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44" activeTab="6"/>
  </bookViews>
  <sheets>
    <sheet name="Data Descriptions" sheetId="7" r:id="rId1"/>
    <sheet name="Tmnt1" sheetId="10" r:id="rId2"/>
    <sheet name="Tmnt2" sheetId="11" r:id="rId3"/>
    <sheet name="Tmnt3" sheetId="12" r:id="rId4"/>
    <sheet name="Tmnt4" sheetId="13" r:id="rId5"/>
    <sheet name="Tmnt5" sheetId="14" r:id="rId6"/>
    <sheet name="Tmnt6" sheetId="15" r:id="rId7"/>
    <sheet name="Seasonal" sheetId="9" r:id="rId8"/>
    <sheet name="ChlorFlor" sheetId="17" r:id="rId9"/>
    <sheet name="CropLog" sheetId="16" r:id="rId10"/>
  </sheets>
  <calcPr calcId="144525"/>
</workbook>
</file>

<file path=xl/comments1.xml><?xml version="1.0" encoding="utf-8"?>
<comments xmlns="http://schemas.openxmlformats.org/spreadsheetml/2006/main">
  <authors>
    <author>TT</author>
    <author>Thomas Trout</author>
  </authors>
  <commentList>
    <comment ref="R5" authorId="0">
      <text>
        <r>
          <rPr>
            <b/>
            <sz val="9"/>
            <rFont val="Tahoma"/>
            <charset val="1"/>
          </rPr>
          <t>TT:</t>
        </r>
        <r>
          <rPr>
            <sz val="9"/>
            <rFont val="Tahoma"/>
            <charset val="1"/>
          </rPr>
          <t xml:space="preserve">
nitrate N in the root zone at planting.</t>
        </r>
      </text>
    </comment>
    <comment ref="R7" authorId="1">
      <text>
        <r>
          <rPr>
            <b/>
            <sz val="9"/>
            <rFont val="Tahoma"/>
            <charset val="134"/>
          </rPr>
          <t>Thomas Trout:</t>
        </r>
        <r>
          <rPr>
            <sz val="9"/>
            <rFont val="Tahoma"/>
            <charset val="134"/>
          </rPr>
          <t xml:space="preserve">
sidedressed at planting</t>
        </r>
      </text>
    </comment>
    <comment ref="P104" authorId="0">
      <text>
        <r>
          <rPr>
            <b/>
            <sz val="9"/>
            <rFont val="Tahoma"/>
            <charset val="1"/>
          </rPr>
          <t>TT:</t>
        </r>
        <r>
          <rPr>
            <sz val="9"/>
            <rFont val="Tahoma"/>
            <charset val="1"/>
          </rPr>
          <t xml:space="preserve">
Date not known.  This is estimated date.</t>
        </r>
      </text>
    </comment>
    <comment ref="M149"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2.xml><?xml version="1.0" encoding="utf-8"?>
<comments xmlns="http://schemas.openxmlformats.org/spreadsheetml/2006/main">
  <authors>
    <author>TT</author>
    <author>Thomas Trout</author>
  </authors>
  <commentList>
    <comment ref="R5" authorId="0">
      <text>
        <r>
          <rPr>
            <b/>
            <sz val="9"/>
            <rFont val="Tahoma"/>
            <charset val="1"/>
          </rPr>
          <t>TT:</t>
        </r>
        <r>
          <rPr>
            <sz val="9"/>
            <rFont val="Tahoma"/>
            <charset val="1"/>
          </rPr>
          <t xml:space="preserve">
nitrate N in the root zone at planting.</t>
        </r>
      </text>
    </comment>
    <comment ref="R7" authorId="1">
      <text>
        <r>
          <rPr>
            <b/>
            <sz val="9"/>
            <rFont val="Tahoma"/>
            <charset val="134"/>
          </rPr>
          <t>Thomas Trout:</t>
        </r>
        <r>
          <rPr>
            <sz val="9"/>
            <rFont val="Tahoma"/>
            <charset val="134"/>
          </rPr>
          <t xml:space="preserve">
sidedressed at planting</t>
        </r>
      </text>
    </comment>
    <comment ref="P104" authorId="0">
      <text>
        <r>
          <rPr>
            <b/>
            <sz val="9"/>
            <rFont val="Tahoma"/>
            <charset val="1"/>
          </rPr>
          <t>TT:</t>
        </r>
        <r>
          <rPr>
            <sz val="9"/>
            <rFont val="Tahoma"/>
            <charset val="1"/>
          </rPr>
          <t xml:space="preserve">
Date not known.  This is estimated date.</t>
        </r>
      </text>
    </comment>
    <comment ref="M149"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3.xml><?xml version="1.0" encoding="utf-8"?>
<comments xmlns="http://schemas.openxmlformats.org/spreadsheetml/2006/main">
  <authors>
    <author>TT</author>
    <author>Thomas Trout</author>
  </authors>
  <commentList>
    <comment ref="R5" authorId="0">
      <text>
        <r>
          <rPr>
            <b/>
            <sz val="9"/>
            <rFont val="Tahoma"/>
            <charset val="1"/>
          </rPr>
          <t>TT:</t>
        </r>
        <r>
          <rPr>
            <sz val="9"/>
            <rFont val="Tahoma"/>
            <charset val="1"/>
          </rPr>
          <t xml:space="preserve">
nitrate N in the root zone at planting.</t>
        </r>
      </text>
    </comment>
    <comment ref="R7" authorId="1">
      <text>
        <r>
          <rPr>
            <b/>
            <sz val="9"/>
            <rFont val="Tahoma"/>
            <charset val="134"/>
          </rPr>
          <t>Thomas Trout:</t>
        </r>
        <r>
          <rPr>
            <sz val="9"/>
            <rFont val="Tahoma"/>
            <charset val="134"/>
          </rPr>
          <t xml:space="preserve">
sidedressed at planting</t>
        </r>
      </text>
    </comment>
    <comment ref="P104" authorId="0">
      <text>
        <r>
          <rPr>
            <b/>
            <sz val="9"/>
            <rFont val="Tahoma"/>
            <charset val="1"/>
          </rPr>
          <t>TT:</t>
        </r>
        <r>
          <rPr>
            <sz val="9"/>
            <rFont val="Tahoma"/>
            <charset val="1"/>
          </rPr>
          <t xml:space="preserve">
Date not known.  This is estimated date.</t>
        </r>
      </text>
    </comment>
    <comment ref="M149"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4.xml><?xml version="1.0" encoding="utf-8"?>
<comments xmlns="http://schemas.openxmlformats.org/spreadsheetml/2006/main">
  <authors>
    <author>TT</author>
    <author>Thomas Trout</author>
  </authors>
  <commentList>
    <comment ref="O3" authorId="0">
      <text>
        <r>
          <rPr>
            <b/>
            <sz val="9"/>
            <rFont val="Tahoma"/>
            <charset val="1"/>
          </rPr>
          <t>TT:</t>
        </r>
        <r>
          <rPr>
            <sz val="9"/>
            <rFont val="Tahoma"/>
            <charset val="1"/>
          </rPr>
          <t xml:space="preserve">
nitrate N in the root zone at planting.</t>
        </r>
      </text>
    </comment>
    <comment ref="O5" authorId="1">
      <text>
        <r>
          <rPr>
            <b/>
            <sz val="9"/>
            <rFont val="Tahoma"/>
            <charset val="134"/>
          </rPr>
          <t>Thomas Trout:</t>
        </r>
        <r>
          <rPr>
            <sz val="9"/>
            <rFont val="Tahoma"/>
            <charset val="134"/>
          </rPr>
          <t xml:space="preserve">
sidedressed at planting</t>
        </r>
      </text>
    </comment>
    <comment ref="K147"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5.xml><?xml version="1.0" encoding="utf-8"?>
<comments xmlns="http://schemas.openxmlformats.org/spreadsheetml/2006/main">
  <authors>
    <author>TT</author>
    <author>Thomas Trout</author>
  </authors>
  <commentList>
    <comment ref="R5" authorId="0">
      <text>
        <r>
          <rPr>
            <b/>
            <sz val="9"/>
            <rFont val="Tahoma"/>
            <charset val="1"/>
          </rPr>
          <t>TT:</t>
        </r>
        <r>
          <rPr>
            <sz val="9"/>
            <rFont val="Tahoma"/>
            <charset val="1"/>
          </rPr>
          <t xml:space="preserve">
nitrate N in the root zone at planting.</t>
        </r>
      </text>
    </comment>
    <comment ref="R7" authorId="1">
      <text>
        <r>
          <rPr>
            <b/>
            <sz val="9"/>
            <rFont val="Tahoma"/>
            <charset val="134"/>
          </rPr>
          <t>Thomas Trout:</t>
        </r>
        <r>
          <rPr>
            <sz val="9"/>
            <rFont val="Tahoma"/>
            <charset val="134"/>
          </rPr>
          <t xml:space="preserve">
sidedressed at planting</t>
        </r>
      </text>
    </comment>
    <comment ref="P104" authorId="0">
      <text>
        <r>
          <rPr>
            <b/>
            <sz val="9"/>
            <rFont val="Tahoma"/>
            <charset val="1"/>
          </rPr>
          <t>TT:</t>
        </r>
        <r>
          <rPr>
            <sz val="9"/>
            <rFont val="Tahoma"/>
            <charset val="1"/>
          </rPr>
          <t xml:space="preserve">
Date not known.  This is estimated date.</t>
        </r>
      </text>
    </comment>
    <comment ref="M149"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6.xml><?xml version="1.0" encoding="utf-8"?>
<comments xmlns="http://schemas.openxmlformats.org/spreadsheetml/2006/main">
  <authors>
    <author>TT</author>
    <author>Thomas Trout</author>
  </authors>
  <commentList>
    <comment ref="R5" authorId="0">
      <text>
        <r>
          <rPr>
            <b/>
            <sz val="9"/>
            <rFont val="Tahoma"/>
            <charset val="1"/>
          </rPr>
          <t>TT:</t>
        </r>
        <r>
          <rPr>
            <sz val="9"/>
            <rFont val="Tahoma"/>
            <charset val="1"/>
          </rPr>
          <t xml:space="preserve">
nitrate N in the root zone at planting.</t>
        </r>
      </text>
    </comment>
    <comment ref="R7" authorId="1">
      <text>
        <r>
          <rPr>
            <b/>
            <sz val="9"/>
            <rFont val="Tahoma"/>
            <charset val="134"/>
          </rPr>
          <t>Thomas Trout:</t>
        </r>
        <r>
          <rPr>
            <sz val="9"/>
            <rFont val="Tahoma"/>
            <charset val="134"/>
          </rPr>
          <t xml:space="preserve">
sidedressed at planting</t>
        </r>
      </text>
    </comment>
    <comment ref="P104" authorId="0">
      <text>
        <r>
          <rPr>
            <b/>
            <sz val="9"/>
            <rFont val="Tahoma"/>
            <charset val="1"/>
          </rPr>
          <t>TT:</t>
        </r>
        <r>
          <rPr>
            <sz val="9"/>
            <rFont val="Tahoma"/>
            <charset val="1"/>
          </rPr>
          <t xml:space="preserve">
Date not known.  This is estimated date.</t>
        </r>
      </text>
    </comment>
    <comment ref="M149" authorId="1">
      <text>
        <r>
          <rPr>
            <b/>
            <sz val="9"/>
            <rFont val="Tahoma"/>
            <charset val="134"/>
          </rPr>
          <t>Thomas Trout:</t>
        </r>
        <r>
          <rPr>
            <sz val="9"/>
            <rFont val="Tahoma"/>
            <charset val="134"/>
          </rPr>
          <t xml:space="preserve">
No data.  Estimated from R5 date and days from R5 to R6 in other years.</t>
        </r>
      </text>
    </comment>
  </commentList>
</comments>
</file>

<file path=xl/comments7.xml><?xml version="1.0" encoding="utf-8"?>
<comments xmlns="http://schemas.openxmlformats.org/spreadsheetml/2006/main">
  <authors>
    <author>Thomas Trout</author>
  </authors>
  <commentList>
    <comment ref="E5" authorId="0">
      <text>
        <r>
          <rPr>
            <b/>
            <sz val="9"/>
            <rFont val="Tahoma"/>
            <charset val="134"/>
          </rPr>
          <t>Thomas Trout:</t>
        </r>
        <r>
          <rPr>
            <sz val="9"/>
            <rFont val="Tahoma"/>
            <charset val="134"/>
          </rPr>
          <t xml:space="preserve">
Date not recorded, but would have been after R1 and before senescence.</t>
        </r>
      </text>
    </comment>
    <comment ref="F5" authorId="0">
      <text>
        <r>
          <rPr>
            <b/>
            <sz val="9"/>
            <rFont val="Tahoma"/>
            <charset val="134"/>
          </rPr>
          <t>Thomas Trout:</t>
        </r>
        <r>
          <rPr>
            <sz val="9"/>
            <rFont val="Tahoma"/>
            <charset val="134"/>
          </rPr>
          <t xml:space="preserve">
Dry, Above Ground; taken after R6 growth stage.</t>
        </r>
      </text>
    </comment>
    <comment ref="G5" authorId="0">
      <text>
        <r>
          <rPr>
            <b/>
            <sz val="9"/>
            <rFont val="Tahoma"/>
            <charset val="134"/>
          </rPr>
          <t>Thomas Trout:</t>
        </r>
        <r>
          <rPr>
            <sz val="9"/>
            <rFont val="Tahoma"/>
            <charset val="134"/>
          </rPr>
          <t xml:space="preserve">
Dry Weight basis, based on biomass samples</t>
        </r>
      </text>
    </comment>
    <comment ref="H5" authorId="0">
      <text>
        <r>
          <rPr>
            <b/>
            <sz val="9"/>
            <rFont val="Tahoma"/>
            <charset val="134"/>
          </rPr>
          <t>Thomas Trout:</t>
        </r>
        <r>
          <rPr>
            <sz val="9"/>
            <rFont val="Tahoma"/>
            <charset val="134"/>
          </rPr>
          <t xml:space="preserve">
normalized to 15.5% grain moisture content.  Harvest 10/25.</t>
        </r>
      </text>
    </comment>
    <comment ref="I5" authorId="0">
      <text>
        <r>
          <rPr>
            <b/>
            <sz val="9"/>
            <rFont val="Tahoma"/>
            <charset val="134"/>
          </rPr>
          <t>Thomas Trout:</t>
        </r>
        <r>
          <rPr>
            <sz val="9"/>
            <rFont val="Tahoma"/>
            <charset val="134"/>
          </rPr>
          <t xml:space="preserve">
Dry weight.  Harvest 10/25.</t>
        </r>
      </text>
    </comment>
    <comment ref="E24" authorId="0">
      <text>
        <r>
          <rPr>
            <b/>
            <sz val="9"/>
            <rFont val="Tahoma"/>
            <charset val="134"/>
          </rPr>
          <t>Thomas Trout:</t>
        </r>
        <r>
          <rPr>
            <sz val="9"/>
            <rFont val="Tahoma"/>
            <charset val="134"/>
          </rPr>
          <t xml:space="preserve">
Date not recorded, but would have been after R1 and before senescence.</t>
        </r>
      </text>
    </comment>
    <comment ref="F24" authorId="0">
      <text>
        <r>
          <rPr>
            <b/>
            <sz val="9"/>
            <rFont val="Tahoma"/>
            <charset val="134"/>
          </rPr>
          <t>Thomas Trout:</t>
        </r>
        <r>
          <rPr>
            <sz val="9"/>
            <rFont val="Tahoma"/>
            <charset val="134"/>
          </rPr>
          <t xml:space="preserve">
Dry, Above Ground; taken after R6 growth stage.</t>
        </r>
      </text>
    </comment>
    <comment ref="G24" authorId="0">
      <text>
        <r>
          <rPr>
            <b/>
            <sz val="9"/>
            <rFont val="Tahoma"/>
            <charset val="134"/>
          </rPr>
          <t>Thomas Trout:</t>
        </r>
        <r>
          <rPr>
            <sz val="9"/>
            <rFont val="Tahoma"/>
            <charset val="134"/>
          </rPr>
          <t xml:space="preserve">
Dry Weight basis, based on biomass samples</t>
        </r>
      </text>
    </comment>
    <comment ref="H24" authorId="0">
      <text>
        <r>
          <rPr>
            <b/>
            <sz val="9"/>
            <rFont val="Tahoma"/>
            <charset val="134"/>
          </rPr>
          <t>Thomas Trout:</t>
        </r>
        <r>
          <rPr>
            <sz val="9"/>
            <rFont val="Tahoma"/>
            <charset val="134"/>
          </rPr>
          <t xml:space="preserve">
normalized to 15.5% grain moisture content.  Harvest 10/25.</t>
        </r>
      </text>
    </comment>
    <comment ref="I24" authorId="0">
      <text>
        <r>
          <rPr>
            <b/>
            <sz val="9"/>
            <rFont val="Tahoma"/>
            <charset val="134"/>
          </rPr>
          <t>Thomas Trout:</t>
        </r>
        <r>
          <rPr>
            <sz val="9"/>
            <rFont val="Tahoma"/>
            <charset val="134"/>
          </rPr>
          <t xml:space="preserve">
Dry weight.  Harvest 10/25.</t>
        </r>
      </text>
    </comment>
  </commentList>
</comments>
</file>

<file path=xl/comments8.xml><?xml version="1.0" encoding="utf-8"?>
<comments xmlns="http://schemas.openxmlformats.org/spreadsheetml/2006/main">
  <authors>
    <author>TT</author>
  </authors>
  <commentList>
    <comment ref="K22" authorId="0">
      <text>
        <r>
          <rPr>
            <b/>
            <sz val="9"/>
            <rFont val="Tahoma"/>
            <charset val="134"/>
          </rPr>
          <t>TT:</t>
        </r>
        <r>
          <rPr>
            <sz val="9"/>
            <rFont val="Tahoma"/>
            <charset val="134"/>
          </rPr>
          <t xml:space="preserve">
no data</t>
        </r>
      </text>
    </comment>
  </commentList>
</comments>
</file>

<file path=xl/sharedStrings.xml><?xml version="1.0" encoding="utf-8"?>
<sst xmlns="http://schemas.openxmlformats.org/spreadsheetml/2006/main" count="2427" uniqueCount="338">
  <si>
    <t>LIRF 2011 Water Balance and Crop Data</t>
  </si>
  <si>
    <t>Data Descriptions</t>
  </si>
  <si>
    <t>General</t>
  </si>
  <si>
    <r>
      <rPr>
        <sz val="11"/>
        <color theme="1"/>
        <rFont val="Calibri"/>
        <charset val="134"/>
        <scheme val="minor"/>
      </rPr>
      <t>These data are from a limited irrigation field study conducted at the Limited Irrigation Research Farm (LIRF) NE of Greeley, CO (40</t>
    </r>
    <r>
      <rPr>
        <vertAlign val="superscript"/>
        <sz val="11"/>
        <color theme="1"/>
        <rFont val="Calibri"/>
        <charset val="134"/>
        <scheme val="minor"/>
      </rPr>
      <t>o</t>
    </r>
    <r>
      <rPr>
        <sz val="11"/>
        <color theme="1"/>
        <rFont val="Calibri"/>
        <charset val="134"/>
        <scheme val="minor"/>
      </rPr>
      <t xml:space="preserve"> 27'N,104</t>
    </r>
    <r>
      <rPr>
        <vertAlign val="superscript"/>
        <sz val="11"/>
        <color theme="1"/>
        <rFont val="Calibri"/>
        <charset val="134"/>
        <scheme val="minor"/>
      </rPr>
      <t>o</t>
    </r>
    <r>
      <rPr>
        <sz val="11"/>
        <color theme="1"/>
        <rFont val="Calibri"/>
        <charset val="134"/>
        <scheme val="minor"/>
      </rPr>
      <t xml:space="preserve"> 38' W, 1425 m ASL) by USDA-ARS WMRU.  Plot layout:  randomized block design with 4 replications and 6 irrigation treatments.  Plot size:  9 x 40 m with measurement from the center 4 rows.  Each year's plot was moved to a new (adjoining) field section in rotation following winter wheat.  Detailed information on methodology is given in the </t>
    </r>
    <r>
      <rPr>
        <u/>
        <sz val="11"/>
        <color theme="1"/>
        <rFont val="Calibri"/>
        <charset val="134"/>
        <scheme val="minor"/>
      </rPr>
      <t>Methodology</t>
    </r>
    <r>
      <rPr>
        <sz val="11"/>
        <color theme="1"/>
        <rFont val="Calibri"/>
        <charset val="134"/>
        <scheme val="minor"/>
      </rPr>
      <t xml:space="preserve"> file.</t>
    </r>
  </si>
  <si>
    <t>Worksheets</t>
  </si>
  <si>
    <r>
      <rPr>
        <b/>
        <i/>
        <sz val="11"/>
        <color theme="1"/>
        <rFont val="Calibri"/>
        <charset val="134"/>
        <scheme val="minor"/>
      </rPr>
      <t xml:space="preserve">Tmnt 1 </t>
    </r>
    <r>
      <rPr>
        <sz val="11"/>
        <color theme="1"/>
        <rFont val="Calibri"/>
        <charset val="134"/>
        <scheme val="minor"/>
      </rPr>
      <t>through</t>
    </r>
    <r>
      <rPr>
        <b/>
        <i/>
        <sz val="11"/>
        <color theme="1"/>
        <rFont val="Calibri"/>
        <charset val="134"/>
        <scheme val="minor"/>
      </rPr>
      <t xml:space="preserve"> Tmnt 6</t>
    </r>
    <r>
      <rPr>
        <sz val="11"/>
        <color theme="1"/>
        <rFont val="Calibri"/>
        <charset val="134"/>
        <scheme val="minor"/>
      </rPr>
      <t xml:space="preserve"> contains information about daily crop and waterbalance information for each of the 6 irrigation treatments during the growing season.  </t>
    </r>
    <r>
      <rPr>
        <b/>
        <i/>
        <sz val="11"/>
        <color theme="1"/>
        <rFont val="Calibri"/>
        <charset val="134"/>
        <scheme val="minor"/>
      </rPr>
      <t>Seasonal</t>
    </r>
    <r>
      <rPr>
        <sz val="11"/>
        <color theme="1"/>
        <rFont val="Calibri"/>
        <charset val="134"/>
        <scheme val="minor"/>
      </rPr>
      <t xml:space="preserve"> contains seasonal crop production and soil water field capacity data.  </t>
    </r>
    <r>
      <rPr>
        <b/>
        <i/>
        <sz val="11"/>
        <color theme="1"/>
        <rFont val="Calibri"/>
        <charset val="134"/>
        <scheme val="minor"/>
      </rPr>
      <t>CropLog</t>
    </r>
    <r>
      <rPr>
        <sz val="11"/>
        <color theme="1"/>
        <rFont val="Calibri"/>
        <charset val="134"/>
        <scheme val="minor"/>
      </rPr>
      <t xml:space="preserve"> lists management activities for the season.  </t>
    </r>
    <r>
      <rPr>
        <b/>
        <i/>
        <sz val="11"/>
        <color theme="1"/>
        <rFont val="Calibri"/>
        <charset val="134"/>
        <scheme val="minor"/>
      </rPr>
      <t>Chlorophyll Florescence</t>
    </r>
    <r>
      <rPr>
        <sz val="11"/>
        <color theme="1"/>
        <rFont val="Calibri"/>
        <charset val="134"/>
        <scheme val="minor"/>
      </rPr>
      <t xml:space="preserve"> includes supplimental data on crop photosynthesis</t>
    </r>
  </si>
  <si>
    <t>Tmnt 1 - Tmnt 6 (cropping and water balance worksheets)</t>
  </si>
  <si>
    <t>Cells</t>
  </si>
  <si>
    <t>Orange cells are field measured data.  Yellow cells with values are estimates (rooting depth), interpolations (canopy cover), or daily values generated by a water balance model.</t>
  </si>
  <si>
    <t>Parameter</t>
  </si>
  <si>
    <t>Column</t>
  </si>
  <si>
    <t>Description</t>
  </si>
  <si>
    <t>DOY</t>
  </si>
  <si>
    <t>A</t>
  </si>
  <si>
    <t>Day of Year</t>
  </si>
  <si>
    <t>Precip</t>
  </si>
  <si>
    <t>B</t>
  </si>
  <si>
    <t>Daily Precipitation (for hourly, see climate spreadsheet files).  Data collected by 3 on-site tipping bucket rain gauges, including CoAgMet GLY04 guage.  Value is the average of the three, or, average of 2 of the 3 if one was malfunctioning. (mm)</t>
  </si>
  <si>
    <t>Irrig</t>
  </si>
  <si>
    <t xml:space="preserve">C </t>
  </si>
  <si>
    <t>Amount of irrigation water applied to the treatment by surface drip irrigation to each row.  Measured by turbine meters and recorded each 20 min by CR1000. (mm)</t>
  </si>
  <si>
    <t>Soil water content</t>
  </si>
  <si>
    <t>E - K</t>
  </si>
  <si>
    <t>Volumetric soil water content measured in the center of each plot by Neutron Moisture Meter at 30 cm, 60 cm, and 90 cm, 120 cm, 150 cm, and 200 cm depths; and by portable TDR from 0 - 15 cm.  Values represent the average of 4 replications.  Measurements represent soil water content in the 0 - 15, 15 - 45, 45 - 75, 75 - 105, 105 - 135, 135 - 175, and 175 - 225 cm depth soil layers.  Only the top 4 layers are used in the maize water balance.</t>
  </si>
  <si>
    <t>L</t>
  </si>
  <si>
    <t>Growth Stage</t>
  </si>
  <si>
    <t>M</t>
  </si>
  <si>
    <t>Corn growth stage assessed visually based on criteria in Iowa State Univ guide (Abendroth, et al. 2011).</t>
  </si>
  <si>
    <t>Root Depth</t>
  </si>
  <si>
    <t>N</t>
  </si>
  <si>
    <t>Root Depth based on assumed root growth and broadly on measured soil water uptake depth.</t>
  </si>
  <si>
    <t>Canopy Cover</t>
  </si>
  <si>
    <t>O</t>
  </si>
  <si>
    <t>Canopy ground cover measured by  RGB camera image vertically from 6 m above the crop.</t>
  </si>
  <si>
    <t>LAI</t>
  </si>
  <si>
    <t>P</t>
  </si>
  <si>
    <t>Leaf Area Index, estimated by measuring length and average width of all leaves.  Only measured once in 2011 after R1.</t>
  </si>
  <si>
    <t>Height</t>
  </si>
  <si>
    <t>Q</t>
  </si>
  <si>
    <t>Measured crop height (cm)</t>
  </si>
  <si>
    <t>N Applied</t>
  </si>
  <si>
    <t>R</t>
  </si>
  <si>
    <t>Nitrate-N available in the upper root zone (0 - 60 cm) preplant (from soil sample analysis, listed on initial DOY), applied by sidedress at planting, and applied by fertigation through the irrigation water as Urea Ammonium Nitrate - 32%.  Does not include N in the irrigation water (25 ppm = 0.25 kg/ha per mm of irrigation applied).</t>
  </si>
  <si>
    <t>S</t>
  </si>
  <si>
    <t>ETr</t>
  </si>
  <si>
    <t>T</t>
  </si>
  <si>
    <t>Daily Reference Evapotranspiration as calculated by the hourly ASCE Standardized Penman Monteith equation for a tall reference crop (alfalfa) .  Data from CoAgMet GLY04 weather station, with minor QA/QC corrections.  Hourly data is available in the climate database.  (mm)</t>
  </si>
  <si>
    <t>Kcb</t>
  </si>
  <si>
    <t>U</t>
  </si>
  <si>
    <t>Basal crop coefficient for ASCE Standardized tall crop reference.  Initial and mid season (full cover) values  for maize were from Table 8.8 in Allen, etal. (2007).  Values were then adjusted for non-full canopy ground cover, Fc (assumed 80%) as Kcb = 0.15 + 1.01*Fc for 0&lt;Fc&lt;0.8.  The coefficient was then manually adjusted, as needed so that the water balance predicted soil water content matched the measured soil water content.</t>
  </si>
  <si>
    <t>Ks</t>
  </si>
  <si>
    <t>V</t>
  </si>
  <si>
    <t xml:space="preserve">Stress Coefficient, based on soil water deficit as calculated in FAO-56 (Allen et al., 1998).  Assumes Total Available Water = FC/2, and Readily Available Water = TAW/2.  For SWC&lt;RAW, Ks = (SWC - PWP)/RAW - PWP) = (SWC-FC/2)/(FC/4).  </t>
  </si>
  <si>
    <t>ETcb</t>
  </si>
  <si>
    <t>W</t>
  </si>
  <si>
    <t>"Basal" crop evapotranspiration, calculated as:  ETcb = Kcb*Ks*ETr. Represents crop transpiration plus diffusive soil evaporation through a non-wet soil surface.</t>
  </si>
  <si>
    <t>Evap</t>
  </si>
  <si>
    <t>X</t>
  </si>
  <si>
    <t>Soil Evaporation from a wet soil surface.  This was estimated for each precipitation or irrigation event as the total evaporable water (TEW in Allen etal., 1998) times the wetted sunlit soil surface area (wetted soil not covered by crop canopy or residue).  Assumptions: TEW = 12 mm, residue cover = 50%, residue effectiveness = 50%; soil surface wetted by drip irrigation (wetted width (fraction of 0.76m)) = 0.1*Irrig(mm)^0.5; evaporation occurs beginning on the day of precip or irrig up to the limit (1.0*ETr).  Models that assume irrigation events wet the whole soil surface may overestimate Evap from this drip irrigation trial.</t>
  </si>
  <si>
    <t>Deep Perc</t>
  </si>
  <si>
    <t>Y</t>
  </si>
  <si>
    <t>Deep percolation of water below the root zone.  Estimated as Prec or Irrig minus the calculated soil water deficit at the end of day of the event.</t>
  </si>
  <si>
    <t xml:space="preserve">ETc </t>
  </si>
  <si>
    <t>Z</t>
  </si>
  <si>
    <t>Daily crop Evapotranspiration:  the sum of ETcb + Evap.  This will overestimate daily ETc on the day of a Precip or Irrig event, because Evap is assumed to occur in one day, but closely matches the waterbalance-based ETc in the longer term (weekly, seasonally).  (mm)</t>
  </si>
  <si>
    <t>BREB ETc</t>
  </si>
  <si>
    <t>AA</t>
  </si>
  <si>
    <t>Daily ETc measured by Bowen Ratio Energy Balance instrumentation on an adjacent field managed similar to Tmnt 1 (if available).  (mm)</t>
  </si>
  <si>
    <t>AB</t>
  </si>
  <si>
    <t>Predicted Soil Water Deficit</t>
  </si>
  <si>
    <t>AC</t>
  </si>
  <si>
    <t>Daily Soil water deficit (field capacity - soil water content) for each treatment predicted by the water balance in the 105 cm soil profile (mm)</t>
  </si>
  <si>
    <t>Measured Soil Water Deficit</t>
  </si>
  <si>
    <t>AD</t>
  </si>
  <si>
    <t>Daily Soil water deficit (field capacity - soil water content) for each treatment (mean of 4 reps) measured by neutron moisture meter in the 105 cm soil profile (mm)</t>
  </si>
  <si>
    <t>AE</t>
  </si>
  <si>
    <t>Daily Soil water deficit (field capacity - soil water content) for each treatment predicted by the water balance in the active root zone (mm)</t>
  </si>
  <si>
    <t>AF</t>
  </si>
  <si>
    <t>Daily Soil water deficit (field capacity - soil water content) for each treatment (mean of 4 reps) measured by neutron moisture meter in the active root zone (mm)</t>
  </si>
  <si>
    <t>Seasonal</t>
  </si>
  <si>
    <t>Means and Standard Deviations (4 replications) by treatment and by individual plot values of crop parameters (plant population, maximum LAI, Biomass (above ground, dry weight), Harvest Index (measured on biomass samples), grain yield (normalized to 15.5% moisture content), grain yield (dry weight), grain 1000 seed weight (dry weight); and Soil Field Capacity by treatment and depth.</t>
  </si>
  <si>
    <t>CropLog</t>
  </si>
  <si>
    <t>Daily log of crop management events for the season including tillage, planting, fertilization, chemical application, crop condition, and weather conditions.</t>
  </si>
  <si>
    <t>Chlorphyll Florescense</t>
  </si>
  <si>
    <t>Photon Yield,  Y; Electron Transfer Rate, ETR; and Photosynthetically Active Radiation, PAR; for 3 treatments (1, 4, 5) for 10 dates in 2011.  Means and standard deviations of 40 measurements (10 measurements x 4 reps).</t>
  </si>
  <si>
    <t>References</t>
  </si>
  <si>
    <t>Abendroth, L.J, R W. Elmore, M.J.Boyer, and S.K.Marley.  2011.  Corn Growth and Development.  PMR1009. Iowa State Univ Extension.  Ames, IA.</t>
  </si>
  <si>
    <t>Allen, R.G., L.S. Pereira, D. Raes, and M. Smith.  1998.  Crop Evapotranspiration:  Guidelines for computing crop water requirements.  FAO Irrigation and Drainage Paper #56.  FAO, Rome.</t>
  </si>
  <si>
    <t>Allen, R.G., J.L Wright, W.O. Pruitt, L.S. Pereira, M.E. Jensen.  (2007) Water Requirements.  Ch 8 in G.J. Hoffman, R.G. Evans, M.E. Jensen, D.L. Martin, and R.L. Elliott (eds) Design and Operation of Farm Irrigation Systems (2nd Ed).  ASABE, St. Joseph, MI.</t>
  </si>
  <si>
    <t>LIRF 2011 Water Balance Data</t>
  </si>
  <si>
    <t>Tmnt 1</t>
  </si>
  <si>
    <t>Water Inputs</t>
  </si>
  <si>
    <t>Soil Water Content (by depth increment in cm)</t>
  </si>
  <si>
    <t>Plant Parameters</t>
  </si>
  <si>
    <t>Crop Water Use</t>
  </si>
  <si>
    <t>Soil Water Deficit (mm)</t>
  </si>
  <si>
    <t>0 - 15</t>
  </si>
  <si>
    <t>15 - 45</t>
  </si>
  <si>
    <t>45 - 75</t>
  </si>
  <si>
    <t>75 - 105</t>
  </si>
  <si>
    <t>105 - 135</t>
  </si>
  <si>
    <t>135 - 165</t>
  </si>
  <si>
    <t>165 - 200</t>
  </si>
  <si>
    <t>Growth</t>
  </si>
  <si>
    <t>Root</t>
  </si>
  <si>
    <t>Canopy</t>
  </si>
  <si>
    <t>ETc</t>
  </si>
  <si>
    <t>0 - 1050 mm</t>
  </si>
  <si>
    <t>Active Root Zone</t>
  </si>
  <si>
    <t>mm</t>
  </si>
  <si>
    <t>%</t>
  </si>
  <si>
    <t>Stage</t>
  </si>
  <si>
    <t>Depth</t>
  </si>
  <si>
    <t>Cover</t>
  </si>
  <si>
    <t>cm</t>
  </si>
  <si>
    <t>kg/ha</t>
  </si>
  <si>
    <t>Predicted</t>
  </si>
  <si>
    <t>Measured</t>
  </si>
  <si>
    <t/>
  </si>
  <si>
    <t>Planting</t>
  </si>
  <si>
    <t>Emergence</t>
  </si>
  <si>
    <t>V4</t>
  </si>
  <si>
    <t>V5</t>
  </si>
  <si>
    <t>V7</t>
  </si>
  <si>
    <t>V8</t>
  </si>
  <si>
    <t>V11</t>
  </si>
  <si>
    <t>V12</t>
  </si>
  <si>
    <t>V15</t>
  </si>
  <si>
    <t>V16</t>
  </si>
  <si>
    <t>V17</t>
  </si>
  <si>
    <t>V19</t>
  </si>
  <si>
    <t>R1</t>
  </si>
  <si>
    <t>R2</t>
  </si>
  <si>
    <t>R3</t>
  </si>
  <si>
    <t>R4</t>
  </si>
  <si>
    <t>R4/R5</t>
  </si>
  <si>
    <t>R5</t>
  </si>
  <si>
    <t>R6</t>
  </si>
  <si>
    <t>Senesced</t>
  </si>
  <si>
    <t>Frost</t>
  </si>
  <si>
    <t>Harvest</t>
  </si>
  <si>
    <t>Cumulative</t>
  </si>
  <si>
    <t>Tmnt 2</t>
  </si>
  <si>
    <t>V6</t>
  </si>
  <si>
    <t>V10</t>
  </si>
  <si>
    <t>V13</t>
  </si>
  <si>
    <t>Tmnt 3</t>
  </si>
  <si>
    <t>V14</t>
  </si>
  <si>
    <t>Precip
mm</t>
  </si>
  <si>
    <t>Irrig
mm</t>
  </si>
  <si>
    <t>0 - 15
%</t>
  </si>
  <si>
    <t>15 - 45
%</t>
  </si>
  <si>
    <t>45 - 75
%</t>
  </si>
  <si>
    <t>75 - 105
%</t>
  </si>
  <si>
    <t>105 - 135
%</t>
  </si>
  <si>
    <t>135 - 165
%</t>
  </si>
  <si>
    <t>165 - 200
%</t>
  </si>
  <si>
    <t>Growth
Stage</t>
  </si>
  <si>
    <t>Root
Depth</t>
  </si>
  <si>
    <t>Canopy
Cover</t>
  </si>
  <si>
    <t>Height
cm</t>
  </si>
  <si>
    <t>N Applied
kg/ha</t>
  </si>
  <si>
    <t>ETr
mm</t>
  </si>
  <si>
    <t>ETcb
mm</t>
  </si>
  <si>
    <t>Evap
mm</t>
  </si>
  <si>
    <t>Deep Perc
mm</t>
  </si>
  <si>
    <t>ETc
mm</t>
  </si>
  <si>
    <t>Active Root Zone
Predicted</t>
  </si>
  <si>
    <t>Tmnt 5</t>
  </si>
  <si>
    <t>V9</t>
  </si>
  <si>
    <t>V18</t>
  </si>
  <si>
    <t>R2/R3</t>
  </si>
  <si>
    <t>Tmnt 6</t>
  </si>
  <si>
    <t>Seasonal LIRF Plant Data 2011</t>
  </si>
  <si>
    <t>Soil Field Capacity (% by volume)</t>
  </si>
  <si>
    <t>(field capacity determined in the field approximately 24 hr after large irrigation or precipitation events)</t>
  </si>
  <si>
    <t>Treatment Means</t>
  </si>
  <si>
    <t>Plant</t>
  </si>
  <si>
    <t>Maximum</t>
  </si>
  <si>
    <t>Final</t>
  </si>
  <si>
    <t>Grain</t>
  </si>
  <si>
    <t>Tmnt</t>
  </si>
  <si>
    <t>Population</t>
  </si>
  <si>
    <t>Biomass</t>
  </si>
  <si>
    <t>Index</t>
  </si>
  <si>
    <t>Yield</t>
  </si>
  <si>
    <t>0 - 15 cm</t>
  </si>
  <si>
    <t>15 - 45 cm</t>
  </si>
  <si>
    <t>45 - 75 cm</t>
  </si>
  <si>
    <t>75 - 105 cm</t>
  </si>
  <si>
    <t>105 - 135 cm</t>
  </si>
  <si>
    <t>135 - 165 cm</t>
  </si>
  <si>
    <t>165 - 200 cm</t>
  </si>
  <si>
    <t>plants/ha</t>
  </si>
  <si>
    <t>Treatment Standard Deviations</t>
  </si>
  <si>
    <t>Biomass and Yield by Plot</t>
  </si>
  <si>
    <t>Soil Field Capacity (% by Volume) by Plot</t>
  </si>
  <si>
    <t>Block</t>
  </si>
  <si>
    <t>Plot</t>
  </si>
  <si>
    <t>C12</t>
  </si>
  <si>
    <t>C22</t>
  </si>
  <si>
    <t>C34</t>
  </si>
  <si>
    <t>C41</t>
  </si>
  <si>
    <t>C14</t>
  </si>
  <si>
    <t>C23</t>
  </si>
  <si>
    <t>C36</t>
  </si>
  <si>
    <t>C45</t>
  </si>
  <si>
    <t>C11</t>
  </si>
  <si>
    <t>C24</t>
  </si>
  <si>
    <t>C35</t>
  </si>
  <si>
    <t>C42</t>
  </si>
  <si>
    <t>C13</t>
  </si>
  <si>
    <t>C21</t>
  </si>
  <si>
    <t>C32</t>
  </si>
  <si>
    <t>C43</t>
  </si>
  <si>
    <t>C16</t>
  </si>
  <si>
    <t>C25</t>
  </si>
  <si>
    <t>C31</t>
  </si>
  <si>
    <t>C44</t>
  </si>
  <si>
    <t>C15</t>
  </si>
  <si>
    <t>C26</t>
  </si>
  <si>
    <t>C33</t>
  </si>
  <si>
    <t>C46</t>
  </si>
  <si>
    <t>Chlorophyll Fluorescence LIRF Maize 2011</t>
  </si>
  <si>
    <t>Photon Yield, Y</t>
  </si>
  <si>
    <t>Date</t>
  </si>
  <si>
    <t>Mean</t>
  </si>
  <si>
    <t>StDev</t>
  </si>
  <si>
    <t>Electron Transfer Rate, ETR</t>
  </si>
  <si>
    <t>Photosynthetically Active Radiation, PAR</t>
  </si>
  <si>
    <t>Crop Events - 2011</t>
  </si>
  <si>
    <t>operation</t>
  </si>
  <si>
    <t>operation detail</t>
  </si>
  <si>
    <t>notes</t>
  </si>
  <si>
    <t>Sampling</t>
  </si>
  <si>
    <t>Soil Fertility</t>
  </si>
  <si>
    <t>Sampled Lirf blocks A, B, C, Bowen ration W and SW and Regensis for composited fertility samples.  For blk A, C, Bowen ratio areas sampled 0-8" (for N-P-K) and 8-36" for nitrates (corn and sunflowers); For blk B (beans) sampled 0-12" (N-P-K)</t>
  </si>
  <si>
    <t>Plant Corn</t>
  </si>
  <si>
    <t>Planted corn in Block C, and Regenesis; seeding population 35,000/ac; sidedressed fertilizer 30 lb/ac N and 40 lb/ac P.</t>
  </si>
  <si>
    <t>Fertilizer</t>
  </si>
  <si>
    <t>Sidedress</t>
  </si>
  <si>
    <t>Sidedressed fertilizer at planting: 30 lb/ac N (34 kg/ha) and 40 lb/ac P (45 kg/ha).  Mix of 32-0-0 and 10-34-0 created by Lucerne Inc.</t>
  </si>
  <si>
    <t>Herbicide</t>
  </si>
  <si>
    <t>Preemergence</t>
  </si>
  <si>
    <t>Applied Bicep Lite 1qt/ac + Powermax 33 oz/ac</t>
  </si>
  <si>
    <t>Irrigation</t>
  </si>
  <si>
    <t>Installation</t>
  </si>
  <si>
    <t>Drip tubing installed in Block C (Corn)</t>
  </si>
  <si>
    <t>Drip</t>
  </si>
  <si>
    <t>Applied first irrigation to corn for herbicide incorporation.  28.7, 28.7, 28.7, 28.7, 28.9, 29 mm.</t>
  </si>
  <si>
    <t>Rainfall</t>
  </si>
  <si>
    <t>32 mm rainfall</t>
  </si>
  <si>
    <t>16 mm rainfall</t>
  </si>
  <si>
    <t>15 mm rainfall</t>
  </si>
  <si>
    <t>17 mm rainfall</t>
  </si>
  <si>
    <t>7 mm rainfall</t>
  </si>
  <si>
    <t>6 mm rainfall</t>
  </si>
  <si>
    <t>Applied fifth irrigation to wheat. Four treatments 51, 30, 15, 15, 0, 0 mm. Applied even irrigation to corn, all treatments 6 mm.</t>
  </si>
  <si>
    <t>Corn Emergence</t>
  </si>
  <si>
    <t>Corn emerged following rainfall</t>
  </si>
  <si>
    <t>Postemergence</t>
  </si>
  <si>
    <t>Applied Powermax 33oz/ac to control volunteer wheat</t>
  </si>
  <si>
    <t>Soil Moisture</t>
  </si>
  <si>
    <t>Access tubes installed in Blk C, corn.  Blk C cointains 36 access tubes.  24 main plot access tubes and 12 MCP access tubes.  Calibration readings were taken in Blk C, corn, at plot ID locations; C12, C14, C22, C26, C46.</t>
  </si>
  <si>
    <t>NP and TDR in Blk C, corn.  Measurements were taken at main plot access tube locations and MCP access tube locations.</t>
  </si>
  <si>
    <t>8 mm rainfall</t>
  </si>
  <si>
    <t>Corn at V4</t>
  </si>
  <si>
    <t>Reflectance, Light Bar</t>
  </si>
  <si>
    <t>Reflectance data and light bar talken in Corn and Wheat as well as images; Corn growth stage and plant height taken</t>
  </si>
  <si>
    <t>5 mm rainfall</t>
  </si>
  <si>
    <t>Even irrigation applied to corn to suplement rainfall, 2.5 mm to everything.</t>
  </si>
  <si>
    <t>Corn V5</t>
  </si>
  <si>
    <t>Even irrigation applied to corn, 15 mm to everything.</t>
  </si>
  <si>
    <t>V6 to V7</t>
  </si>
  <si>
    <t>Corn V6 to 7</t>
  </si>
  <si>
    <t>First treatment irrigation application to corn, 30, 20, 21, 15, 10, 10 mm.</t>
  </si>
  <si>
    <t>30,20,21,15,10,10 mm</t>
  </si>
  <si>
    <t>Fertigation</t>
  </si>
  <si>
    <t>Applied 10 gal Soln 32 (12 lb/ac N; 13.5 kg/ha) to all corn tmnts in irrigation water.  Target was 20 lb/ac.</t>
  </si>
  <si>
    <t>Applied Powermax 33 oz/ac</t>
  </si>
  <si>
    <t>Corn V8</t>
  </si>
  <si>
    <t>Sunflower irrigation even 15 mm to all treatments.  Corn irrigation 30, 20, 16, 12, 0, 0 mm.</t>
  </si>
  <si>
    <t>V9 to V11</t>
  </si>
  <si>
    <t>Corn treatment 5 at V9, treatments 2, 3, 4, 6 at V10, and treatment 1 at V11</t>
  </si>
  <si>
    <t>Corn Irrigation 30, 20, 15, 10, 0, 0 mm.</t>
  </si>
  <si>
    <t>Applied 17 gal Soln 32 to Corn tmns 1 - 4 plus border in irrigation water:  31 lb/ac (35 kg/ha)</t>
  </si>
  <si>
    <t>V10 to V12</t>
  </si>
  <si>
    <t>Corn treatment 5 at V10, treatments 2, 3, 4, 6 at V11, and treatment 1 at V12</t>
  </si>
  <si>
    <t>Irrigation to corn.  Entered incorrect amounts into Loggernet program.  Actual irrigation amounts did not match target irrigation amounts. Actual were:  35, 30, 35, 23, 17, 3 mm.</t>
  </si>
  <si>
    <t>Applied 17 gal Soln 32 to Corn tmnts 1 - 5 plus border in irrigation water:  26 lb/ac (29 kg/ha)</t>
  </si>
  <si>
    <t>V11 to V15</t>
  </si>
  <si>
    <t>Corn treatment 5 at V11, treatments 4, 6 at V12, treatments 2, 3 at V 13, and treatment 1 at V15</t>
  </si>
  <si>
    <t>V12 to V16</t>
  </si>
  <si>
    <t>Treatment 5 at V12, treatment 6 at V13, treatment 3, 4 at V14, treatment 2 at V15, trmnt 1 at V16</t>
  </si>
  <si>
    <t>Insecticide</t>
  </si>
  <si>
    <t>Aerial App.</t>
  </si>
  <si>
    <t>Applied Oberon4sc 4.5 oz/ac + Sniper 5 oz/ac + Bond Max 1 pt/ac + LI 700 0.15pt/ac</t>
  </si>
  <si>
    <t>Irrigation to beans and corn.  Beans 28, 24, 20, 23, 20, 15 mm. Corn 40, 30, 18, 22, 18, 12 mm.</t>
  </si>
  <si>
    <t>Applied 13 gal Soln 32 (17 lb/ac N; 19 kg/ha) to all corn treatments in irrigation water.  Intended application was 16 gal; however, timer ran fast.</t>
  </si>
  <si>
    <t>V13 to V17</t>
  </si>
  <si>
    <t>Trtmnts 5, 6 at V13, trtmnts 3, 4, at V15, trtmnt 2 at V16, trtmnt 1 at V17</t>
  </si>
  <si>
    <t>V14 to V19</t>
  </si>
  <si>
    <t>trtmnt 6 at V14, trtmnt 5 at V15, trtmnt 3, 4 at V17, trtmnt 1, 2 at V19</t>
  </si>
  <si>
    <t>Irrigated corn 35, 30, 24, 27, 22, 18</t>
  </si>
  <si>
    <t>Applied 27 gal, 35 lb/ac in irrigation water to all treatments.</t>
  </si>
  <si>
    <t>V18 to R1</t>
  </si>
  <si>
    <t>trtmnt 5 at V18, trtmnt 4 at V19, others at R1</t>
  </si>
  <si>
    <t>14 mm</t>
  </si>
  <si>
    <t>5 mm</t>
  </si>
  <si>
    <t>Corn irrigation 23, 19, 10, 15, 9, 5</t>
  </si>
  <si>
    <t>All at R1</t>
  </si>
  <si>
    <t>Corn 30, 27, 20, 22, 16, 12</t>
  </si>
  <si>
    <t>R1-R2</t>
  </si>
  <si>
    <t>3, 4, and 5 at R1, trtmnts 1, 2, 6 at R2</t>
  </si>
  <si>
    <t>All at R2 except trtmnt 5 ,R1</t>
  </si>
  <si>
    <t>Corn 40, 35, 28, 30, 22, 19</t>
  </si>
  <si>
    <t>R2-R3</t>
  </si>
  <si>
    <t>1 and 2 at R3,  rest at R2</t>
  </si>
  <si>
    <t>All at R3, trtmnt 5 between R2 and R3</t>
  </si>
  <si>
    <t>Corn Irrigation 25, 24, 17, 20, 15, 12</t>
  </si>
  <si>
    <t>Corn 35, 28, 24, 21, 16, 12</t>
  </si>
  <si>
    <t>R3 to R5</t>
  </si>
  <si>
    <t>Mixed across the block, treatments 1-5 at R3 and R4.  Treatment 6 R5</t>
  </si>
  <si>
    <t>Corn 30, 25, 21, 18, 12, 0</t>
  </si>
  <si>
    <t>Senescence</t>
  </si>
  <si>
    <t>low water corn about 15% senesced; high water fully green -from photos.</t>
  </si>
  <si>
    <t>NP in Blk C, corn.  Measurements were taken at main plot access tube locations and MCP access tube locations.  No TDR data.</t>
  </si>
  <si>
    <t>Acid Injection</t>
  </si>
  <si>
    <t>Acid injection (hydrochloric - 32%) to clean drip tubing in Blk C corn.</t>
  </si>
  <si>
    <t>Corn fully senesced - from photos</t>
  </si>
  <si>
    <t>Blk C, Corn.  Measurements were taken at main plot access tube locations in Blk C, No MCP plot readings.</t>
  </si>
  <si>
    <t>First frost - 3 deg C from GLY04 temp data</t>
  </si>
  <si>
    <t>Harvest corn yield plots, Blk C. Hand harvested 4R x 50' (Row5,6,7,8). Threshed with Wintersteiger Classic.  Grain weighed at LIRF. 1.75 kg subsamples taken to lab where TW and MC measured with GAC 2000 in Plant Physiology lab</t>
  </si>
  <si>
    <t>Plot Yield Harvest</t>
  </si>
  <si>
    <t>Harvest corn yields plots</t>
  </si>
  <si>
    <t>Hard frost,  - 9 deg C according to GLY04 weather station</t>
  </si>
  <si>
    <t>NP in Blk C, Corn.  Measurements were taken at main plot access tube locations and MCP access tube locations in Blk C.</t>
  </si>
  <si>
    <t>NP and TDR in Blk C, corn. Measurements were taken at main plot access tube locations and MCP access tube locations.</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</si>
</sst>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dd\-mmm\-yy"/>
    <numFmt numFmtId="178" formatCode="_(* #,##0_);_(* \(#,##0\);_(* &quot;-&quot;??_);_(@_)"/>
    <numFmt numFmtId="179" formatCode="0.000"/>
    <numFmt numFmtId="180" formatCode="0.0"/>
  </numFmts>
  <fonts count="34">
    <font>
      <sz val="11"/>
      <color theme="1"/>
      <name val="Calibri"/>
      <charset val="134"/>
      <scheme val="minor"/>
    </font>
    <font>
      <b/>
      <sz val="14"/>
      <color theme="1"/>
      <name val="Calibri"/>
      <charset val="134"/>
      <scheme val="minor"/>
    </font>
    <font>
      <sz val="10"/>
      <color indexed="8"/>
      <name val="Arial"/>
      <charset val="134"/>
    </font>
    <font>
      <b/>
      <sz val="11"/>
      <color theme="1"/>
      <name val="Calibri"/>
      <charset val="134"/>
      <scheme val="minor"/>
    </font>
    <font>
      <i/>
      <sz val="11"/>
      <color theme="1"/>
      <name val="Calibri"/>
      <charset val="134"/>
      <scheme val="minor"/>
    </font>
    <font>
      <sz val="10"/>
      <name val="Arial"/>
      <charset val="134"/>
    </font>
    <font>
      <b/>
      <sz val="12"/>
      <color theme="1"/>
      <name val="Calibri"/>
      <charset val="134"/>
      <scheme val="minor"/>
    </font>
    <font>
      <b/>
      <i/>
      <sz val="11"/>
      <color theme="1"/>
      <name val="Calibri"/>
      <charset val="134"/>
      <scheme val="minor"/>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134"/>
      <scheme val="minor"/>
    </font>
    <font>
      <b/>
      <sz val="18"/>
      <color theme="3"/>
      <name val="Cambria"/>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6500"/>
      <name val="Calibri"/>
      <charset val="134"/>
      <scheme val="minor"/>
    </font>
    <font>
      <sz val="11"/>
      <color theme="0"/>
      <name val="Calibri"/>
      <charset val="134"/>
      <scheme val="minor"/>
    </font>
    <font>
      <u/>
      <sz val="11"/>
      <color theme="10"/>
      <name val="Calibri"/>
      <charset val="134"/>
      <scheme val="minor"/>
    </font>
    <font>
      <sz val="11"/>
      <color indexed="8"/>
      <name val="Calibri"/>
      <charset val="134"/>
    </font>
    <font>
      <vertAlign val="superscript"/>
      <sz val="11"/>
      <color theme="1"/>
      <name val="Calibri"/>
      <charset val="134"/>
      <scheme val="minor"/>
    </font>
    <font>
      <u/>
      <sz val="11"/>
      <color theme="1"/>
      <name val="Calibri"/>
      <charset val="134"/>
      <scheme val="minor"/>
    </font>
    <font>
      <b/>
      <sz val="9"/>
      <name val="Tahoma"/>
      <charset val="1"/>
    </font>
    <font>
      <sz val="9"/>
      <name val="Tahoma"/>
      <charset val="1"/>
    </font>
    <font>
      <sz val="9"/>
      <name val="Tahoma"/>
      <charset val="134"/>
    </font>
    <font>
      <b/>
      <sz val="9"/>
      <name val="Tahoma"/>
      <charset val="134"/>
    </font>
  </fonts>
  <fills count="37">
    <fill>
      <patternFill patternType="none"/>
    </fill>
    <fill>
      <patternFill patternType="gray125"/>
    </fill>
    <fill>
      <patternFill patternType="solid">
        <fgColor indexed="22"/>
        <bgColor indexed="0"/>
      </patternFill>
    </fill>
    <fill>
      <patternFill patternType="solid">
        <fgColor theme="0" tint="-0.149998474074526"/>
        <bgColor indexed="64"/>
      </patternFill>
    </fill>
    <fill>
      <patternFill patternType="solid">
        <fgColor indexed="47"/>
        <bgColor indexed="64"/>
      </patternFill>
    </fill>
    <fill>
      <patternFill patternType="solid">
        <fgColor theme="9" tint="0.599993896298105"/>
        <bgColor indexed="64"/>
      </patternFill>
    </fill>
    <fill>
      <patternFill patternType="solid">
        <fgColor indexed="26"/>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53">
    <xf numFmtId="0" fontId="0" fillId="0" borderId="0"/>
    <xf numFmtId="43" fontId="0"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20" applyNumberFormat="0" applyFont="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9" borderId="24" applyNumberFormat="0" applyAlignment="0" applyProtection="0"/>
    <xf numFmtId="0" fontId="18" fillId="10" borderId="25" applyNumberFormat="0" applyAlignment="0" applyProtection="0"/>
    <xf numFmtId="0" fontId="19" fillId="10" borderId="24" applyNumberFormat="0" applyAlignment="0" applyProtection="0"/>
    <xf numFmtId="0" fontId="20" fillId="11" borderId="26" applyNumberFormat="0" applyAlignment="0" applyProtection="0"/>
    <xf numFmtId="0" fontId="21" fillId="0" borderId="27" applyNumberFormat="0" applyFill="0" applyAlignment="0" applyProtection="0"/>
    <xf numFmtId="0" fontId="3" fillId="0" borderId="28" applyNumberFormat="0" applyFill="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0" fillId="16" borderId="0" applyNumberFormat="0" applyBorder="0" applyAlignment="0" applyProtection="0"/>
    <xf numFmtId="0" fontId="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0" fillId="20" borderId="0" applyNumberFormat="0" applyBorder="0" applyAlignment="0" applyProtection="0"/>
    <xf numFmtId="0" fontId="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0" fillId="28" borderId="0" applyNumberFormat="0" applyBorder="0" applyAlignment="0" applyProtection="0"/>
    <xf numFmtId="0" fontId="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0" fillId="32" borderId="0" applyNumberFormat="0" applyBorder="0" applyAlignment="0" applyProtection="0"/>
    <xf numFmtId="0" fontId="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0" fillId="36" borderId="0" applyNumberFormat="0" applyBorder="0" applyAlignment="0" applyProtection="0"/>
    <xf numFmtId="0" fontId="0" fillId="5" borderId="0" applyNumberFormat="0" applyBorder="0" applyAlignment="0" applyProtection="0"/>
    <xf numFmtId="0" fontId="25" fillId="7"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16"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0"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4"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28"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2"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36"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17"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1"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5"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29"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33"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0" fillId="5"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34" borderId="0" applyNumberFormat="0" applyBorder="0" applyAlignment="0" applyProtection="0"/>
    <xf numFmtId="0" fontId="25" fillId="7"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5" fillId="35" borderId="0" applyNumberFormat="0" applyBorder="0" applyAlignment="0" applyProtection="0"/>
    <xf numFmtId="0" fontId="23" fillId="13" borderId="0" applyNumberFormat="0" applyBorder="0" applyAlignment="0" applyProtection="0"/>
    <xf numFmtId="0" fontId="19" fillId="10" borderId="24" applyNumberFormat="0" applyAlignment="0" applyProtection="0"/>
    <xf numFmtId="0" fontId="20" fillId="11" borderId="26" applyNumberFormat="0" applyAlignment="0" applyProtection="0"/>
    <xf numFmtId="43" fontId="5" fillId="0" borderId="0" applyFont="0" applyFill="0" applyBorder="0" applyAlignment="0" applyProtection="0"/>
    <xf numFmtId="0" fontId="13" fillId="0" borderId="0" applyNumberFormat="0" applyFill="0" applyBorder="0" applyAlignment="0" applyProtection="0"/>
    <xf numFmtId="0" fontId="22" fillId="12" borderId="0" applyNumberFormat="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26" fillId="0" borderId="0" applyNumberFormat="0" applyFill="0" applyBorder="0" applyAlignment="0" applyProtection="0"/>
    <xf numFmtId="0" fontId="17" fillId="9" borderId="24" applyNumberFormat="0" applyAlignment="0" applyProtection="0"/>
    <xf numFmtId="0" fontId="21" fillId="0" borderId="27" applyNumberFormat="0" applyFill="0" applyAlignment="0" applyProtection="0"/>
    <xf numFmtId="0" fontId="24" fillId="14" borderId="0" applyNumberFormat="0" applyBorder="0" applyAlignment="0" applyProtection="0"/>
    <xf numFmtId="0" fontId="5" fillId="0" borderId="0"/>
    <xf numFmtId="0" fontId="0" fillId="0" borderId="0"/>
    <xf numFmtId="0" fontId="0" fillId="0" borderId="0"/>
    <xf numFmtId="0" fontId="5" fillId="0" borderId="0"/>
    <xf numFmtId="0" fontId="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 fillId="0" borderId="0"/>
    <xf numFmtId="0" fontId="5" fillId="0" borderId="0"/>
    <xf numFmtId="0" fontId="5" fillId="0" borderId="0"/>
    <xf numFmtId="0" fontId="0" fillId="0" borderId="0"/>
    <xf numFmtId="0" fontId="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 fillId="0" borderId="0"/>
    <xf numFmtId="0" fontId="5" fillId="0" borderId="0"/>
    <xf numFmtId="0" fontId="2" fillId="0" borderId="0"/>
    <xf numFmtId="0" fontId="27" fillId="8" borderId="20" applyNumberFormat="0" applyFont="0" applyAlignment="0" applyProtection="0"/>
    <xf numFmtId="0" fontId="27"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0" fillId="8" borderId="20" applyNumberFormat="0" applyFont="0" applyAlignment="0" applyProtection="0"/>
    <xf numFmtId="0" fontId="18" fillId="10" borderId="25"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28" applyNumberFormat="0" applyFill="0" applyAlignment="0" applyProtection="0"/>
    <xf numFmtId="0" fontId="11" fillId="0" borderId="0" applyNumberFormat="0" applyFill="0" applyBorder="0" applyAlignment="0" applyProtection="0"/>
  </cellStyleXfs>
  <cellXfs count="113">
    <xf numFmtId="0" fontId="0" fillId="0" borderId="0" xfId="0"/>
    <xf numFmtId="0" fontId="1" fillId="0" borderId="0" xfId="0" applyFont="1"/>
    <xf numFmtId="0" fontId="2" fillId="2" borderId="1" xfId="825" applyFont="1" applyFill="1" applyBorder="1" applyAlignment="1">
      <alignment horizontal="center"/>
    </xf>
    <xf numFmtId="177" fontId="2" fillId="0" borderId="2" xfId="825" applyNumberFormat="1" applyFont="1" applyFill="1" applyBorder="1" applyAlignment="1">
      <alignment horizontal="right" wrapText="1"/>
    </xf>
    <xf numFmtId="0" fontId="2" fillId="0" borderId="2" xfId="825" applyFont="1" applyFill="1" applyBorder="1" applyAlignment="1">
      <alignment wrapText="1"/>
    </xf>
    <xf numFmtId="58" fontId="0" fillId="0" borderId="0" xfId="0" applyNumberFormat="1"/>
    <xf numFmtId="0" fontId="3" fillId="0" borderId="3" xfId="0" applyFont="1" applyBorder="1"/>
    <xf numFmtId="0" fontId="0" fillId="0" borderId="4" xfId="0" applyBorder="1"/>
    <xf numFmtId="0" fontId="0" fillId="0" borderId="5" xfId="0" applyBorder="1"/>
    <xf numFmtId="0" fontId="0" fillId="0" borderId="0" xfId="0" applyBorder="1"/>
    <xf numFmtId="0" fontId="3" fillId="0" borderId="5" xfId="0" applyFont="1" applyBorder="1" applyAlignment="1">
      <alignment horizontal="left"/>
    </xf>
    <xf numFmtId="0" fontId="0" fillId="0" borderId="5" xfId="0" applyBorder="1" applyAlignment="1">
      <alignment horizontal="center"/>
    </xf>
    <xf numFmtId="0" fontId="0" fillId="0" borderId="0" xfId="0" applyBorder="1" applyAlignment="1">
      <alignment horizontal="center"/>
    </xf>
    <xf numFmtId="16" fontId="0" fillId="0" borderId="0"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16" fontId="0" fillId="0" borderId="9"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right"/>
    </xf>
    <xf numFmtId="178" fontId="0" fillId="0" borderId="0" xfId="1" applyNumberFormat="1" applyFont="1"/>
    <xf numFmtId="2" fontId="0" fillId="0" borderId="0" xfId="0" applyNumberFormat="1"/>
    <xf numFmtId="1" fontId="0" fillId="0" borderId="0" xfId="0" applyNumberFormat="1"/>
    <xf numFmtId="179" fontId="0" fillId="0" borderId="0" xfId="0" applyNumberFormat="1"/>
    <xf numFmtId="0" fontId="0" fillId="0" borderId="0" xfId="0" applyAlignment="1">
      <alignment horizontal="center"/>
    </xf>
    <xf numFmtId="0" fontId="5" fillId="0" borderId="0" xfId="0" applyFont="1" applyFill="1" applyBorder="1" applyAlignment="1">
      <alignment horizontal="center"/>
    </xf>
    <xf numFmtId="1" fontId="5" fillId="0" borderId="0" xfId="0" applyNumberFormat="1" applyFont="1" applyFill="1" applyBorder="1" applyAlignment="1">
      <alignment horizontal="right"/>
    </xf>
    <xf numFmtId="2" fontId="0" fillId="0" borderId="0" xfId="0" applyNumberFormat="1" applyAlignment="1">
      <alignment horizontal="right"/>
    </xf>
    <xf numFmtId="2" fontId="5" fillId="0" borderId="0" xfId="0" applyNumberFormat="1" applyFont="1" applyFill="1" applyBorder="1" applyAlignment="1">
      <alignment horizontal="right"/>
    </xf>
    <xf numFmtId="0" fontId="0" fillId="0" borderId="11" xfId="0" applyBorder="1" applyAlignment="1">
      <alignment horizontal="center"/>
    </xf>
    <xf numFmtId="0" fontId="5" fillId="0" borderId="11" xfId="0" applyFont="1" applyFill="1" applyBorder="1" applyAlignment="1">
      <alignment horizontal="center"/>
    </xf>
    <xf numFmtId="1" fontId="5" fillId="0" borderId="11" xfId="0" applyNumberFormat="1" applyFont="1" applyFill="1" applyBorder="1" applyAlignment="1">
      <alignment horizontal="right"/>
    </xf>
    <xf numFmtId="2" fontId="0" fillId="0" borderId="11" xfId="0" applyNumberFormat="1" applyBorder="1" applyAlignment="1">
      <alignment horizontal="right"/>
    </xf>
    <xf numFmtId="2" fontId="5" fillId="0" borderId="11" xfId="0" applyNumberFormat="1" applyFont="1" applyFill="1" applyBorder="1" applyAlignment="1">
      <alignment horizontal="right"/>
    </xf>
    <xf numFmtId="2" fontId="0" fillId="0" borderId="0" xfId="0" applyNumberFormat="1" applyBorder="1" applyAlignment="1">
      <alignment horizontal="right"/>
    </xf>
    <xf numFmtId="0" fontId="0" fillId="3" borderId="0" xfId="0" applyFill="1"/>
    <xf numFmtId="0" fontId="4" fillId="0" borderId="0" xfId="0" applyFont="1"/>
    <xf numFmtId="0" fontId="0" fillId="0" borderId="0" xfId="0" applyAlignment="1">
      <alignment horizontal="left"/>
    </xf>
    <xf numFmtId="180" fontId="0" fillId="0" borderId="0" xfId="0" applyNumberFormat="1"/>
    <xf numFmtId="1" fontId="0" fillId="0" borderId="0" xfId="0" applyNumberFormat="1" applyAlignment="1">
      <alignment horizontal="right"/>
    </xf>
    <xf numFmtId="180" fontId="5" fillId="0" borderId="0" xfId="0" applyNumberFormat="1" applyFont="1" applyFill="1" applyBorder="1"/>
    <xf numFmtId="1" fontId="0" fillId="0" borderId="11" xfId="0" applyNumberFormat="1" applyBorder="1" applyAlignment="1">
      <alignment horizontal="right"/>
    </xf>
    <xf numFmtId="0" fontId="0" fillId="3" borderId="11" xfId="0" applyFill="1" applyBorder="1"/>
    <xf numFmtId="180" fontId="5" fillId="0" borderId="11" xfId="0" applyNumberFormat="1" applyFont="1" applyFill="1" applyBorder="1"/>
    <xf numFmtId="0" fontId="0" fillId="0" borderId="0" xfId="0" applyFill="1"/>
    <xf numFmtId="0" fontId="6" fillId="0" borderId="0" xfId="0" applyFont="1"/>
    <xf numFmtId="0" fontId="3" fillId="0" borderId="12" xfId="0" applyFont="1" applyBorder="1"/>
    <xf numFmtId="0" fontId="0" fillId="0" borderId="13" xfId="0" applyBorder="1"/>
    <xf numFmtId="0" fontId="0" fillId="0" borderId="12" xfId="0" applyBorder="1" applyAlignment="1">
      <alignment horizontal="right"/>
    </xf>
    <xf numFmtId="0" fontId="4" fillId="0" borderId="14" xfId="0" applyFont="1" applyBorder="1" applyAlignment="1">
      <alignment horizontal="right"/>
    </xf>
    <xf numFmtId="0" fontId="0" fillId="0" borderId="14" xfId="0" applyFont="1" applyBorder="1" applyAlignment="1">
      <alignment horizontal="right"/>
    </xf>
    <xf numFmtId="0" fontId="0" fillId="0" borderId="15" xfId="0" applyBorder="1"/>
    <xf numFmtId="180" fontId="0" fillId="0" borderId="15" xfId="0" applyNumberFormat="1" applyFill="1" applyBorder="1"/>
    <xf numFmtId="180" fontId="0" fillId="4" borderId="15" xfId="0" applyNumberFormat="1" applyFill="1" applyBorder="1"/>
    <xf numFmtId="180" fontId="0" fillId="5" borderId="15" xfId="0" applyNumberFormat="1" applyFill="1" applyBorder="1"/>
    <xf numFmtId="0" fontId="0" fillId="0" borderId="13" xfId="0" applyFill="1" applyBorder="1"/>
    <xf numFmtId="0" fontId="0" fillId="0" borderId="13" xfId="0" applyFill="1" applyBorder="1" applyAlignment="1">
      <alignment horizontal="right"/>
    </xf>
    <xf numFmtId="0" fontId="0" fillId="0" borderId="12" xfId="0" applyBorder="1" applyAlignment="1">
      <alignment horizontal="center"/>
    </xf>
    <xf numFmtId="0" fontId="0" fillId="0" borderId="16" xfId="0" applyFont="1" applyFill="1" applyBorder="1" applyAlignment="1">
      <alignment horizontal="right"/>
    </xf>
    <xf numFmtId="0" fontId="0" fillId="0" borderId="14" xfId="0" applyFont="1" applyBorder="1" applyAlignment="1">
      <alignment horizontal="center"/>
    </xf>
    <xf numFmtId="0" fontId="0" fillId="0" borderId="15" xfId="0" applyFill="1" applyBorder="1"/>
    <xf numFmtId="0" fontId="0" fillId="6" borderId="15" xfId="0" applyFill="1" applyBorder="1"/>
    <xf numFmtId="9" fontId="0" fillId="6" borderId="15" xfId="0" applyNumberFormat="1" applyFill="1" applyBorder="1"/>
    <xf numFmtId="0" fontId="0" fillId="7" borderId="15" xfId="0" applyFill="1" applyBorder="1"/>
    <xf numFmtId="9" fontId="0" fillId="4" borderId="15" xfId="0" applyNumberFormat="1" applyFill="1" applyBorder="1"/>
    <xf numFmtId="0" fontId="0" fillId="0" borderId="15" xfId="0" applyFill="1" applyBorder="1" applyAlignment="1">
      <alignment horizontal="center"/>
    </xf>
    <xf numFmtId="180" fontId="0" fillId="0" borderId="17" xfId="0" applyNumberFormat="1" applyFill="1" applyBorder="1"/>
    <xf numFmtId="180" fontId="0" fillId="0" borderId="18" xfId="0" applyNumberFormat="1" applyFill="1" applyBorder="1"/>
    <xf numFmtId="0" fontId="0" fillId="7" borderId="15" xfId="0" applyFill="1" applyBorder="1" applyAlignment="1">
      <alignment horizontal="center"/>
    </xf>
    <xf numFmtId="0" fontId="4" fillId="0" borderId="14" xfId="0" applyFont="1" applyBorder="1" applyAlignment="1">
      <alignment horizontal="center"/>
    </xf>
    <xf numFmtId="1" fontId="0" fillId="7" borderId="15" xfId="0" applyNumberFormat="1" applyFill="1" applyBorder="1"/>
    <xf numFmtId="2" fontId="0" fillId="4" borderId="15" xfId="0" applyNumberFormat="1" applyFill="1" applyBorder="1"/>
    <xf numFmtId="2" fontId="0" fillId="6" borderId="15" xfId="0" applyNumberFormat="1" applyFill="1" applyBorder="1"/>
    <xf numFmtId="180" fontId="0" fillId="7" borderId="15" xfId="0" applyNumberFormat="1" applyFill="1" applyBorder="1"/>
    <xf numFmtId="1" fontId="0" fillId="5" borderId="15" xfId="0" applyNumberFormat="1" applyFill="1" applyBorder="1"/>
    <xf numFmtId="0" fontId="0" fillId="0" borderId="12" xfId="0" applyBorder="1" applyAlignment="1">
      <alignment horizontal="left"/>
    </xf>
    <xf numFmtId="0" fontId="0" fillId="0" borderId="19" xfId="0" applyBorder="1"/>
    <xf numFmtId="0" fontId="4" fillId="0" borderId="12" xfId="0" applyFont="1" applyBorder="1" applyAlignment="1">
      <alignment horizontal="center"/>
    </xf>
    <xf numFmtId="0" fontId="0" fillId="0" borderId="14" xfId="0" applyBorder="1" applyAlignment="1">
      <alignment horizontal="right"/>
    </xf>
    <xf numFmtId="0" fontId="0" fillId="0" borderId="16" xfId="0" applyBorder="1" applyAlignment="1">
      <alignment horizontal="right"/>
    </xf>
    <xf numFmtId="1" fontId="0" fillId="6" borderId="15" xfId="0" applyNumberFormat="1" applyFill="1" applyBorder="1"/>
    <xf numFmtId="2" fontId="0" fillId="0" borderId="0" xfId="0" applyNumberFormat="1" applyFill="1" applyBorder="1"/>
    <xf numFmtId="180" fontId="0" fillId="6" borderId="15" xfId="0" applyNumberFormat="1" applyFill="1" applyBorder="1"/>
    <xf numFmtId="180" fontId="0" fillId="0" borderId="15" xfId="0" applyNumberFormat="1" applyBorder="1"/>
    <xf numFmtId="1" fontId="3" fillId="0" borderId="0" xfId="0" applyNumberFormat="1" applyFont="1"/>
    <xf numFmtId="9" fontId="0" fillId="7" borderId="15" xfId="0" applyNumberFormat="1" applyFill="1" applyBorder="1"/>
    <xf numFmtId="0" fontId="3" fillId="5" borderId="0" xfId="0" applyFont="1" applyFill="1"/>
    <xf numFmtId="2" fontId="3" fillId="0" borderId="0" xfId="0" applyNumberFormat="1" applyFont="1"/>
    <xf numFmtId="0" fontId="3" fillId="0" borderId="0" xfId="0" applyFont="1" applyFill="1"/>
    <xf numFmtId="1" fontId="3" fillId="0" borderId="0" xfId="0" applyNumberFormat="1" applyFont="1" applyFill="1"/>
    <xf numFmtId="2" fontId="0" fillId="0" borderId="0" xfId="0" applyNumberFormat="1" applyBorder="1"/>
    <xf numFmtId="0" fontId="0" fillId="0" borderId="12" xfId="0" applyBorder="1" applyAlignment="1">
      <alignment horizontal="right" wrapText="1"/>
    </xf>
    <xf numFmtId="0" fontId="0" fillId="0" borderId="0" xfId="0" applyAlignment="1">
      <alignment horizontal="right" wrapText="1"/>
    </xf>
    <xf numFmtId="0" fontId="0" fillId="0" borderId="12" xfId="0" applyBorder="1" applyAlignment="1">
      <alignment horizontal="center" wrapText="1"/>
    </xf>
    <xf numFmtId="0" fontId="0" fillId="0" borderId="14" xfId="0" applyBorder="1" applyAlignment="1">
      <alignment horizontal="center"/>
    </xf>
    <xf numFmtId="0" fontId="0" fillId="0" borderId="12" xfId="0" applyBorder="1" applyAlignment="1">
      <alignment horizontal="left" wrapText="1"/>
    </xf>
    <xf numFmtId="0" fontId="0" fillId="0" borderId="14" xfId="0" applyBorder="1" applyAlignment="1">
      <alignment horizontal="left"/>
    </xf>
    <xf numFmtId="0" fontId="0" fillId="7" borderId="0" xfId="0" applyFill="1"/>
    <xf numFmtId="0" fontId="0" fillId="0" borderId="0" xfId="0" applyAlignment="1"/>
    <xf numFmtId="0" fontId="0" fillId="0" borderId="0" xfId="0"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8" fillId="0" borderId="0" xfId="0" applyFont="1" applyAlignment="1">
      <alignment horizontal="left" vertical="top" wrapText="1"/>
    </xf>
  </cellXfs>
  <cellStyles count="8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20% - Accent1 2" xfId="49"/>
    <cellStyle name="20% - Accent1 2 2" xfId="50"/>
    <cellStyle name="20% - Accent1 2 2 2" xfId="51"/>
    <cellStyle name="20% - Accent1 2 2 2 2" xfId="52"/>
    <cellStyle name="20% - Accent1 2 2 2 2 2" xfId="53"/>
    <cellStyle name="20% - Accent1 2 2 2 3" xfId="54"/>
    <cellStyle name="20% - Accent1 2 2 2 3 2" xfId="55"/>
    <cellStyle name="20% - Accent1 2 2 2 4" xfId="56"/>
    <cellStyle name="20% - Accent1 2 2 3" xfId="57"/>
    <cellStyle name="20% - Accent1 2 2 3 2" xfId="58"/>
    <cellStyle name="20% - Accent1 2 2 3 2 2" xfId="59"/>
    <cellStyle name="20% - Accent1 2 2 3 3" xfId="60"/>
    <cellStyle name="20% - Accent1 2 2 3 3 2" xfId="61"/>
    <cellStyle name="20% - Accent1 2 2 3 4" xfId="62"/>
    <cellStyle name="20% - Accent1 2 2 4" xfId="63"/>
    <cellStyle name="20% - Accent1 2 2 4 2" xfId="64"/>
    <cellStyle name="20% - Accent1 2 2 5" xfId="65"/>
    <cellStyle name="20% - Accent1 2 2 5 2" xfId="66"/>
    <cellStyle name="20% - Accent1 2 2 6" xfId="67"/>
    <cellStyle name="20% - Accent1 2 2 6 2" xfId="68"/>
    <cellStyle name="20% - Accent1 2 2 7" xfId="69"/>
    <cellStyle name="20% - Accent1 2 3" xfId="70"/>
    <cellStyle name="20% - Accent1 2 3 2" xfId="71"/>
    <cellStyle name="20% - Accent1 2 3 2 2" xfId="72"/>
    <cellStyle name="20% - Accent1 2 3 3" xfId="73"/>
    <cellStyle name="20% - Accent1 2 3 3 2" xfId="74"/>
    <cellStyle name="20% - Accent1 2 3 4" xfId="75"/>
    <cellStyle name="20% - Accent1 2 4" xfId="76"/>
    <cellStyle name="20% - Accent1 2 4 2" xfId="77"/>
    <cellStyle name="20% - Accent1 2 4 2 2" xfId="78"/>
    <cellStyle name="20% - Accent1 2 4 3" xfId="79"/>
    <cellStyle name="20% - Accent1 2 4 3 2" xfId="80"/>
    <cellStyle name="20% - Accent1 2 4 4" xfId="81"/>
    <cellStyle name="20% - Accent1 2 5" xfId="82"/>
    <cellStyle name="20% - Accent1 2 5 2" xfId="83"/>
    <cellStyle name="20% - Accent1 2 6" xfId="84"/>
    <cellStyle name="20% - Accent1 2 6 2" xfId="85"/>
    <cellStyle name="20% - Accent1 2 7" xfId="86"/>
    <cellStyle name="20% - Accent1 2 7 2" xfId="87"/>
    <cellStyle name="20% - Accent1 2 8" xfId="88"/>
    <cellStyle name="20% - Accent1 2 8 2" xfId="89"/>
    <cellStyle name="20% - Accent1 2 9" xfId="90"/>
    <cellStyle name="20% - Accent1 3" xfId="91"/>
    <cellStyle name="20% - Accent1 3 2" xfId="92"/>
    <cellStyle name="20% - Accent1 4" xfId="93"/>
    <cellStyle name="20% - Accent1 4 2" xfId="94"/>
    <cellStyle name="20% - Accent1 5" xfId="95"/>
    <cellStyle name="20% - Accent1 5 2" xfId="96"/>
    <cellStyle name="20% - Accent1 6" xfId="97"/>
    <cellStyle name="20% - Accent2 2" xfId="98"/>
    <cellStyle name="20% - Accent2 2 2" xfId="99"/>
    <cellStyle name="20% - Accent2 2 2 2" xfId="100"/>
    <cellStyle name="20% - Accent2 2 2 2 2" xfId="101"/>
    <cellStyle name="20% - Accent2 2 2 2 2 2" xfId="102"/>
    <cellStyle name="20% - Accent2 2 2 2 3" xfId="103"/>
    <cellStyle name="20% - Accent2 2 2 2 3 2" xfId="104"/>
    <cellStyle name="20% - Accent2 2 2 2 4" xfId="105"/>
    <cellStyle name="20% - Accent2 2 2 3" xfId="106"/>
    <cellStyle name="20% - Accent2 2 2 3 2" xfId="107"/>
    <cellStyle name="20% - Accent2 2 2 3 2 2" xfId="108"/>
    <cellStyle name="20% - Accent2 2 2 3 3" xfId="109"/>
    <cellStyle name="20% - Accent2 2 2 3 3 2" xfId="110"/>
    <cellStyle name="20% - Accent2 2 2 3 4" xfId="111"/>
    <cellStyle name="20% - Accent2 2 2 4" xfId="112"/>
    <cellStyle name="20% - Accent2 2 2 4 2" xfId="113"/>
    <cellStyle name="20% - Accent2 2 2 5" xfId="114"/>
    <cellStyle name="20% - Accent2 2 2 5 2" xfId="115"/>
    <cellStyle name="20% - Accent2 2 2 6" xfId="116"/>
    <cellStyle name="20% - Accent2 2 2 6 2" xfId="117"/>
    <cellStyle name="20% - Accent2 2 2 7" xfId="118"/>
    <cellStyle name="20% - Accent2 2 3" xfId="119"/>
    <cellStyle name="20% - Accent2 2 3 2" xfId="120"/>
    <cellStyle name="20% - Accent2 2 3 2 2" xfId="121"/>
    <cellStyle name="20% - Accent2 2 3 3" xfId="122"/>
    <cellStyle name="20% - Accent2 2 3 3 2" xfId="123"/>
    <cellStyle name="20% - Accent2 2 3 4" xfId="124"/>
    <cellStyle name="20% - Accent2 2 4" xfId="125"/>
    <cellStyle name="20% - Accent2 2 4 2" xfId="126"/>
    <cellStyle name="20% - Accent2 2 4 2 2" xfId="127"/>
    <cellStyle name="20% - Accent2 2 4 3" xfId="128"/>
    <cellStyle name="20% - Accent2 2 4 3 2" xfId="129"/>
    <cellStyle name="20% - Accent2 2 4 4" xfId="130"/>
    <cellStyle name="20% - Accent2 2 5" xfId="131"/>
    <cellStyle name="20% - Accent2 2 5 2" xfId="132"/>
    <cellStyle name="20% - Accent2 2 6" xfId="133"/>
    <cellStyle name="20% - Accent2 2 6 2" xfId="134"/>
    <cellStyle name="20% - Accent2 2 7" xfId="135"/>
    <cellStyle name="20% - Accent2 2 7 2" xfId="136"/>
    <cellStyle name="20% - Accent2 2 8" xfId="137"/>
    <cellStyle name="20% - Accent2 2 8 2" xfId="138"/>
    <cellStyle name="20% - Accent2 2 9" xfId="139"/>
    <cellStyle name="20% - Accent2 3" xfId="140"/>
    <cellStyle name="20% - Accent2 3 2" xfId="141"/>
    <cellStyle name="20% - Accent2 4" xfId="142"/>
    <cellStyle name="20% - Accent2 4 2" xfId="143"/>
    <cellStyle name="20% - Accent2 5" xfId="144"/>
    <cellStyle name="20% - Accent2 5 2" xfId="145"/>
    <cellStyle name="20% - Accent2 6" xfId="146"/>
    <cellStyle name="20% - Accent3 2" xfId="147"/>
    <cellStyle name="20% - Accent3 2 2" xfId="148"/>
    <cellStyle name="20% - Accent3 2 2 2" xfId="149"/>
    <cellStyle name="20% - Accent3 2 2 2 2" xfId="150"/>
    <cellStyle name="20% - Accent3 2 2 2 2 2" xfId="151"/>
    <cellStyle name="20% - Accent3 2 2 2 3" xfId="152"/>
    <cellStyle name="20% - Accent3 2 2 2 3 2" xfId="153"/>
    <cellStyle name="20% - Accent3 2 2 2 4" xfId="154"/>
    <cellStyle name="20% - Accent3 2 2 3" xfId="155"/>
    <cellStyle name="20% - Accent3 2 2 3 2" xfId="156"/>
    <cellStyle name="20% - Accent3 2 2 3 2 2" xfId="157"/>
    <cellStyle name="20% - Accent3 2 2 3 3" xfId="158"/>
    <cellStyle name="20% - Accent3 2 2 3 3 2" xfId="159"/>
    <cellStyle name="20% - Accent3 2 2 3 4" xfId="160"/>
    <cellStyle name="20% - Accent3 2 2 4" xfId="161"/>
    <cellStyle name="20% - Accent3 2 2 4 2" xfId="162"/>
    <cellStyle name="20% - Accent3 2 2 5" xfId="163"/>
    <cellStyle name="20% - Accent3 2 2 5 2" xfId="164"/>
    <cellStyle name="20% - Accent3 2 2 6" xfId="165"/>
    <cellStyle name="20% - Accent3 2 2 6 2" xfId="166"/>
    <cellStyle name="20% - Accent3 2 2 7" xfId="167"/>
    <cellStyle name="20% - Accent3 2 3" xfId="168"/>
    <cellStyle name="20% - Accent3 2 3 2" xfId="169"/>
    <cellStyle name="20% - Accent3 2 3 2 2" xfId="170"/>
    <cellStyle name="20% - Accent3 2 3 3" xfId="171"/>
    <cellStyle name="20% - Accent3 2 3 3 2" xfId="172"/>
    <cellStyle name="20% - Accent3 2 3 4" xfId="173"/>
    <cellStyle name="20% - Accent3 2 4" xfId="174"/>
    <cellStyle name="20% - Accent3 2 4 2" xfId="175"/>
    <cellStyle name="20% - Accent3 2 4 2 2" xfId="176"/>
    <cellStyle name="20% - Accent3 2 4 3" xfId="177"/>
    <cellStyle name="20% - Accent3 2 4 3 2" xfId="178"/>
    <cellStyle name="20% - Accent3 2 4 4" xfId="179"/>
    <cellStyle name="20% - Accent3 2 5" xfId="180"/>
    <cellStyle name="20% - Accent3 2 5 2" xfId="181"/>
    <cellStyle name="20% - Accent3 2 6" xfId="182"/>
    <cellStyle name="20% - Accent3 2 6 2" xfId="183"/>
    <cellStyle name="20% - Accent3 2 7" xfId="184"/>
    <cellStyle name="20% - Accent3 2 7 2" xfId="185"/>
    <cellStyle name="20% - Accent3 2 8" xfId="186"/>
    <cellStyle name="20% - Accent3 2 8 2" xfId="187"/>
    <cellStyle name="20% - Accent3 2 9" xfId="188"/>
    <cellStyle name="20% - Accent3 3" xfId="189"/>
    <cellStyle name="20% - Accent3 3 2" xfId="190"/>
    <cellStyle name="20% - Accent3 4" xfId="191"/>
    <cellStyle name="20% - Accent3 4 2" xfId="192"/>
    <cellStyle name="20% - Accent3 5" xfId="193"/>
    <cellStyle name="20% - Accent3 5 2" xfId="194"/>
    <cellStyle name="20% - Accent3 6" xfId="195"/>
    <cellStyle name="20% - Accent4 2" xfId="196"/>
    <cellStyle name="20% - Accent4 2 2" xfId="197"/>
    <cellStyle name="20% - Accent4 2 2 2" xfId="198"/>
    <cellStyle name="20% - Accent4 2 2 2 2" xfId="199"/>
    <cellStyle name="20% - Accent4 2 2 2 2 2" xfId="200"/>
    <cellStyle name="20% - Accent4 2 2 2 3" xfId="201"/>
    <cellStyle name="20% - Accent4 2 2 2 3 2" xfId="202"/>
    <cellStyle name="20% - Accent4 2 2 2 4" xfId="203"/>
    <cellStyle name="20% - Accent4 2 2 3" xfId="204"/>
    <cellStyle name="20% - Accent4 2 2 3 2" xfId="205"/>
    <cellStyle name="20% - Accent4 2 2 3 2 2" xfId="206"/>
    <cellStyle name="20% - Accent4 2 2 3 3" xfId="207"/>
    <cellStyle name="20% - Accent4 2 2 3 3 2" xfId="208"/>
    <cellStyle name="20% - Accent4 2 2 3 4" xfId="209"/>
    <cellStyle name="20% - Accent4 2 2 4" xfId="210"/>
    <cellStyle name="20% - Accent4 2 2 4 2" xfId="211"/>
    <cellStyle name="20% - Accent4 2 2 5" xfId="212"/>
    <cellStyle name="20% - Accent4 2 2 5 2" xfId="213"/>
    <cellStyle name="20% - Accent4 2 2 6" xfId="214"/>
    <cellStyle name="20% - Accent4 2 2 6 2" xfId="215"/>
    <cellStyle name="20% - Accent4 2 2 7" xfId="216"/>
    <cellStyle name="20% - Accent4 2 3" xfId="217"/>
    <cellStyle name="20% - Accent4 2 3 2" xfId="218"/>
    <cellStyle name="20% - Accent4 2 3 2 2" xfId="219"/>
    <cellStyle name="20% - Accent4 2 3 3" xfId="220"/>
    <cellStyle name="20% - Accent4 2 3 3 2" xfId="221"/>
    <cellStyle name="20% - Accent4 2 3 4" xfId="222"/>
    <cellStyle name="20% - Accent4 2 4" xfId="223"/>
    <cellStyle name="20% - Accent4 2 4 2" xfId="224"/>
    <cellStyle name="20% - Accent4 2 4 2 2" xfId="225"/>
    <cellStyle name="20% - Accent4 2 4 3" xfId="226"/>
    <cellStyle name="20% - Accent4 2 4 3 2" xfId="227"/>
    <cellStyle name="20% - Accent4 2 4 4" xfId="228"/>
    <cellStyle name="20% - Accent4 2 5" xfId="229"/>
    <cellStyle name="20% - Accent4 2 5 2" xfId="230"/>
    <cellStyle name="20% - Accent4 2 6" xfId="231"/>
    <cellStyle name="20% - Accent4 2 6 2" xfId="232"/>
    <cellStyle name="20% - Accent4 2 7" xfId="233"/>
    <cellStyle name="20% - Accent4 2 7 2" xfId="234"/>
    <cellStyle name="20% - Accent4 2 8" xfId="235"/>
    <cellStyle name="20% - Accent4 2 8 2" xfId="236"/>
    <cellStyle name="20% - Accent4 2 9" xfId="237"/>
    <cellStyle name="20% - Accent4 3" xfId="238"/>
    <cellStyle name="20% - Accent4 3 2" xfId="239"/>
    <cellStyle name="20% - Accent4 4" xfId="240"/>
    <cellStyle name="20% - Accent4 4 2" xfId="241"/>
    <cellStyle name="20% - Accent4 5" xfId="242"/>
    <cellStyle name="20% - Accent4 5 2" xfId="243"/>
    <cellStyle name="20% - Accent4 6" xfId="244"/>
    <cellStyle name="20% - Accent5 2" xfId="245"/>
    <cellStyle name="20% - Accent5 2 2" xfId="246"/>
    <cellStyle name="20% - Accent5 2 2 2" xfId="247"/>
    <cellStyle name="20% - Accent5 2 2 2 2" xfId="248"/>
    <cellStyle name="20% - Accent5 2 2 2 2 2" xfId="249"/>
    <cellStyle name="20% - Accent5 2 2 2 3" xfId="250"/>
    <cellStyle name="20% - Accent5 2 2 2 3 2" xfId="251"/>
    <cellStyle name="20% - Accent5 2 2 2 4" xfId="252"/>
    <cellStyle name="20% - Accent5 2 2 3" xfId="253"/>
    <cellStyle name="20% - Accent5 2 2 3 2" xfId="254"/>
    <cellStyle name="20% - Accent5 2 2 3 2 2" xfId="255"/>
    <cellStyle name="20% - Accent5 2 2 3 3" xfId="256"/>
    <cellStyle name="20% - Accent5 2 2 3 3 2" xfId="257"/>
    <cellStyle name="20% - Accent5 2 2 3 4" xfId="258"/>
    <cellStyle name="20% - Accent5 2 2 4" xfId="259"/>
    <cellStyle name="20% - Accent5 2 2 4 2" xfId="260"/>
    <cellStyle name="20% - Accent5 2 2 5" xfId="261"/>
    <cellStyle name="20% - Accent5 2 2 5 2" xfId="262"/>
    <cellStyle name="20% - Accent5 2 2 6" xfId="263"/>
    <cellStyle name="20% - Accent5 2 2 6 2" xfId="264"/>
    <cellStyle name="20% - Accent5 2 2 7" xfId="265"/>
    <cellStyle name="20% - Accent5 2 3" xfId="266"/>
    <cellStyle name="20% - Accent5 2 3 2" xfId="267"/>
    <cellStyle name="20% - Accent5 2 3 2 2" xfId="268"/>
    <cellStyle name="20% - Accent5 2 3 3" xfId="269"/>
    <cellStyle name="20% - Accent5 2 3 3 2" xfId="270"/>
    <cellStyle name="20% - Accent5 2 3 4" xfId="271"/>
    <cellStyle name="20% - Accent5 2 4" xfId="272"/>
    <cellStyle name="20% - Accent5 2 4 2" xfId="273"/>
    <cellStyle name="20% - Accent5 2 4 2 2" xfId="274"/>
    <cellStyle name="20% - Accent5 2 4 3" xfId="275"/>
    <cellStyle name="20% - Accent5 2 4 3 2" xfId="276"/>
    <cellStyle name="20% - Accent5 2 4 4" xfId="277"/>
    <cellStyle name="20% - Accent5 2 5" xfId="278"/>
    <cellStyle name="20% - Accent5 2 5 2" xfId="279"/>
    <cellStyle name="20% - Accent5 2 6" xfId="280"/>
    <cellStyle name="20% - Accent5 2 6 2" xfId="281"/>
    <cellStyle name="20% - Accent5 2 7" xfId="282"/>
    <cellStyle name="20% - Accent5 2 7 2" xfId="283"/>
    <cellStyle name="20% - Accent5 2 8" xfId="284"/>
    <cellStyle name="20% - Accent5 2 8 2" xfId="285"/>
    <cellStyle name="20% - Accent5 2 9" xfId="286"/>
    <cellStyle name="20% - Accent5 3" xfId="287"/>
    <cellStyle name="20% - Accent5 3 2" xfId="288"/>
    <cellStyle name="20% - Accent5 4" xfId="289"/>
    <cellStyle name="20% - Accent5 4 2" xfId="290"/>
    <cellStyle name="20% - Accent5 5" xfId="291"/>
    <cellStyle name="20% - Accent5 5 2" xfId="292"/>
    <cellStyle name="20% - Accent5 6" xfId="293"/>
    <cellStyle name="20% - Accent6 2" xfId="294"/>
    <cellStyle name="20% - Accent6 2 2" xfId="295"/>
    <cellStyle name="20% - Accent6 2 2 2" xfId="296"/>
    <cellStyle name="20% - Accent6 2 2 2 2" xfId="297"/>
    <cellStyle name="20% - Accent6 2 2 2 2 2" xfId="298"/>
    <cellStyle name="20% - Accent6 2 2 2 3" xfId="299"/>
    <cellStyle name="20% - Accent6 2 2 2 3 2" xfId="300"/>
    <cellStyle name="20% - Accent6 2 2 2 4" xfId="301"/>
    <cellStyle name="20% - Accent6 2 2 3" xfId="302"/>
    <cellStyle name="20% - Accent6 2 2 3 2" xfId="303"/>
    <cellStyle name="20% - Accent6 2 2 3 2 2" xfId="304"/>
    <cellStyle name="20% - Accent6 2 2 3 3" xfId="305"/>
    <cellStyle name="20% - Accent6 2 2 3 3 2" xfId="306"/>
    <cellStyle name="20% - Accent6 2 2 3 4" xfId="307"/>
    <cellStyle name="20% - Accent6 2 2 4" xfId="308"/>
    <cellStyle name="20% - Accent6 2 2 4 2" xfId="309"/>
    <cellStyle name="20% - Accent6 2 2 5" xfId="310"/>
    <cellStyle name="20% - Accent6 2 2 5 2" xfId="311"/>
    <cellStyle name="20% - Accent6 2 2 6" xfId="312"/>
    <cellStyle name="20% - Accent6 2 2 6 2" xfId="313"/>
    <cellStyle name="20% - Accent6 2 2 7" xfId="314"/>
    <cellStyle name="20% - Accent6 2 3" xfId="315"/>
    <cellStyle name="20% - Accent6 2 3 2" xfId="316"/>
    <cellStyle name="20% - Accent6 2 3 2 2" xfId="317"/>
    <cellStyle name="20% - Accent6 2 3 3" xfId="318"/>
    <cellStyle name="20% - Accent6 2 3 3 2" xfId="319"/>
    <cellStyle name="20% - Accent6 2 3 4" xfId="320"/>
    <cellStyle name="20% - Accent6 2 4" xfId="321"/>
    <cellStyle name="20% - Accent6 2 4 2" xfId="322"/>
    <cellStyle name="20% - Accent6 2 4 2 2" xfId="323"/>
    <cellStyle name="20% - Accent6 2 4 3" xfId="324"/>
    <cellStyle name="20% - Accent6 2 4 3 2" xfId="325"/>
    <cellStyle name="20% - Accent6 2 4 4" xfId="326"/>
    <cellStyle name="20% - Accent6 2 5" xfId="327"/>
    <cellStyle name="20% - Accent6 2 5 2" xfId="328"/>
    <cellStyle name="20% - Accent6 2 6" xfId="329"/>
    <cellStyle name="20% - Accent6 2 6 2" xfId="330"/>
    <cellStyle name="20% - Accent6 2 7" xfId="331"/>
    <cellStyle name="20% - Accent6 2 7 2" xfId="332"/>
    <cellStyle name="20% - Accent6 2 8" xfId="333"/>
    <cellStyle name="20% - Accent6 2 8 2" xfId="334"/>
    <cellStyle name="20% - Accent6 2 9" xfId="335"/>
    <cellStyle name="20% - Accent6 3" xfId="336"/>
    <cellStyle name="20% - Accent6 3 2" xfId="337"/>
    <cellStyle name="20% - Accent6 4" xfId="338"/>
    <cellStyle name="20% - Accent6 4 2" xfId="339"/>
    <cellStyle name="20% - Accent6 5" xfId="340"/>
    <cellStyle name="20% - Accent6 5 2" xfId="341"/>
    <cellStyle name="20% - Accent6 6" xfId="342"/>
    <cellStyle name="40% - Accent1 2" xfId="343"/>
    <cellStyle name="40% - Accent1 2 2" xfId="344"/>
    <cellStyle name="40% - Accent1 2 2 2" xfId="345"/>
    <cellStyle name="40% - Accent1 2 2 2 2" xfId="346"/>
    <cellStyle name="40% - Accent1 2 2 2 2 2" xfId="347"/>
    <cellStyle name="40% - Accent1 2 2 2 3" xfId="348"/>
    <cellStyle name="40% - Accent1 2 2 2 3 2" xfId="349"/>
    <cellStyle name="40% - Accent1 2 2 2 4" xfId="350"/>
    <cellStyle name="40% - Accent1 2 2 3" xfId="351"/>
    <cellStyle name="40% - Accent1 2 2 3 2" xfId="352"/>
    <cellStyle name="40% - Accent1 2 2 3 2 2" xfId="353"/>
    <cellStyle name="40% - Accent1 2 2 3 3" xfId="354"/>
    <cellStyle name="40% - Accent1 2 2 3 3 2" xfId="355"/>
    <cellStyle name="40% - Accent1 2 2 3 4" xfId="356"/>
    <cellStyle name="40% - Accent1 2 2 4" xfId="357"/>
    <cellStyle name="40% - Accent1 2 2 4 2" xfId="358"/>
    <cellStyle name="40% - Accent1 2 2 5" xfId="359"/>
    <cellStyle name="40% - Accent1 2 2 5 2" xfId="360"/>
    <cellStyle name="40% - Accent1 2 2 6" xfId="361"/>
    <cellStyle name="40% - Accent1 2 2 6 2" xfId="362"/>
    <cellStyle name="40% - Accent1 2 2 7" xfId="363"/>
    <cellStyle name="40% - Accent1 2 3" xfId="364"/>
    <cellStyle name="40% - Accent1 2 3 2" xfId="365"/>
    <cellStyle name="40% - Accent1 2 3 2 2" xfId="366"/>
    <cellStyle name="40% - Accent1 2 3 3" xfId="367"/>
    <cellStyle name="40% - Accent1 2 3 3 2" xfId="368"/>
    <cellStyle name="40% - Accent1 2 3 4" xfId="369"/>
    <cellStyle name="40% - Accent1 2 4" xfId="370"/>
    <cellStyle name="40% - Accent1 2 4 2" xfId="371"/>
    <cellStyle name="40% - Accent1 2 4 2 2" xfId="372"/>
    <cellStyle name="40% - Accent1 2 4 3" xfId="373"/>
    <cellStyle name="40% - Accent1 2 4 3 2" xfId="374"/>
    <cellStyle name="40% - Accent1 2 4 4" xfId="375"/>
    <cellStyle name="40% - Accent1 2 5" xfId="376"/>
    <cellStyle name="40% - Accent1 2 5 2" xfId="377"/>
    <cellStyle name="40% - Accent1 2 6" xfId="378"/>
    <cellStyle name="40% - Accent1 2 6 2" xfId="379"/>
    <cellStyle name="40% - Accent1 2 7" xfId="380"/>
    <cellStyle name="40% - Accent1 2 7 2" xfId="381"/>
    <cellStyle name="40% - Accent1 2 8" xfId="382"/>
    <cellStyle name="40% - Accent1 2 8 2" xfId="383"/>
    <cellStyle name="40% - Accent1 2 9" xfId="384"/>
    <cellStyle name="40% - Accent1 3" xfId="385"/>
    <cellStyle name="40% - Accent1 3 2" xfId="386"/>
    <cellStyle name="40% - Accent1 4" xfId="387"/>
    <cellStyle name="40% - Accent1 4 2" xfId="388"/>
    <cellStyle name="40% - Accent1 5" xfId="389"/>
    <cellStyle name="40% - Accent1 5 2" xfId="390"/>
    <cellStyle name="40% - Accent1 6" xfId="391"/>
    <cellStyle name="40% - Accent2 2" xfId="392"/>
    <cellStyle name="40% - Accent2 2 2" xfId="393"/>
    <cellStyle name="40% - Accent2 2 2 2" xfId="394"/>
    <cellStyle name="40% - Accent2 2 2 2 2" xfId="395"/>
    <cellStyle name="40% - Accent2 2 2 2 2 2" xfId="396"/>
    <cellStyle name="40% - Accent2 2 2 2 3" xfId="397"/>
    <cellStyle name="40% - Accent2 2 2 2 3 2" xfId="398"/>
    <cellStyle name="40% - Accent2 2 2 2 4" xfId="399"/>
    <cellStyle name="40% - Accent2 2 2 3" xfId="400"/>
    <cellStyle name="40% - Accent2 2 2 3 2" xfId="401"/>
    <cellStyle name="40% - Accent2 2 2 3 2 2" xfId="402"/>
    <cellStyle name="40% - Accent2 2 2 3 3" xfId="403"/>
    <cellStyle name="40% - Accent2 2 2 3 3 2" xfId="404"/>
    <cellStyle name="40% - Accent2 2 2 3 4" xfId="405"/>
    <cellStyle name="40% - Accent2 2 2 4" xfId="406"/>
    <cellStyle name="40% - Accent2 2 2 4 2" xfId="407"/>
    <cellStyle name="40% - Accent2 2 2 5" xfId="408"/>
    <cellStyle name="40% - Accent2 2 2 5 2" xfId="409"/>
    <cellStyle name="40% - Accent2 2 2 6" xfId="410"/>
    <cellStyle name="40% - Accent2 2 2 6 2" xfId="411"/>
    <cellStyle name="40% - Accent2 2 2 7" xfId="412"/>
    <cellStyle name="40% - Accent2 2 3" xfId="413"/>
    <cellStyle name="40% - Accent2 2 3 2" xfId="414"/>
    <cellStyle name="40% - Accent2 2 3 2 2" xfId="415"/>
    <cellStyle name="40% - Accent2 2 3 3" xfId="416"/>
    <cellStyle name="40% - Accent2 2 3 3 2" xfId="417"/>
    <cellStyle name="40% - Accent2 2 3 4" xfId="418"/>
    <cellStyle name="40% - Accent2 2 4" xfId="419"/>
    <cellStyle name="40% - Accent2 2 4 2" xfId="420"/>
    <cellStyle name="40% - Accent2 2 4 2 2" xfId="421"/>
    <cellStyle name="40% - Accent2 2 4 3" xfId="422"/>
    <cellStyle name="40% - Accent2 2 4 3 2" xfId="423"/>
    <cellStyle name="40% - Accent2 2 4 4" xfId="424"/>
    <cellStyle name="40% - Accent2 2 5" xfId="425"/>
    <cellStyle name="40% - Accent2 2 5 2" xfId="426"/>
    <cellStyle name="40% - Accent2 2 6" xfId="427"/>
    <cellStyle name="40% - Accent2 2 6 2" xfId="428"/>
    <cellStyle name="40% - Accent2 2 7" xfId="429"/>
    <cellStyle name="40% - Accent2 2 7 2" xfId="430"/>
    <cellStyle name="40% - Accent2 2 8" xfId="431"/>
    <cellStyle name="40% - Accent2 2 8 2" xfId="432"/>
    <cellStyle name="40% - Accent2 2 9" xfId="433"/>
    <cellStyle name="40% - Accent2 3" xfId="434"/>
    <cellStyle name="40% - Accent2 3 2" xfId="435"/>
    <cellStyle name="40% - Accent2 4" xfId="436"/>
    <cellStyle name="40% - Accent2 4 2" xfId="437"/>
    <cellStyle name="40% - Accent2 5" xfId="438"/>
    <cellStyle name="40% - Accent2 5 2" xfId="439"/>
    <cellStyle name="40% - Accent2 6" xfId="440"/>
    <cellStyle name="40% - Accent3 2" xfId="441"/>
    <cellStyle name="40% - Accent3 2 2" xfId="442"/>
    <cellStyle name="40% - Accent3 2 2 2" xfId="443"/>
    <cellStyle name="40% - Accent3 2 2 2 2" xfId="444"/>
    <cellStyle name="40% - Accent3 2 2 2 2 2" xfId="445"/>
    <cellStyle name="40% - Accent3 2 2 2 3" xfId="446"/>
    <cellStyle name="40% - Accent3 2 2 2 3 2" xfId="447"/>
    <cellStyle name="40% - Accent3 2 2 2 4" xfId="448"/>
    <cellStyle name="40% - Accent3 2 2 3" xfId="449"/>
    <cellStyle name="40% - Accent3 2 2 3 2" xfId="450"/>
    <cellStyle name="40% - Accent3 2 2 3 2 2" xfId="451"/>
    <cellStyle name="40% - Accent3 2 2 3 3" xfId="452"/>
    <cellStyle name="40% - Accent3 2 2 3 3 2" xfId="453"/>
    <cellStyle name="40% - Accent3 2 2 3 4" xfId="454"/>
    <cellStyle name="40% - Accent3 2 2 4" xfId="455"/>
    <cellStyle name="40% - Accent3 2 2 4 2" xfId="456"/>
    <cellStyle name="40% - Accent3 2 2 5" xfId="457"/>
    <cellStyle name="40% - Accent3 2 2 5 2" xfId="458"/>
    <cellStyle name="40% - Accent3 2 2 6" xfId="459"/>
    <cellStyle name="40% - Accent3 2 2 6 2" xfId="460"/>
    <cellStyle name="40% - Accent3 2 2 7" xfId="461"/>
    <cellStyle name="40% - Accent3 2 3" xfId="462"/>
    <cellStyle name="40% - Accent3 2 3 2" xfId="463"/>
    <cellStyle name="40% - Accent3 2 3 2 2" xfId="464"/>
    <cellStyle name="40% - Accent3 2 3 3" xfId="465"/>
    <cellStyle name="40% - Accent3 2 3 3 2" xfId="466"/>
    <cellStyle name="40% - Accent3 2 3 4" xfId="467"/>
    <cellStyle name="40% - Accent3 2 4" xfId="468"/>
    <cellStyle name="40% - Accent3 2 4 2" xfId="469"/>
    <cellStyle name="40% - Accent3 2 4 2 2" xfId="470"/>
    <cellStyle name="40% - Accent3 2 4 3" xfId="471"/>
    <cellStyle name="40% - Accent3 2 4 3 2" xfId="472"/>
    <cellStyle name="40% - Accent3 2 4 4" xfId="473"/>
    <cellStyle name="40% - Accent3 2 5" xfId="474"/>
    <cellStyle name="40% - Accent3 2 5 2" xfId="475"/>
    <cellStyle name="40% - Accent3 2 6" xfId="476"/>
    <cellStyle name="40% - Accent3 2 6 2" xfId="477"/>
    <cellStyle name="40% - Accent3 2 7" xfId="478"/>
    <cellStyle name="40% - Accent3 2 7 2" xfId="479"/>
    <cellStyle name="40% - Accent3 2 8" xfId="480"/>
    <cellStyle name="40% - Accent3 2 8 2" xfId="481"/>
    <cellStyle name="40% - Accent3 2 9" xfId="482"/>
    <cellStyle name="40% - Accent3 3" xfId="483"/>
    <cellStyle name="40% - Accent3 3 2" xfId="484"/>
    <cellStyle name="40% - Accent3 4" xfId="485"/>
    <cellStyle name="40% - Accent3 4 2" xfId="486"/>
    <cellStyle name="40% - Accent3 5" xfId="487"/>
    <cellStyle name="40% - Accent3 5 2" xfId="488"/>
    <cellStyle name="40% - Accent3 6" xfId="489"/>
    <cellStyle name="40% - Accent4 2" xfId="490"/>
    <cellStyle name="40% - Accent4 2 2" xfId="491"/>
    <cellStyle name="40% - Accent4 2 2 2" xfId="492"/>
    <cellStyle name="40% - Accent4 2 2 2 2" xfId="493"/>
    <cellStyle name="40% - Accent4 2 2 2 2 2" xfId="494"/>
    <cellStyle name="40% - Accent4 2 2 2 3" xfId="495"/>
    <cellStyle name="40% - Accent4 2 2 2 3 2" xfId="496"/>
    <cellStyle name="40% - Accent4 2 2 2 4" xfId="497"/>
    <cellStyle name="40% - Accent4 2 2 3" xfId="498"/>
    <cellStyle name="40% - Accent4 2 2 3 2" xfId="499"/>
    <cellStyle name="40% - Accent4 2 2 3 2 2" xfId="500"/>
    <cellStyle name="40% - Accent4 2 2 3 3" xfId="501"/>
    <cellStyle name="40% - Accent4 2 2 3 3 2" xfId="502"/>
    <cellStyle name="40% - Accent4 2 2 3 4" xfId="503"/>
    <cellStyle name="40% - Accent4 2 2 4" xfId="504"/>
    <cellStyle name="40% - Accent4 2 2 4 2" xfId="505"/>
    <cellStyle name="40% - Accent4 2 2 5" xfId="506"/>
    <cellStyle name="40% - Accent4 2 2 5 2" xfId="507"/>
    <cellStyle name="40% - Accent4 2 2 6" xfId="508"/>
    <cellStyle name="40% - Accent4 2 2 6 2" xfId="509"/>
    <cellStyle name="40% - Accent4 2 2 7" xfId="510"/>
    <cellStyle name="40% - Accent4 2 3" xfId="511"/>
    <cellStyle name="40% - Accent4 2 3 2" xfId="512"/>
    <cellStyle name="40% - Accent4 2 3 2 2" xfId="513"/>
    <cellStyle name="40% - Accent4 2 3 3" xfId="514"/>
    <cellStyle name="40% - Accent4 2 3 3 2" xfId="515"/>
    <cellStyle name="40% - Accent4 2 3 4" xfId="516"/>
    <cellStyle name="40% - Accent4 2 4" xfId="517"/>
    <cellStyle name="40% - Accent4 2 4 2" xfId="518"/>
    <cellStyle name="40% - Accent4 2 4 2 2" xfId="519"/>
    <cellStyle name="40% - Accent4 2 4 3" xfId="520"/>
    <cellStyle name="40% - Accent4 2 4 3 2" xfId="521"/>
    <cellStyle name="40% - Accent4 2 4 4" xfId="522"/>
    <cellStyle name="40% - Accent4 2 5" xfId="523"/>
    <cellStyle name="40% - Accent4 2 5 2" xfId="524"/>
    <cellStyle name="40% - Accent4 2 6" xfId="525"/>
    <cellStyle name="40% - Accent4 2 6 2" xfId="526"/>
    <cellStyle name="40% - Accent4 2 7" xfId="527"/>
    <cellStyle name="40% - Accent4 2 7 2" xfId="528"/>
    <cellStyle name="40% - Accent4 2 8" xfId="529"/>
    <cellStyle name="40% - Accent4 2 8 2" xfId="530"/>
    <cellStyle name="40% - Accent4 2 9" xfId="531"/>
    <cellStyle name="40% - Accent4 3" xfId="532"/>
    <cellStyle name="40% - Accent4 3 2" xfId="533"/>
    <cellStyle name="40% - Accent4 4" xfId="534"/>
    <cellStyle name="40% - Accent4 4 2" xfId="535"/>
    <cellStyle name="40% - Accent4 5" xfId="536"/>
    <cellStyle name="40% - Accent4 5 2" xfId="537"/>
    <cellStyle name="40% - Accent4 6" xfId="538"/>
    <cellStyle name="40% - Accent5 2" xfId="539"/>
    <cellStyle name="40% - Accent5 2 2" xfId="540"/>
    <cellStyle name="40% - Accent5 2 2 2" xfId="541"/>
    <cellStyle name="40% - Accent5 2 2 2 2" xfId="542"/>
    <cellStyle name="40% - Accent5 2 2 2 2 2" xfId="543"/>
    <cellStyle name="40% - Accent5 2 2 2 3" xfId="544"/>
    <cellStyle name="40% - Accent5 2 2 2 3 2" xfId="545"/>
    <cellStyle name="40% - Accent5 2 2 2 4" xfId="546"/>
    <cellStyle name="40% - Accent5 2 2 3" xfId="547"/>
    <cellStyle name="40% - Accent5 2 2 3 2" xfId="548"/>
    <cellStyle name="40% - Accent5 2 2 3 2 2" xfId="549"/>
    <cellStyle name="40% - Accent5 2 2 3 3" xfId="550"/>
    <cellStyle name="40% - Accent5 2 2 3 3 2" xfId="551"/>
    <cellStyle name="40% - Accent5 2 2 3 4" xfId="552"/>
    <cellStyle name="40% - Accent5 2 2 4" xfId="553"/>
    <cellStyle name="40% - Accent5 2 2 4 2" xfId="554"/>
    <cellStyle name="40% - Accent5 2 2 5" xfId="555"/>
    <cellStyle name="40% - Accent5 2 2 5 2" xfId="556"/>
    <cellStyle name="40% - Accent5 2 2 6" xfId="557"/>
    <cellStyle name="40% - Accent5 2 2 6 2" xfId="558"/>
    <cellStyle name="40% - Accent5 2 2 7" xfId="559"/>
    <cellStyle name="40% - Accent5 2 3" xfId="560"/>
    <cellStyle name="40% - Accent5 2 3 2" xfId="561"/>
    <cellStyle name="40% - Accent5 2 3 2 2" xfId="562"/>
    <cellStyle name="40% - Accent5 2 3 3" xfId="563"/>
    <cellStyle name="40% - Accent5 2 3 3 2" xfId="564"/>
    <cellStyle name="40% - Accent5 2 3 4" xfId="565"/>
    <cellStyle name="40% - Accent5 2 4" xfId="566"/>
    <cellStyle name="40% - Accent5 2 4 2" xfId="567"/>
    <cellStyle name="40% - Accent5 2 4 2 2" xfId="568"/>
    <cellStyle name="40% - Accent5 2 4 3" xfId="569"/>
    <cellStyle name="40% - Accent5 2 4 3 2" xfId="570"/>
    <cellStyle name="40% - Accent5 2 4 4" xfId="571"/>
    <cellStyle name="40% - Accent5 2 5" xfId="572"/>
    <cellStyle name="40% - Accent5 2 5 2" xfId="573"/>
    <cellStyle name="40% - Accent5 2 6" xfId="574"/>
    <cellStyle name="40% - Accent5 2 6 2" xfId="575"/>
    <cellStyle name="40% - Accent5 2 7" xfId="576"/>
    <cellStyle name="40% - Accent5 2 7 2" xfId="577"/>
    <cellStyle name="40% - Accent5 2 8" xfId="578"/>
    <cellStyle name="40% - Accent5 2 8 2" xfId="579"/>
    <cellStyle name="40% - Accent5 2 9" xfId="580"/>
    <cellStyle name="40% - Accent5 3" xfId="581"/>
    <cellStyle name="40% - Accent5 3 2" xfId="582"/>
    <cellStyle name="40% - Accent5 4" xfId="583"/>
    <cellStyle name="40% - Accent5 4 2" xfId="584"/>
    <cellStyle name="40% - Accent5 5" xfId="585"/>
    <cellStyle name="40% - Accent5 5 2" xfId="586"/>
    <cellStyle name="40% - Accent5 6" xfId="587"/>
    <cellStyle name="40% - Accent6 2" xfId="588"/>
    <cellStyle name="40% - Accent6 2 2" xfId="589"/>
    <cellStyle name="40% - Accent6 2 2 2" xfId="590"/>
    <cellStyle name="40% - Accent6 2 2 2 2" xfId="591"/>
    <cellStyle name="40% - Accent6 2 2 2 2 2" xfId="592"/>
    <cellStyle name="40% - Accent6 2 2 2 3" xfId="593"/>
    <cellStyle name="40% - Accent6 2 2 2 3 2" xfId="594"/>
    <cellStyle name="40% - Accent6 2 2 2 4" xfId="595"/>
    <cellStyle name="40% - Accent6 2 2 3" xfId="596"/>
    <cellStyle name="40% - Accent6 2 2 3 2" xfId="597"/>
    <cellStyle name="40% - Accent6 2 2 3 2 2" xfId="598"/>
    <cellStyle name="40% - Accent6 2 2 3 3" xfId="599"/>
    <cellStyle name="40% - Accent6 2 2 3 3 2" xfId="600"/>
    <cellStyle name="40% - Accent6 2 2 3 4" xfId="601"/>
    <cellStyle name="40% - Accent6 2 2 4" xfId="602"/>
    <cellStyle name="40% - Accent6 2 2 4 2" xfId="603"/>
    <cellStyle name="40% - Accent6 2 2 5" xfId="604"/>
    <cellStyle name="40% - Accent6 2 2 5 2" xfId="605"/>
    <cellStyle name="40% - Accent6 2 2 6" xfId="606"/>
    <cellStyle name="40% - Accent6 2 2 6 2" xfId="607"/>
    <cellStyle name="40% - Accent6 2 2 7" xfId="608"/>
    <cellStyle name="40% - Accent6 2 3" xfId="609"/>
    <cellStyle name="40% - Accent6 2 3 2" xfId="610"/>
    <cellStyle name="40% - Accent6 2 3 2 2" xfId="611"/>
    <cellStyle name="40% - Accent6 2 3 3" xfId="612"/>
    <cellStyle name="40% - Accent6 2 3 3 2" xfId="613"/>
    <cellStyle name="40% - Accent6 2 3 4" xfId="614"/>
    <cellStyle name="40% - Accent6 2 4" xfId="615"/>
    <cellStyle name="40% - Accent6 2 4 2" xfId="616"/>
    <cellStyle name="40% - Accent6 2 4 2 2" xfId="617"/>
    <cellStyle name="40% - Accent6 2 4 3" xfId="618"/>
    <cellStyle name="40% - Accent6 2 4 3 2" xfId="619"/>
    <cellStyle name="40% - Accent6 2 4 4" xfId="620"/>
    <cellStyle name="40% - Accent6 2 5" xfId="621"/>
    <cellStyle name="40% - Accent6 2 5 2" xfId="622"/>
    <cellStyle name="40% - Accent6 2 6" xfId="623"/>
    <cellStyle name="40% - Accent6 2 6 2" xfId="624"/>
    <cellStyle name="40% - Accent6 2 7" xfId="625"/>
    <cellStyle name="40% - Accent6 2 7 2" xfId="626"/>
    <cellStyle name="40% - Accent6 2 8" xfId="627"/>
    <cellStyle name="40% - Accent6 2 8 2" xfId="628"/>
    <cellStyle name="40% - Accent6 2 9" xfId="629"/>
    <cellStyle name="40% - Accent6 3" xfId="630"/>
    <cellStyle name="40% - Accent6 3 2" xfId="631"/>
    <cellStyle name="40% - Accent6 4" xfId="632"/>
    <cellStyle name="40% - Accent6 4 2" xfId="633"/>
    <cellStyle name="40% - Accent6 5" xfId="634"/>
    <cellStyle name="40% - Accent6 5 2" xfId="635"/>
    <cellStyle name="40% - Accent6 6" xfId="636"/>
    <cellStyle name="60% - Accent1 2" xfId="637"/>
    <cellStyle name="60% - Accent2 2" xfId="638"/>
    <cellStyle name="60% - Accent3 2" xfId="639"/>
    <cellStyle name="60% - Accent4 2" xfId="640"/>
    <cellStyle name="60% - Accent5 2" xfId="641"/>
    <cellStyle name="60% - Accent6 2" xfId="642"/>
    <cellStyle name="Accent1 2" xfId="643"/>
    <cellStyle name="Accent2 2" xfId="644"/>
    <cellStyle name="Accent3 2" xfId="645"/>
    <cellStyle name="Accent4 2" xfId="646"/>
    <cellStyle name="Accent5 2" xfId="647"/>
    <cellStyle name="Accent6 2" xfId="648"/>
    <cellStyle name="Bad 2" xfId="649"/>
    <cellStyle name="Calculation 2" xfId="650"/>
    <cellStyle name="Check Cell 2" xfId="651"/>
    <cellStyle name="Comma 2" xfId="652"/>
    <cellStyle name="Explanatory Text 2" xfId="653"/>
    <cellStyle name="Good 2" xfId="654"/>
    <cellStyle name="Heading 1 2" xfId="655"/>
    <cellStyle name="Heading 2 2" xfId="656"/>
    <cellStyle name="Heading 3 2" xfId="657"/>
    <cellStyle name="Heading 4 2" xfId="658"/>
    <cellStyle name="Hyperlink 2" xfId="659"/>
    <cellStyle name="Input 2" xfId="660"/>
    <cellStyle name="Linked Cell 2" xfId="661"/>
    <cellStyle name="Neutral 2" xfId="662"/>
    <cellStyle name="Normal 2" xfId="663"/>
    <cellStyle name="Normal 2 10" xfId="664"/>
    <cellStyle name="Normal 2 11" xfId="665"/>
    <cellStyle name="Normal 2 2" xfId="666"/>
    <cellStyle name="Normal 2 2 2" xfId="667"/>
    <cellStyle name="Normal 2 2 3" xfId="668"/>
    <cellStyle name="Normal 2 2 3 2" xfId="669"/>
    <cellStyle name="Normal 2 3" xfId="670"/>
    <cellStyle name="Normal 2 3 2" xfId="671"/>
    <cellStyle name="Normal 2 3 2 2" xfId="672"/>
    <cellStyle name="Normal 2 3 2 2 2" xfId="673"/>
    <cellStyle name="Normal 2 3 2 3" xfId="674"/>
    <cellStyle name="Normal 2 3 2 3 2" xfId="675"/>
    <cellStyle name="Normal 2 3 2 4" xfId="676"/>
    <cellStyle name="Normal 2 3 3" xfId="677"/>
    <cellStyle name="Normal 2 3 3 2" xfId="678"/>
    <cellStyle name="Normal 2 3 3 2 2" xfId="679"/>
    <cellStyle name="Normal 2 3 3 3" xfId="680"/>
    <cellStyle name="Normal 2 3 3 3 2" xfId="681"/>
    <cellStyle name="Normal 2 3 3 4" xfId="682"/>
    <cellStyle name="Normal 2 3 4" xfId="683"/>
    <cellStyle name="Normal 2 3 4 2" xfId="684"/>
    <cellStyle name="Normal 2 3 5" xfId="685"/>
    <cellStyle name="Normal 2 3 5 2" xfId="686"/>
    <cellStyle name="Normal 2 3 6" xfId="687"/>
    <cellStyle name="Normal 2 3 6 2" xfId="688"/>
    <cellStyle name="Normal 2 3 7" xfId="689"/>
    <cellStyle name="Normal 2 4" xfId="690"/>
    <cellStyle name="Normal 2 5" xfId="691"/>
    <cellStyle name="Normal 2 5 2" xfId="692"/>
    <cellStyle name="Normal 2 5 2 2" xfId="693"/>
    <cellStyle name="Normal 2 5 3" xfId="694"/>
    <cellStyle name="Normal 2 5 3 2" xfId="695"/>
    <cellStyle name="Normal 2 5 4" xfId="696"/>
    <cellStyle name="Normal 2 6" xfId="697"/>
    <cellStyle name="Normal 2 6 2" xfId="698"/>
    <cellStyle name="Normal 2 6 2 2" xfId="699"/>
    <cellStyle name="Normal 2 6 3" xfId="700"/>
    <cellStyle name="Normal 2 6 3 2" xfId="701"/>
    <cellStyle name="Normal 2 6 4" xfId="702"/>
    <cellStyle name="Normal 2 7" xfId="703"/>
    <cellStyle name="Normal 2 7 2" xfId="704"/>
    <cellStyle name="Normal 2 8" xfId="705"/>
    <cellStyle name="Normal 2 8 2" xfId="706"/>
    <cellStyle name="Normal 2 9" xfId="707"/>
    <cellStyle name="Normal 2 9 2" xfId="708"/>
    <cellStyle name="Normal 3" xfId="709"/>
    <cellStyle name="Normal 3 2" xfId="710"/>
    <cellStyle name="Normal 3 2 2" xfId="711"/>
    <cellStyle name="Normal 3 2 2 2" xfId="712"/>
    <cellStyle name="Normal 3 2 2 2 2" xfId="713"/>
    <cellStyle name="Normal 3 2 2 2 2 2" xfId="714"/>
    <cellStyle name="Normal 3 2 2 2 3" xfId="715"/>
    <cellStyle name="Normal 3 2 2 2 3 2" xfId="716"/>
    <cellStyle name="Normal 3 2 2 2 4" xfId="717"/>
    <cellStyle name="Normal 3 2 2 3" xfId="718"/>
    <cellStyle name="Normal 3 2 2 3 2" xfId="719"/>
    <cellStyle name="Normal 3 2 2 3 2 2" xfId="720"/>
    <cellStyle name="Normal 3 2 2 3 3" xfId="721"/>
    <cellStyle name="Normal 3 2 2 3 3 2" xfId="722"/>
    <cellStyle name="Normal 3 2 2 3 4" xfId="723"/>
    <cellStyle name="Normal 3 2 2 4" xfId="724"/>
    <cellStyle name="Normal 3 2 2 4 2" xfId="725"/>
    <cellStyle name="Normal 3 2 2 5" xfId="726"/>
    <cellStyle name="Normal 3 2 2 5 2" xfId="727"/>
    <cellStyle name="Normal 3 2 2 6" xfId="728"/>
    <cellStyle name="Normal 3 2 2 6 2" xfId="729"/>
    <cellStyle name="Normal 3 2 2 7" xfId="730"/>
    <cellStyle name="Normal 3 2 3" xfId="731"/>
    <cellStyle name="Normal 3 2 3 2" xfId="732"/>
    <cellStyle name="Normal 3 2 3 2 2" xfId="733"/>
    <cellStyle name="Normal 3 2 3 3" xfId="734"/>
    <cellStyle name="Normal 3 2 3 3 2" xfId="735"/>
    <cellStyle name="Normal 3 2 3 4" xfId="736"/>
    <cellStyle name="Normal 3 2 4" xfId="737"/>
    <cellStyle name="Normal 3 2 4 2" xfId="738"/>
    <cellStyle name="Normal 3 2 4 2 2" xfId="739"/>
    <cellStyle name="Normal 3 2 4 3" xfId="740"/>
    <cellStyle name="Normal 3 2 4 3 2" xfId="741"/>
    <cellStyle name="Normal 3 2 4 4" xfId="742"/>
    <cellStyle name="Normal 3 2 5" xfId="743"/>
    <cellStyle name="Normal 3 2 5 2" xfId="744"/>
    <cellStyle name="Normal 3 2 6" xfId="745"/>
    <cellStyle name="Normal 3 2 6 2" xfId="746"/>
    <cellStyle name="Normal 3 2 7" xfId="747"/>
    <cellStyle name="Normal 3 2 7 2" xfId="748"/>
    <cellStyle name="Normal 3 2 8" xfId="749"/>
    <cellStyle name="Normal 3 3" xfId="750"/>
    <cellStyle name="Normal 3 4" xfId="751"/>
    <cellStyle name="Normal 3 5" xfId="752"/>
    <cellStyle name="Normal 4" xfId="753"/>
    <cellStyle name="Normal 4 10" xfId="754"/>
    <cellStyle name="Normal 4 2" xfId="755"/>
    <cellStyle name="Normal 4 2 2" xfId="756"/>
    <cellStyle name="Normal 4 2 2 2" xfId="757"/>
    <cellStyle name="Normal 4 2 2 2 2" xfId="758"/>
    <cellStyle name="Normal 4 2 2 3" xfId="759"/>
    <cellStyle name="Normal 4 2 2 3 2" xfId="760"/>
    <cellStyle name="Normal 4 2 2 4" xfId="761"/>
    <cellStyle name="Normal 4 2 3" xfId="762"/>
    <cellStyle name="Normal 4 2 3 2" xfId="763"/>
    <cellStyle name="Normal 4 2 3 2 2" xfId="764"/>
    <cellStyle name="Normal 4 2 3 3" xfId="765"/>
    <cellStyle name="Normal 4 2 3 3 2" xfId="766"/>
    <cellStyle name="Normal 4 2 3 4" xfId="767"/>
    <cellStyle name="Normal 4 2 4" xfId="768"/>
    <cellStyle name="Normal 4 2 4 2" xfId="769"/>
    <cellStyle name="Normal 4 2 5" xfId="770"/>
    <cellStyle name="Normal 4 2 5 2" xfId="771"/>
    <cellStyle name="Normal 4 2 6" xfId="772"/>
    <cellStyle name="Normal 4 2 6 2" xfId="773"/>
    <cellStyle name="Normal 4 2 7" xfId="774"/>
    <cellStyle name="Normal 4 3" xfId="775"/>
    <cellStyle name="Normal 4 3 2" xfId="776"/>
    <cellStyle name="Normal 4 3 2 2" xfId="777"/>
    <cellStyle name="Normal 4 3 3" xfId="778"/>
    <cellStyle name="Normal 4 3 3 2" xfId="779"/>
    <cellStyle name="Normal 4 3 4" xfId="780"/>
    <cellStyle name="Normal 4 4" xfId="781"/>
    <cellStyle name="Normal 4 4 2" xfId="782"/>
    <cellStyle name="Normal 4 4 2 2" xfId="783"/>
    <cellStyle name="Normal 4 4 3" xfId="784"/>
    <cellStyle name="Normal 4 4 3 2" xfId="785"/>
    <cellStyle name="Normal 4 4 4" xfId="786"/>
    <cellStyle name="Normal 4 5" xfId="787"/>
    <cellStyle name="Normal 4 5 2" xfId="788"/>
    <cellStyle name="Normal 4 6" xfId="789"/>
    <cellStyle name="Normal 4 6 2" xfId="790"/>
    <cellStyle name="Normal 4 7" xfId="791"/>
    <cellStyle name="Normal 4 7 2" xfId="792"/>
    <cellStyle name="Normal 4 8" xfId="793"/>
    <cellStyle name="Normal 4 8 2" xfId="794"/>
    <cellStyle name="Normal 4 9" xfId="795"/>
    <cellStyle name="Normal 5" xfId="796"/>
    <cellStyle name="Normal 6" xfId="797"/>
    <cellStyle name="Normal 6 2" xfId="798"/>
    <cellStyle name="Normal 6 2 2" xfId="799"/>
    <cellStyle name="Normal 6 2 2 2" xfId="800"/>
    <cellStyle name="Normal 6 2 3" xfId="801"/>
    <cellStyle name="Normal 6 2 3 2" xfId="802"/>
    <cellStyle name="Normal 6 2 4" xfId="803"/>
    <cellStyle name="Normal 6 3" xfId="804"/>
    <cellStyle name="Normal 6 3 2" xfId="805"/>
    <cellStyle name="Normal 6 3 2 2" xfId="806"/>
    <cellStyle name="Normal 6 3 3" xfId="807"/>
    <cellStyle name="Normal 6 3 3 2" xfId="808"/>
    <cellStyle name="Normal 6 3 4" xfId="809"/>
    <cellStyle name="Normal 6 4" xfId="810"/>
    <cellStyle name="Normal 6 4 2" xfId="811"/>
    <cellStyle name="Normal 6 5" xfId="812"/>
    <cellStyle name="Normal 6 5 2" xfId="813"/>
    <cellStyle name="Normal 6 6" xfId="814"/>
    <cellStyle name="Normal 6 6 2" xfId="815"/>
    <cellStyle name="Normal 6 7" xfId="816"/>
    <cellStyle name="Normal 7" xfId="817"/>
    <cellStyle name="Normal 7 2" xfId="818"/>
    <cellStyle name="Normal 7 2 2" xfId="819"/>
    <cellStyle name="Normal 7 3" xfId="820"/>
    <cellStyle name="Normal 7 3 2" xfId="821"/>
    <cellStyle name="Normal 7 4" xfId="822"/>
    <cellStyle name="Normal 8" xfId="823"/>
    <cellStyle name="Normal 9" xfId="824"/>
    <cellStyle name="Normal_Sheet1" xfId="825"/>
    <cellStyle name="Note 2" xfId="826"/>
    <cellStyle name="Note 2 2" xfId="827"/>
    <cellStyle name="Note 2 3" xfId="828"/>
    <cellStyle name="Note 2 3 2" xfId="829"/>
    <cellStyle name="Note 3" xfId="830"/>
    <cellStyle name="Note 3 2" xfId="831"/>
    <cellStyle name="Note 3 2 2" xfId="832"/>
    <cellStyle name="Note 3 3" xfId="833"/>
    <cellStyle name="Note 3 3 2" xfId="834"/>
    <cellStyle name="Note 3 4" xfId="835"/>
    <cellStyle name="Note 3 4 2" xfId="836"/>
    <cellStyle name="Note 3 5" xfId="837"/>
    <cellStyle name="Output 2" xfId="838"/>
    <cellStyle name="Percent 2" xfId="839"/>
    <cellStyle name="Percent 2 2" xfId="840"/>
    <cellStyle name="Percent 2 2 2" xfId="841"/>
    <cellStyle name="Percent 2 3" xfId="842"/>
    <cellStyle name="Percent 2 4" xfId="843"/>
    <cellStyle name="Percent 2 5" xfId="844"/>
    <cellStyle name="Percent 3" xfId="845"/>
    <cellStyle name="Percent 3 2" xfId="846"/>
    <cellStyle name="Percent 3 3" xfId="847"/>
    <cellStyle name="Percent 4" xfId="848"/>
    <cellStyle name="Percent 5" xfId="849"/>
    <cellStyle name="Percent 6" xfId="850"/>
    <cellStyle name="Total 2" xfId="851"/>
    <cellStyle name="Warning Text 2" xfId="852"/>
  </cellStyles>
  <tableStyles count="0" defaultTableStyle="TableStyleMedium2" defaultPivotStyle="PivotStyleLight16"/>
  <colors>
    <mruColors>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57150</xdr:colOff>
      <xdr:row>33</xdr:row>
      <xdr:rowOff>28575</xdr:rowOff>
    </xdr:from>
    <xdr:to>
      <xdr:col>11</xdr:col>
      <xdr:colOff>219075</xdr:colOff>
      <xdr:row>45</xdr:row>
      <xdr:rowOff>123825</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0402570" y="10890885"/>
          <a:ext cx="5175885" cy="33566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
  <sheetViews>
    <sheetView topLeftCell="A22" workbookViewId="0">
      <selection activeCell="A31" sqref="A31"/>
    </sheetView>
  </sheetViews>
  <sheetFormatPr defaultColWidth="9" defaultRowHeight="14.4" outlineLevelCol="4"/>
  <cols>
    <col min="1" max="1" width="20.712962962963" style="102" customWidth="1"/>
    <col min="2" max="2" width="9.13888888888889"/>
    <col min="3" max="3" width="121" style="103" customWidth="1"/>
    <col min="4" max="16384" width="9.13888888888889"/>
  </cols>
  <sheetData>
    <row r="1" spans="1:5">
      <c r="A1" s="104" t="s">
        <v>0</v>
      </c>
      <c r="B1" s="105"/>
      <c r="C1" s="106"/>
      <c r="D1" s="106"/>
      <c r="E1" s="106"/>
    </row>
    <row r="2" spans="1:5">
      <c r="A2" s="104" t="s">
        <v>1</v>
      </c>
      <c r="B2" s="106"/>
      <c r="C2" s="106"/>
      <c r="D2" s="106"/>
      <c r="E2" s="106"/>
    </row>
    <row r="3" ht="60" spans="1:5">
      <c r="A3" s="107" t="s">
        <v>2</v>
      </c>
      <c r="B3" s="106"/>
      <c r="C3" s="108" t="s">
        <v>3</v>
      </c>
      <c r="D3" s="106"/>
      <c r="E3" s="106"/>
    </row>
    <row r="4" ht="46.5" customHeight="1" spans="1:5">
      <c r="A4" s="104" t="s">
        <v>4</v>
      </c>
      <c r="B4" s="106"/>
      <c r="C4" s="108" t="s">
        <v>5</v>
      </c>
      <c r="D4" s="106"/>
      <c r="E4" s="106"/>
    </row>
    <row r="5" spans="1:5">
      <c r="A5" s="104" t="s">
        <v>6</v>
      </c>
      <c r="B5" s="106"/>
      <c r="C5" s="108"/>
      <c r="D5" s="106"/>
      <c r="E5" s="106"/>
    </row>
    <row r="6" ht="28.8" spans="1:5">
      <c r="A6" s="107" t="s">
        <v>7</v>
      </c>
      <c r="B6" s="106"/>
      <c r="C6" s="108" t="s">
        <v>8</v>
      </c>
      <c r="D6" s="106"/>
      <c r="E6" s="106"/>
    </row>
    <row r="7" spans="1:5">
      <c r="A7" s="109" t="s">
        <v>9</v>
      </c>
      <c r="B7" s="110" t="s">
        <v>10</v>
      </c>
      <c r="C7" s="110" t="s">
        <v>11</v>
      </c>
      <c r="D7" s="106"/>
      <c r="E7" s="106"/>
    </row>
    <row r="8" spans="1:5">
      <c r="A8" s="107" t="s">
        <v>12</v>
      </c>
      <c r="B8" s="106" t="s">
        <v>13</v>
      </c>
      <c r="C8" s="106" t="s">
        <v>14</v>
      </c>
      <c r="D8" s="106"/>
      <c r="E8" s="106"/>
    </row>
    <row r="9" ht="28.8" spans="1:5">
      <c r="A9" s="107" t="s">
        <v>15</v>
      </c>
      <c r="B9" s="106" t="s">
        <v>16</v>
      </c>
      <c r="C9" s="108" t="s">
        <v>17</v>
      </c>
      <c r="D9" s="106"/>
      <c r="E9" s="106"/>
    </row>
    <row r="10" ht="28.8" spans="1:5">
      <c r="A10" s="107" t="s">
        <v>18</v>
      </c>
      <c r="B10" s="106" t="s">
        <v>19</v>
      </c>
      <c r="C10" s="106" t="s">
        <v>20</v>
      </c>
      <c r="D10" s="106"/>
      <c r="E10" s="106"/>
    </row>
    <row r="11" ht="43.2" spans="1:5">
      <c r="A11" s="107" t="s">
        <v>21</v>
      </c>
      <c r="B11" s="106" t="s">
        <v>22</v>
      </c>
      <c r="C11" s="111" t="s">
        <v>23</v>
      </c>
      <c r="D11" s="106"/>
      <c r="E11" s="106"/>
    </row>
    <row r="12" spans="1:5">
      <c r="A12" s="107"/>
      <c r="B12" s="106" t="s">
        <v>24</v>
      </c>
      <c r="C12" s="106"/>
      <c r="D12" s="106"/>
      <c r="E12" s="106"/>
    </row>
    <row r="13" spans="1:5">
      <c r="A13" s="107" t="s">
        <v>25</v>
      </c>
      <c r="B13" s="106" t="s">
        <v>26</v>
      </c>
      <c r="C13" s="106" t="s">
        <v>27</v>
      </c>
      <c r="D13" s="106"/>
      <c r="E13" s="106"/>
    </row>
    <row r="14" spans="1:5">
      <c r="A14" s="107" t="s">
        <v>28</v>
      </c>
      <c r="B14" s="106" t="s">
        <v>29</v>
      </c>
      <c r="C14" s="106" t="s">
        <v>30</v>
      </c>
      <c r="D14" s="106"/>
      <c r="E14" s="106"/>
    </row>
    <row r="15" spans="1:5">
      <c r="A15" s="107" t="s">
        <v>31</v>
      </c>
      <c r="B15" s="106" t="s">
        <v>32</v>
      </c>
      <c r="C15" s="106" t="s">
        <v>33</v>
      </c>
      <c r="D15" s="106"/>
      <c r="E15" s="106"/>
    </row>
    <row r="16" spans="1:5">
      <c r="A16" s="107" t="s">
        <v>34</v>
      </c>
      <c r="B16" s="106" t="s">
        <v>35</v>
      </c>
      <c r="C16" s="106" t="s">
        <v>36</v>
      </c>
      <c r="D16" s="106"/>
      <c r="E16" s="106"/>
    </row>
    <row r="17" spans="1:5">
      <c r="A17" s="107" t="s">
        <v>37</v>
      </c>
      <c r="B17" s="106" t="s">
        <v>38</v>
      </c>
      <c r="C17" s="106" t="s">
        <v>39</v>
      </c>
      <c r="D17" s="106"/>
      <c r="E17" s="106"/>
    </row>
    <row r="18" ht="43.2" spans="1:5">
      <c r="A18" s="107" t="s">
        <v>40</v>
      </c>
      <c r="B18" s="106" t="s">
        <v>41</v>
      </c>
      <c r="C18" s="106" t="s">
        <v>42</v>
      </c>
      <c r="D18" s="106"/>
      <c r="E18" s="106"/>
    </row>
    <row r="19" spans="1:5">
      <c r="A19" s="107"/>
      <c r="B19" s="106" t="s">
        <v>43</v>
      </c>
      <c r="C19" s="106"/>
      <c r="D19" s="106"/>
      <c r="E19" s="106"/>
    </row>
    <row r="20" ht="28.8" spans="1:5">
      <c r="A20" s="107" t="s">
        <v>44</v>
      </c>
      <c r="B20" s="106" t="s">
        <v>45</v>
      </c>
      <c r="C20" s="106" t="s">
        <v>46</v>
      </c>
      <c r="D20" s="106"/>
      <c r="E20" s="106"/>
    </row>
    <row r="21" ht="43.2" spans="1:5">
      <c r="A21" s="107" t="s">
        <v>47</v>
      </c>
      <c r="B21" s="106" t="s">
        <v>48</v>
      </c>
      <c r="C21" s="106" t="s">
        <v>49</v>
      </c>
      <c r="D21" s="106"/>
      <c r="E21" s="106"/>
    </row>
    <row r="22" ht="28.8" spans="1:5">
      <c r="A22" s="107" t="s">
        <v>50</v>
      </c>
      <c r="B22" s="106" t="s">
        <v>51</v>
      </c>
      <c r="C22" s="106" t="s">
        <v>52</v>
      </c>
      <c r="D22" s="106"/>
      <c r="E22" s="106"/>
    </row>
    <row r="23" ht="28.8" spans="1:5">
      <c r="A23" s="107" t="s">
        <v>53</v>
      </c>
      <c r="B23" s="106" t="s">
        <v>54</v>
      </c>
      <c r="C23" s="106" t="s">
        <v>55</v>
      </c>
      <c r="D23" s="106"/>
      <c r="E23" s="106"/>
    </row>
    <row r="24" ht="72" spans="1:5">
      <c r="A24" s="107" t="s">
        <v>56</v>
      </c>
      <c r="B24" s="106" t="s">
        <v>57</v>
      </c>
      <c r="C24" s="111" t="s">
        <v>58</v>
      </c>
      <c r="D24" s="106"/>
      <c r="E24" s="106"/>
    </row>
    <row r="25" spans="1:5">
      <c r="A25" s="107" t="s">
        <v>59</v>
      </c>
      <c r="B25" s="106" t="s">
        <v>60</v>
      </c>
      <c r="C25" s="106" t="s">
        <v>61</v>
      </c>
      <c r="D25" s="106"/>
      <c r="E25" s="106"/>
    </row>
    <row r="26" ht="28.8" spans="1:5">
      <c r="A26" s="107" t="s">
        <v>62</v>
      </c>
      <c r="B26" s="106" t="s">
        <v>63</v>
      </c>
      <c r="C26" s="106" t="s">
        <v>64</v>
      </c>
      <c r="D26" s="106"/>
      <c r="E26" s="106"/>
    </row>
    <row r="27" spans="1:5">
      <c r="A27" s="107" t="s">
        <v>65</v>
      </c>
      <c r="B27" s="106" t="s">
        <v>66</v>
      </c>
      <c r="C27" s="106" t="s">
        <v>67</v>
      </c>
      <c r="D27" s="106"/>
      <c r="E27" s="106"/>
    </row>
    <row r="28" spans="1:5">
      <c r="A28" s="107"/>
      <c r="B28" s="106" t="s">
        <v>68</v>
      </c>
      <c r="C28" s="106"/>
      <c r="D28" s="106"/>
      <c r="E28" s="106"/>
    </row>
    <row r="29" ht="28.8" spans="1:5">
      <c r="A29" s="106" t="s">
        <v>69</v>
      </c>
      <c r="B29" s="106" t="s">
        <v>70</v>
      </c>
      <c r="C29" s="106" t="s">
        <v>71</v>
      </c>
      <c r="D29" s="106"/>
      <c r="E29" s="106"/>
    </row>
    <row r="30" ht="28.8" spans="1:5">
      <c r="A30" s="106" t="s">
        <v>72</v>
      </c>
      <c r="B30" s="106" t="s">
        <v>73</v>
      </c>
      <c r="C30" s="106" t="s">
        <v>74</v>
      </c>
      <c r="D30" s="106"/>
      <c r="E30" s="106"/>
    </row>
    <row r="31" ht="28.8" spans="1:5">
      <c r="A31" s="106" t="s">
        <v>69</v>
      </c>
      <c r="B31" s="106" t="s">
        <v>75</v>
      </c>
      <c r="C31" s="106" t="s">
        <v>76</v>
      </c>
      <c r="D31" s="106"/>
      <c r="E31" s="106"/>
    </row>
    <row r="32" ht="28.8" spans="1:5">
      <c r="A32" s="106" t="s">
        <v>72</v>
      </c>
      <c r="B32" s="106" t="s">
        <v>77</v>
      </c>
      <c r="C32" s="106" t="s">
        <v>78</v>
      </c>
      <c r="D32" s="106"/>
      <c r="E32" s="106"/>
    </row>
    <row r="33" spans="1:5">
      <c r="A33" s="107"/>
      <c r="B33" s="106"/>
      <c r="C33" s="106"/>
      <c r="D33" s="106"/>
      <c r="E33" s="106"/>
    </row>
    <row r="34" ht="43.2" spans="1:5">
      <c r="A34" s="104" t="s">
        <v>79</v>
      </c>
      <c r="B34" s="106"/>
      <c r="C34" s="106" t="s">
        <v>80</v>
      </c>
      <c r="D34" s="106"/>
      <c r="E34" s="106"/>
    </row>
    <row r="35" spans="1:5">
      <c r="A35" s="107"/>
      <c r="B35" s="106"/>
      <c r="C35" s="106"/>
      <c r="D35" s="106"/>
      <c r="E35" s="106"/>
    </row>
    <row r="36" ht="28.8" spans="1:5">
      <c r="A36" s="104" t="s">
        <v>81</v>
      </c>
      <c r="B36" s="106"/>
      <c r="C36" s="106" t="s">
        <v>82</v>
      </c>
      <c r="D36" s="106"/>
      <c r="E36" s="106"/>
    </row>
    <row r="37" spans="1:5">
      <c r="A37" s="104"/>
      <c r="B37" s="106"/>
      <c r="C37" s="106"/>
      <c r="D37" s="106"/>
      <c r="E37" s="106"/>
    </row>
    <row r="38" ht="28.8" spans="1:5">
      <c r="A38" s="104" t="s">
        <v>83</v>
      </c>
      <c r="B38" s="106"/>
      <c r="C38" s="106" t="s">
        <v>84</v>
      </c>
      <c r="D38" s="106"/>
      <c r="E38" s="106"/>
    </row>
    <row r="39" spans="1:5">
      <c r="A39" s="107"/>
      <c r="B39" s="106"/>
      <c r="C39" s="106"/>
      <c r="D39" s="106"/>
      <c r="E39" s="106"/>
    </row>
    <row r="40" spans="1:5">
      <c r="A40" s="104" t="s">
        <v>85</v>
      </c>
      <c r="B40" s="106"/>
      <c r="C40" s="106"/>
      <c r="D40" s="106"/>
      <c r="E40" s="106"/>
    </row>
    <row r="41" spans="1:5">
      <c r="A41" s="107"/>
      <c r="B41" s="106"/>
      <c r="C41" s="106" t="s">
        <v>86</v>
      </c>
      <c r="D41" s="106"/>
      <c r="E41" s="106"/>
    </row>
    <row r="42" ht="26.4" spans="1:5">
      <c r="A42" s="107"/>
      <c r="B42" s="106"/>
      <c r="C42" s="112" t="s">
        <v>87</v>
      </c>
      <c r="D42" s="106"/>
      <c r="E42" s="106"/>
    </row>
    <row r="43" ht="28.8" spans="1:5">
      <c r="A43" s="107"/>
      <c r="B43" s="106"/>
      <c r="C43" s="106" t="s">
        <v>88</v>
      </c>
      <c r="D43" s="106"/>
      <c r="E43" s="106"/>
    </row>
    <row r="44" spans="1:5">
      <c r="A44" s="107"/>
      <c r="B44" s="106"/>
      <c r="C44" s="106"/>
      <c r="D44" s="106"/>
      <c r="E44" s="106"/>
    </row>
    <row r="45" spans="1:5">
      <c r="A45" s="107"/>
      <c r="B45" s="106"/>
      <c r="C45" s="106"/>
      <c r="D45" s="106"/>
      <c r="E45" s="106"/>
    </row>
    <row r="46" spans="1:5">
      <c r="A46" s="107"/>
      <c r="B46" s="106"/>
      <c r="C46" s="106"/>
      <c r="D46" s="106"/>
      <c r="E46" s="106"/>
    </row>
    <row r="47" spans="1:5">
      <c r="A47" s="107"/>
      <c r="B47" s="106"/>
      <c r="C47" s="106"/>
      <c r="D47" s="106"/>
      <c r="E47" s="106"/>
    </row>
    <row r="48" spans="1:5">
      <c r="A48" s="107"/>
      <c r="B48" s="106"/>
      <c r="C48" s="106"/>
      <c r="D48" s="106"/>
      <c r="E48" s="106"/>
    </row>
    <row r="49" spans="1:5">
      <c r="A49" s="107"/>
      <c r="B49" s="106"/>
      <c r="C49" s="106"/>
      <c r="D49" s="106"/>
      <c r="E49" s="106"/>
    </row>
    <row r="50" spans="1:5">
      <c r="A50" s="107"/>
      <c r="B50" s="106"/>
      <c r="C50" s="106"/>
      <c r="D50" s="106"/>
      <c r="E50" s="106"/>
    </row>
    <row r="51" spans="1:5">
      <c r="A51" s="107"/>
      <c r="B51" s="106"/>
      <c r="C51" s="106"/>
      <c r="D51" s="106"/>
      <c r="E51" s="106"/>
    </row>
    <row r="52" spans="1:5">
      <c r="A52" s="107"/>
      <c r="B52" s="106"/>
      <c r="C52" s="106"/>
      <c r="D52" s="106"/>
      <c r="E52" s="106"/>
    </row>
    <row r="53" spans="1:5">
      <c r="A53" s="107"/>
      <c r="B53" s="106"/>
      <c r="C53" s="106"/>
      <c r="D53" s="106"/>
      <c r="E53" s="106"/>
    </row>
    <row r="54" spans="1:5">
      <c r="A54" s="107"/>
      <c r="B54" s="106"/>
      <c r="C54" s="106"/>
      <c r="D54" s="106"/>
      <c r="E54" s="106"/>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sheetData>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9"/>
  <sheetViews>
    <sheetView workbookViewId="0">
      <selection activeCell="G12" sqref="G12"/>
    </sheetView>
  </sheetViews>
  <sheetFormatPr defaultColWidth="9" defaultRowHeight="14.4" outlineLevelCol="3"/>
  <cols>
    <col min="1" max="1" width="11.5740740740741" customWidth="1"/>
    <col min="2" max="2" width="13.1388888888889" customWidth="1"/>
    <col min="3" max="3" width="16.1388888888889" customWidth="1"/>
    <col min="4" max="4" width="119.425925925926" customWidth="1"/>
    <col min="5" max="16384" width="9.13888888888889"/>
  </cols>
  <sheetData>
    <row r="1" ht="18" spans="1:1">
      <c r="A1" s="1" t="s">
        <v>230</v>
      </c>
    </row>
    <row r="3" spans="1:4">
      <c r="A3" s="2" t="s">
        <v>225</v>
      </c>
      <c r="B3" s="2" t="s">
        <v>231</v>
      </c>
      <c r="C3" s="2" t="s">
        <v>232</v>
      </c>
      <c r="D3" s="2" t="s">
        <v>233</v>
      </c>
    </row>
    <row r="4" ht="26.4" spans="1:4">
      <c r="A4" s="3">
        <v>40626</v>
      </c>
      <c r="B4" s="4" t="s">
        <v>234</v>
      </c>
      <c r="C4" s="4" t="s">
        <v>235</v>
      </c>
      <c r="D4" s="4" t="s">
        <v>236</v>
      </c>
    </row>
    <row r="5" spans="1:4">
      <c r="A5" s="3">
        <v>40666</v>
      </c>
      <c r="B5" s="4" t="s">
        <v>119</v>
      </c>
      <c r="C5" s="4" t="s">
        <v>237</v>
      </c>
      <c r="D5" s="4" t="s">
        <v>238</v>
      </c>
    </row>
    <row r="6" ht="13.5" customHeight="1" spans="1:4">
      <c r="A6" s="3">
        <v>40666</v>
      </c>
      <c r="B6" s="4" t="s">
        <v>239</v>
      </c>
      <c r="C6" s="4" t="s">
        <v>240</v>
      </c>
      <c r="D6" s="4" t="s">
        <v>241</v>
      </c>
    </row>
    <row r="7" spans="1:4">
      <c r="A7" s="3">
        <v>40668</v>
      </c>
      <c r="B7" s="4" t="s">
        <v>242</v>
      </c>
      <c r="C7" s="4" t="s">
        <v>243</v>
      </c>
      <c r="D7" s="4" t="s">
        <v>244</v>
      </c>
    </row>
    <row r="8" spans="1:4">
      <c r="A8" s="3">
        <v>40669</v>
      </c>
      <c r="B8" s="4" t="s">
        <v>245</v>
      </c>
      <c r="C8" s="4" t="s">
        <v>246</v>
      </c>
      <c r="D8" s="4" t="s">
        <v>247</v>
      </c>
    </row>
    <row r="9" spans="1:4">
      <c r="A9" s="3">
        <v>40670</v>
      </c>
      <c r="B9" s="4" t="s">
        <v>245</v>
      </c>
      <c r="C9" s="4" t="s">
        <v>248</v>
      </c>
      <c r="D9" s="4" t="s">
        <v>249</v>
      </c>
    </row>
    <row r="10" spans="1:4">
      <c r="A10" s="3">
        <v>40674</v>
      </c>
      <c r="B10" s="4" t="s">
        <v>250</v>
      </c>
      <c r="C10" s="4" t="s">
        <v>250</v>
      </c>
      <c r="D10" s="4" t="s">
        <v>251</v>
      </c>
    </row>
    <row r="11" spans="1:4">
      <c r="A11" s="3">
        <v>40675</v>
      </c>
      <c r="B11" s="4" t="s">
        <v>250</v>
      </c>
      <c r="C11" s="4" t="s">
        <v>250</v>
      </c>
      <c r="D11" s="4" t="s">
        <v>252</v>
      </c>
    </row>
    <row r="12" spans="1:4">
      <c r="A12" s="3">
        <v>40681</v>
      </c>
      <c r="B12" s="4" t="s">
        <v>250</v>
      </c>
      <c r="C12" s="4" t="s">
        <v>250</v>
      </c>
      <c r="D12" s="4" t="s">
        <v>253</v>
      </c>
    </row>
    <row r="13" spans="1:4">
      <c r="A13" s="3">
        <v>40682</v>
      </c>
      <c r="B13" s="4" t="s">
        <v>250</v>
      </c>
      <c r="C13" s="4" t="s">
        <v>250</v>
      </c>
      <c r="D13" s="4" t="s">
        <v>254</v>
      </c>
    </row>
    <row r="14" spans="1:4">
      <c r="A14" s="3">
        <v>40683</v>
      </c>
      <c r="B14" s="4" t="s">
        <v>250</v>
      </c>
      <c r="C14" s="4" t="s">
        <v>250</v>
      </c>
      <c r="D14" s="4" t="s">
        <v>255</v>
      </c>
    </row>
    <row r="15" spans="1:4">
      <c r="A15" s="3">
        <v>40687</v>
      </c>
      <c r="B15" s="4" t="s">
        <v>250</v>
      </c>
      <c r="C15" s="4" t="s">
        <v>250</v>
      </c>
      <c r="D15" s="4" t="s">
        <v>256</v>
      </c>
    </row>
    <row r="16" ht="15" customHeight="1" spans="1:4">
      <c r="A16" s="3">
        <v>40694</v>
      </c>
      <c r="B16" s="4" t="s">
        <v>245</v>
      </c>
      <c r="C16" s="4" t="s">
        <v>248</v>
      </c>
      <c r="D16" s="4" t="s">
        <v>257</v>
      </c>
    </row>
    <row r="17" ht="13.5" customHeight="1" spans="1:4">
      <c r="A17" s="3">
        <v>40695</v>
      </c>
      <c r="B17" s="4" t="s">
        <v>25</v>
      </c>
      <c r="C17" s="4" t="s">
        <v>258</v>
      </c>
      <c r="D17" s="4" t="s">
        <v>259</v>
      </c>
    </row>
    <row r="18" spans="1:4">
      <c r="A18" s="3">
        <v>40700</v>
      </c>
      <c r="B18" s="4" t="s">
        <v>242</v>
      </c>
      <c r="C18" s="4" t="s">
        <v>260</v>
      </c>
      <c r="D18" s="4" t="s">
        <v>261</v>
      </c>
    </row>
    <row r="19" ht="26.4" spans="1:4">
      <c r="A19" s="3">
        <v>40702</v>
      </c>
      <c r="B19" s="4" t="s">
        <v>234</v>
      </c>
      <c r="C19" s="4" t="s">
        <v>262</v>
      </c>
      <c r="D19" s="4" t="s">
        <v>263</v>
      </c>
    </row>
    <row r="20" ht="15" customHeight="1" spans="1:4">
      <c r="A20" s="3">
        <v>40703</v>
      </c>
      <c r="B20" s="4" t="s">
        <v>234</v>
      </c>
      <c r="C20" s="4" t="s">
        <v>262</v>
      </c>
      <c r="D20" s="4" t="s">
        <v>264</v>
      </c>
    </row>
    <row r="21" spans="1:4">
      <c r="A21" s="3">
        <v>40708</v>
      </c>
      <c r="B21" s="4" t="s">
        <v>250</v>
      </c>
      <c r="C21" s="4" t="s">
        <v>250</v>
      </c>
      <c r="D21" s="4" t="s">
        <v>265</v>
      </c>
    </row>
    <row r="22" ht="13.5" customHeight="1" spans="1:4">
      <c r="A22" s="3">
        <v>40709</v>
      </c>
      <c r="B22" s="4" t="s">
        <v>25</v>
      </c>
      <c r="C22" s="4" t="s">
        <v>121</v>
      </c>
      <c r="D22" s="4" t="s">
        <v>266</v>
      </c>
    </row>
    <row r="23" ht="26.4" spans="1:4">
      <c r="A23" s="3">
        <v>40709</v>
      </c>
      <c r="B23" s="4" t="s">
        <v>234</v>
      </c>
      <c r="C23" s="4" t="s">
        <v>267</v>
      </c>
      <c r="D23" s="4" t="s">
        <v>268</v>
      </c>
    </row>
    <row r="24" spans="1:4">
      <c r="A24" s="3">
        <v>40711</v>
      </c>
      <c r="B24" s="4" t="s">
        <v>250</v>
      </c>
      <c r="C24" s="4" t="s">
        <v>250</v>
      </c>
      <c r="D24" s="4" t="s">
        <v>269</v>
      </c>
    </row>
    <row r="25" spans="1:4">
      <c r="A25" s="3">
        <v>40711</v>
      </c>
      <c r="B25" s="4" t="s">
        <v>245</v>
      </c>
      <c r="C25" s="4" t="s">
        <v>248</v>
      </c>
      <c r="D25" s="4" t="s">
        <v>270</v>
      </c>
    </row>
    <row r="26" ht="14.25" customHeight="1" spans="1:4">
      <c r="A26" s="3">
        <v>40711</v>
      </c>
      <c r="B26" s="4" t="s">
        <v>234</v>
      </c>
      <c r="C26" s="4" t="s">
        <v>262</v>
      </c>
      <c r="D26" s="4" t="s">
        <v>264</v>
      </c>
    </row>
    <row r="27" ht="14.25" customHeight="1" spans="1:4">
      <c r="A27" s="3">
        <v>40715</v>
      </c>
      <c r="B27" s="4" t="s">
        <v>25</v>
      </c>
      <c r="C27" s="4" t="s">
        <v>122</v>
      </c>
      <c r="D27" s="4" t="s">
        <v>271</v>
      </c>
    </row>
    <row r="28" spans="1:4">
      <c r="A28" s="3">
        <v>40716</v>
      </c>
      <c r="B28" s="4" t="s">
        <v>245</v>
      </c>
      <c r="C28" s="4" t="s">
        <v>248</v>
      </c>
      <c r="D28" s="4" t="s">
        <v>272</v>
      </c>
    </row>
    <row r="29" ht="14.25" customHeight="1" spans="1:4">
      <c r="A29" s="3">
        <v>40722</v>
      </c>
      <c r="B29" s="4" t="s">
        <v>25</v>
      </c>
      <c r="C29" s="4" t="s">
        <v>273</v>
      </c>
      <c r="D29" s="4" t="s">
        <v>274</v>
      </c>
    </row>
    <row r="30" spans="1:4">
      <c r="A30" s="3">
        <v>40724</v>
      </c>
      <c r="B30" s="4" t="s">
        <v>245</v>
      </c>
      <c r="C30" s="4" t="s">
        <v>248</v>
      </c>
      <c r="D30" s="4" t="s">
        <v>275</v>
      </c>
    </row>
    <row r="31" spans="1:4">
      <c r="A31" s="3">
        <v>40724</v>
      </c>
      <c r="B31" s="4" t="s">
        <v>245</v>
      </c>
      <c r="C31" s="4" t="s">
        <v>248</v>
      </c>
      <c r="D31" s="4" t="s">
        <v>276</v>
      </c>
    </row>
    <row r="32" spans="1:4">
      <c r="A32" s="3">
        <v>40724</v>
      </c>
      <c r="B32" s="4" t="s">
        <v>239</v>
      </c>
      <c r="C32" s="4" t="s">
        <v>277</v>
      </c>
      <c r="D32" s="4" t="s">
        <v>278</v>
      </c>
    </row>
    <row r="33" spans="1:4">
      <c r="A33" s="3">
        <v>40724</v>
      </c>
      <c r="B33" s="4" t="s">
        <v>242</v>
      </c>
      <c r="C33" s="4" t="s">
        <v>260</v>
      </c>
      <c r="D33" s="4" t="s">
        <v>279</v>
      </c>
    </row>
    <row r="34" ht="13.5" customHeight="1" spans="1:4">
      <c r="A34" s="3">
        <v>40729</v>
      </c>
      <c r="B34" s="4" t="s">
        <v>25</v>
      </c>
      <c r="C34" s="4" t="s">
        <v>124</v>
      </c>
      <c r="D34" s="4" t="s">
        <v>280</v>
      </c>
    </row>
    <row r="35" spans="1:4">
      <c r="A35" s="3">
        <v>40730</v>
      </c>
      <c r="B35" s="4" t="s">
        <v>250</v>
      </c>
      <c r="C35" s="4" t="s">
        <v>250</v>
      </c>
      <c r="D35" s="4" t="s">
        <v>269</v>
      </c>
    </row>
    <row r="36" spans="1:4">
      <c r="A36" s="3">
        <v>40731</v>
      </c>
      <c r="B36" s="4" t="s">
        <v>245</v>
      </c>
      <c r="C36" s="4" t="s">
        <v>248</v>
      </c>
      <c r="D36" s="4" t="s">
        <v>281</v>
      </c>
    </row>
    <row r="37" ht="14.25" customHeight="1" spans="1:4">
      <c r="A37" s="3">
        <v>40735</v>
      </c>
      <c r="B37" s="4" t="s">
        <v>25</v>
      </c>
      <c r="C37" s="4" t="s">
        <v>282</v>
      </c>
      <c r="D37" s="4" t="s">
        <v>283</v>
      </c>
    </row>
    <row r="38" spans="1:4">
      <c r="A38" s="3">
        <v>40736</v>
      </c>
      <c r="B38" s="4" t="s">
        <v>250</v>
      </c>
      <c r="C38" s="4" t="s">
        <v>250</v>
      </c>
      <c r="D38" s="4" t="s">
        <v>253</v>
      </c>
    </row>
    <row r="39" spans="1:4">
      <c r="A39" s="3">
        <v>40738</v>
      </c>
      <c r="B39" s="4" t="s">
        <v>245</v>
      </c>
      <c r="C39" s="4" t="s">
        <v>248</v>
      </c>
      <c r="D39" s="4" t="s">
        <v>284</v>
      </c>
    </row>
    <row r="40" spans="1:4">
      <c r="A40" s="3">
        <v>40739</v>
      </c>
      <c r="B40" s="4" t="s">
        <v>239</v>
      </c>
      <c r="C40" s="4" t="s">
        <v>277</v>
      </c>
      <c r="D40" s="4" t="s">
        <v>285</v>
      </c>
    </row>
    <row r="41" ht="16.5" customHeight="1" spans="1:4">
      <c r="A41" s="3">
        <v>40739</v>
      </c>
      <c r="B41" s="4" t="s">
        <v>25</v>
      </c>
      <c r="C41" s="4" t="s">
        <v>286</v>
      </c>
      <c r="D41" s="4" t="s">
        <v>287</v>
      </c>
    </row>
    <row r="42" ht="26.4" spans="1:4">
      <c r="A42" s="3">
        <v>40743</v>
      </c>
      <c r="B42" s="4" t="s">
        <v>245</v>
      </c>
      <c r="C42" s="4" t="s">
        <v>248</v>
      </c>
      <c r="D42" s="4" t="s">
        <v>288</v>
      </c>
    </row>
    <row r="43" spans="1:4">
      <c r="A43" s="3">
        <v>40743</v>
      </c>
      <c r="B43" s="4" t="s">
        <v>239</v>
      </c>
      <c r="C43" s="4" t="s">
        <v>277</v>
      </c>
      <c r="D43" s="4" t="s">
        <v>289</v>
      </c>
    </row>
    <row r="44" spans="1:4">
      <c r="A44" s="3">
        <v>40743</v>
      </c>
      <c r="B44" s="4" t="s">
        <v>25</v>
      </c>
      <c r="C44" s="4" t="s">
        <v>290</v>
      </c>
      <c r="D44" s="4" t="s">
        <v>291</v>
      </c>
    </row>
    <row r="45" ht="15" customHeight="1" spans="1:4">
      <c r="A45" s="3">
        <v>40745</v>
      </c>
      <c r="B45" s="4" t="s">
        <v>25</v>
      </c>
      <c r="C45" s="4" t="s">
        <v>292</v>
      </c>
      <c r="D45" s="4" t="s">
        <v>293</v>
      </c>
    </row>
    <row r="46" spans="1:4">
      <c r="A46" s="3">
        <v>40747</v>
      </c>
      <c r="B46" s="4" t="s">
        <v>294</v>
      </c>
      <c r="C46" s="4" t="s">
        <v>295</v>
      </c>
      <c r="D46" s="4" t="s">
        <v>296</v>
      </c>
    </row>
    <row r="47" spans="1:4">
      <c r="A47" s="3">
        <v>40749</v>
      </c>
      <c r="B47" s="4" t="s">
        <v>245</v>
      </c>
      <c r="C47" s="4" t="s">
        <v>248</v>
      </c>
      <c r="D47" s="4" t="s">
        <v>297</v>
      </c>
    </row>
    <row r="48" ht="15.75" customHeight="1" spans="1:4">
      <c r="A48" s="3">
        <v>40749</v>
      </c>
      <c r="B48" s="4" t="s">
        <v>239</v>
      </c>
      <c r="C48" s="4" t="s">
        <v>277</v>
      </c>
      <c r="D48" s="4" t="s">
        <v>298</v>
      </c>
    </row>
    <row r="49" ht="15" customHeight="1" spans="1:4">
      <c r="A49" s="3">
        <v>40749</v>
      </c>
      <c r="B49" s="4" t="s">
        <v>25</v>
      </c>
      <c r="C49" s="4" t="s">
        <v>299</v>
      </c>
      <c r="D49" s="4" t="s">
        <v>300</v>
      </c>
    </row>
    <row r="50" ht="16.5" customHeight="1" spans="1:4">
      <c r="A50" s="3">
        <v>40752</v>
      </c>
      <c r="B50" s="4" t="s">
        <v>25</v>
      </c>
      <c r="C50" s="4" t="s">
        <v>301</v>
      </c>
      <c r="D50" s="4" t="s">
        <v>302</v>
      </c>
    </row>
    <row r="51" spans="1:4">
      <c r="A51" s="3">
        <v>40753</v>
      </c>
      <c r="B51" s="4" t="s">
        <v>245</v>
      </c>
      <c r="C51" s="4" t="s">
        <v>248</v>
      </c>
      <c r="D51" s="4" t="s">
        <v>303</v>
      </c>
    </row>
    <row r="52" spans="1:4">
      <c r="A52" s="3">
        <v>40753</v>
      </c>
      <c r="B52" s="4" t="s">
        <v>239</v>
      </c>
      <c r="C52" s="4" t="s">
        <v>277</v>
      </c>
      <c r="D52" s="4" t="s">
        <v>304</v>
      </c>
    </row>
    <row r="53" spans="1:4">
      <c r="A53" s="3">
        <v>40753</v>
      </c>
      <c r="B53" s="4" t="s">
        <v>234</v>
      </c>
      <c r="C53" s="4" t="s">
        <v>262</v>
      </c>
      <c r="D53" s="4" t="s">
        <v>264</v>
      </c>
    </row>
    <row r="54" ht="14.25" customHeight="1" spans="1:4">
      <c r="A54" s="3">
        <v>40756</v>
      </c>
      <c r="B54" s="4" t="s">
        <v>25</v>
      </c>
      <c r="C54" s="4" t="s">
        <v>305</v>
      </c>
      <c r="D54" s="4" t="s">
        <v>306</v>
      </c>
    </row>
    <row r="55" spans="1:4">
      <c r="A55" s="3">
        <v>40757</v>
      </c>
      <c r="B55" s="4" t="s">
        <v>250</v>
      </c>
      <c r="C55" s="4" t="s">
        <v>250</v>
      </c>
      <c r="D55" s="4" t="s">
        <v>307</v>
      </c>
    </row>
    <row r="56" spans="1:4">
      <c r="A56" s="3">
        <v>40758</v>
      </c>
      <c r="B56" s="4" t="s">
        <v>250</v>
      </c>
      <c r="C56" s="4" t="s">
        <v>250</v>
      </c>
      <c r="D56" s="4" t="s">
        <v>308</v>
      </c>
    </row>
    <row r="57" spans="1:4">
      <c r="A57" s="3">
        <v>40758</v>
      </c>
      <c r="B57" s="4" t="s">
        <v>245</v>
      </c>
      <c r="C57" s="4" t="s">
        <v>248</v>
      </c>
      <c r="D57" s="4" t="s">
        <v>309</v>
      </c>
    </row>
    <row r="58" ht="16.5" customHeight="1" spans="1:4">
      <c r="A58" s="3">
        <v>40759</v>
      </c>
      <c r="B58" s="4" t="s">
        <v>25</v>
      </c>
      <c r="C58" s="4" t="s">
        <v>131</v>
      </c>
      <c r="D58" s="4" t="s">
        <v>310</v>
      </c>
    </row>
    <row r="59" spans="1:4">
      <c r="A59" s="3">
        <v>40763</v>
      </c>
      <c r="B59" s="4" t="s">
        <v>245</v>
      </c>
      <c r="C59" s="4" t="s">
        <v>248</v>
      </c>
      <c r="D59" s="4" t="s">
        <v>311</v>
      </c>
    </row>
    <row r="60" ht="15.75" customHeight="1" spans="1:4">
      <c r="A60" s="3">
        <v>40763</v>
      </c>
      <c r="B60" s="4" t="s">
        <v>25</v>
      </c>
      <c r="C60" s="4" t="s">
        <v>312</v>
      </c>
      <c r="D60" s="4" t="s">
        <v>313</v>
      </c>
    </row>
    <row r="61" ht="15.75" customHeight="1" spans="1:4">
      <c r="A61" s="3">
        <v>40766</v>
      </c>
      <c r="B61" s="4" t="s">
        <v>25</v>
      </c>
      <c r="C61" s="4" t="s">
        <v>312</v>
      </c>
      <c r="D61" s="4" t="s">
        <v>314</v>
      </c>
    </row>
    <row r="62" spans="1:4">
      <c r="A62" s="3">
        <v>40770</v>
      </c>
      <c r="B62" s="4" t="s">
        <v>245</v>
      </c>
      <c r="C62" s="4" t="s">
        <v>248</v>
      </c>
      <c r="D62" s="4" t="s">
        <v>315</v>
      </c>
    </row>
    <row r="63" ht="14.25" customHeight="1" spans="1:4">
      <c r="A63" s="3">
        <v>40770</v>
      </c>
      <c r="B63" s="4" t="s">
        <v>25</v>
      </c>
      <c r="C63" s="4" t="s">
        <v>316</v>
      </c>
      <c r="D63" s="4" t="s">
        <v>317</v>
      </c>
    </row>
    <row r="64" ht="13.5" customHeight="1" spans="1:4">
      <c r="A64" s="3">
        <v>40773</v>
      </c>
      <c r="B64" s="4" t="s">
        <v>25</v>
      </c>
      <c r="C64" s="4" t="s">
        <v>133</v>
      </c>
      <c r="D64" s="4" t="s">
        <v>318</v>
      </c>
    </row>
    <row r="65" spans="1:4">
      <c r="A65" s="3">
        <v>40774</v>
      </c>
      <c r="B65" s="4" t="s">
        <v>245</v>
      </c>
      <c r="C65" s="4" t="s">
        <v>248</v>
      </c>
      <c r="D65" s="4" t="s">
        <v>319</v>
      </c>
    </row>
    <row r="66" spans="1:4">
      <c r="A66" s="3">
        <v>40780</v>
      </c>
      <c r="B66" s="4" t="s">
        <v>245</v>
      </c>
      <c r="C66" s="4" t="s">
        <v>248</v>
      </c>
      <c r="D66" s="4" t="s">
        <v>320</v>
      </c>
    </row>
    <row r="67" spans="1:4">
      <c r="A67" s="3">
        <v>40786</v>
      </c>
      <c r="B67" s="4" t="s">
        <v>25</v>
      </c>
      <c r="C67" s="4" t="s">
        <v>321</v>
      </c>
      <c r="D67" s="4" t="s">
        <v>322</v>
      </c>
    </row>
    <row r="68" spans="1:4">
      <c r="A68" s="3">
        <v>40786</v>
      </c>
      <c r="B68" s="4" t="s">
        <v>245</v>
      </c>
      <c r="C68" s="4" t="s">
        <v>248</v>
      </c>
      <c r="D68" s="4" t="s">
        <v>323</v>
      </c>
    </row>
    <row r="69" ht="13.5" customHeight="1" spans="1:4">
      <c r="A69" s="3">
        <v>40795</v>
      </c>
      <c r="B69" s="4" t="s">
        <v>25</v>
      </c>
      <c r="C69" s="4" t="s">
        <v>324</v>
      </c>
      <c r="D69" s="4" t="s">
        <v>325</v>
      </c>
    </row>
    <row r="70" spans="1:4">
      <c r="A70" s="3">
        <v>40806</v>
      </c>
      <c r="B70" s="4" t="s">
        <v>234</v>
      </c>
      <c r="C70" s="4" t="s">
        <v>262</v>
      </c>
      <c r="D70" s="4" t="s">
        <v>326</v>
      </c>
    </row>
    <row r="71" spans="1:4">
      <c r="A71" s="3">
        <v>40807</v>
      </c>
      <c r="B71" s="4" t="s">
        <v>245</v>
      </c>
      <c r="C71" s="4" t="s">
        <v>327</v>
      </c>
      <c r="D71" s="4" t="s">
        <v>328</v>
      </c>
    </row>
    <row r="72" ht="15" customHeight="1" spans="1:4">
      <c r="A72" s="3">
        <v>40820</v>
      </c>
      <c r="B72" s="4" t="s">
        <v>25</v>
      </c>
      <c r="C72" s="4" t="s">
        <v>324</v>
      </c>
      <c r="D72" s="4" t="s">
        <v>329</v>
      </c>
    </row>
    <row r="73" ht="15" customHeight="1" spans="1:4">
      <c r="A73" s="3">
        <v>40820</v>
      </c>
      <c r="B73" s="4" t="s">
        <v>234</v>
      </c>
      <c r="C73" s="4" t="s">
        <v>262</v>
      </c>
      <c r="D73" s="4" t="s">
        <v>330</v>
      </c>
    </row>
    <row r="74" ht="14.25" customHeight="1" spans="1:4">
      <c r="A74" s="3">
        <v>40835</v>
      </c>
      <c r="B74" s="4" t="s">
        <v>25</v>
      </c>
      <c r="C74" s="4" t="s">
        <v>139</v>
      </c>
      <c r="D74" s="4" t="s">
        <v>331</v>
      </c>
    </row>
    <row r="75" ht="26.4" spans="1:4">
      <c r="A75" s="3">
        <v>40841</v>
      </c>
      <c r="B75" s="4" t="s">
        <v>140</v>
      </c>
      <c r="C75" s="4" t="s">
        <v>140</v>
      </c>
      <c r="D75" s="4" t="s">
        <v>332</v>
      </c>
    </row>
    <row r="76" spans="1:4">
      <c r="A76" s="3">
        <v>40841</v>
      </c>
      <c r="B76" s="4" t="s">
        <v>140</v>
      </c>
      <c r="C76" s="4" t="s">
        <v>333</v>
      </c>
      <c r="D76" s="4" t="s">
        <v>334</v>
      </c>
    </row>
    <row r="77" spans="1:4">
      <c r="A77" s="3">
        <v>40842</v>
      </c>
      <c r="B77" s="4" t="s">
        <v>25</v>
      </c>
      <c r="C77" s="4" t="s">
        <v>139</v>
      </c>
      <c r="D77" s="4" t="s">
        <v>335</v>
      </c>
    </row>
    <row r="78" spans="1:4">
      <c r="A78" s="3">
        <v>40862</v>
      </c>
      <c r="B78" s="4" t="s">
        <v>234</v>
      </c>
      <c r="C78" s="4" t="s">
        <v>262</v>
      </c>
      <c r="D78" s="4" t="s">
        <v>336</v>
      </c>
    </row>
    <row r="79" spans="1:4">
      <c r="A79" s="5">
        <v>40753</v>
      </c>
      <c r="B79" t="s">
        <v>234</v>
      </c>
      <c r="C79" t="s">
        <v>262</v>
      </c>
      <c r="D79" t="s">
        <v>337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3"/>
  <sheetViews>
    <sheetView workbookViewId="0">
      <pane xSplit="1" ySplit="4" topLeftCell="B5" activePane="bottomRight" state="frozen"/>
      <selection/>
      <selection pane="topRight"/>
      <selection pane="bottomLeft"/>
      <selection pane="bottomRight" activeCell="T188" sqref="T188:W189"/>
    </sheetView>
  </sheetViews>
  <sheetFormatPr defaultColWidth="9" defaultRowHeight="14.4"/>
  <cols>
    <col min="1" max="1" width="10.6666666666667" customWidth="1"/>
    <col min="2" max="2" width="8" customWidth="1"/>
    <col min="3" max="3" width="12.8888888888889" customWidth="1"/>
    <col min="4" max="4" width="5.55555555555556" customWidth="1"/>
    <col min="5" max="10" width="8.71296296296296" customWidth="1"/>
    <col min="11" max="11" width="8.88888888888889" customWidth="1"/>
    <col min="12" max="12" width="2.28703703703704" style="48" customWidth="1"/>
    <col min="13" max="13" width="8.85185185185185" customWidth="1"/>
    <col min="14" max="15" width="8" customWidth="1"/>
    <col min="16" max="16" width="5.13888888888889" customWidth="1"/>
    <col min="17" max="17" width="5.85185185185185" customWidth="1"/>
    <col min="18" max="18" width="9.13888888888889"/>
    <col min="19" max="19" width="2.42592592592593" style="48" customWidth="1"/>
    <col min="20" max="20" width="8.42592592592593" customWidth="1"/>
    <col min="21" max="21" width="8.28703703703704" customWidth="1"/>
    <col min="22" max="22" width="7.71296296296296" customWidth="1"/>
    <col min="23" max="23" width="8.28703703703704" customWidth="1"/>
    <col min="24" max="24" width="15.7777777777778" customWidth="1"/>
    <col min="25" max="25" width="16.7777777777778" customWidth="1"/>
    <col min="26" max="26" width="19.4444444444444" customWidth="1"/>
    <col min="27" max="27" width="14.3333333333333" customWidth="1"/>
    <col min="28" max="28" width="14.6666666666667" customWidth="1"/>
    <col min="29" max="29" width="9.13888888888889"/>
    <col min="30" max="30" width="25" customWidth="1"/>
    <col min="31" max="31" width="16.1111111111111" customWidth="1"/>
    <col min="32" max="32" width="25.3333333333333" customWidth="1"/>
    <col min="33" max="33" width="5.28703703703704" customWidth="1"/>
    <col min="34" max="16384" width="9.13888888888889"/>
  </cols>
  <sheetData>
    <row r="1" ht="15.6" spans="1:7">
      <c r="A1" s="49" t="s">
        <v>89</v>
      </c>
      <c r="G1" s="49" t="s">
        <v>90</v>
      </c>
    </row>
    <row r="2" spans="2:29">
      <c r="B2" s="50" t="s">
        <v>91</v>
      </c>
      <c r="D2" s="51"/>
      <c r="E2" s="50" t="s">
        <v>92</v>
      </c>
      <c r="L2" s="59"/>
      <c r="M2" s="50" t="s">
        <v>93</v>
      </c>
      <c r="S2" s="59"/>
      <c r="T2" s="50" t="s">
        <v>94</v>
      </c>
      <c r="AB2" s="51"/>
      <c r="AC2" s="50" t="s">
        <v>95</v>
      </c>
    </row>
    <row r="3" spans="1:32">
      <c r="A3" s="22" t="s">
        <v>12</v>
      </c>
      <c r="B3" s="52" t="s">
        <v>15</v>
      </c>
      <c r="C3" s="22" t="s">
        <v>18</v>
      </c>
      <c r="D3" s="51"/>
      <c r="E3" s="52" t="s">
        <v>96</v>
      </c>
      <c r="F3" s="52" t="s">
        <v>97</v>
      </c>
      <c r="G3" s="52" t="s">
        <v>98</v>
      </c>
      <c r="H3" s="52" t="s">
        <v>99</v>
      </c>
      <c r="I3" s="52" t="s">
        <v>100</v>
      </c>
      <c r="J3" s="52" t="s">
        <v>101</v>
      </c>
      <c r="K3" s="52" t="s">
        <v>102</v>
      </c>
      <c r="L3" s="60"/>
      <c r="M3" s="61" t="s">
        <v>103</v>
      </c>
      <c r="N3" s="61" t="s">
        <v>104</v>
      </c>
      <c r="O3" s="61" t="s">
        <v>105</v>
      </c>
      <c r="P3" s="61" t="s">
        <v>34</v>
      </c>
      <c r="Q3" s="61" t="s">
        <v>37</v>
      </c>
      <c r="R3" s="61" t="s">
        <v>40</v>
      </c>
      <c r="S3" s="60"/>
      <c r="T3" s="61" t="s">
        <v>44</v>
      </c>
      <c r="U3" s="61" t="s">
        <v>47</v>
      </c>
      <c r="V3" s="61" t="s">
        <v>50</v>
      </c>
      <c r="W3" s="61" t="s">
        <v>53</v>
      </c>
      <c r="X3" s="61" t="s">
        <v>56</v>
      </c>
      <c r="Y3" s="61" t="s">
        <v>59</v>
      </c>
      <c r="Z3" s="61" t="s">
        <v>106</v>
      </c>
      <c r="AA3" s="61" t="s">
        <v>65</v>
      </c>
      <c r="AB3" s="51"/>
      <c r="AC3" s="79" t="s">
        <v>107</v>
      </c>
      <c r="AE3" s="79" t="s">
        <v>108</v>
      </c>
      <c r="AF3" s="80"/>
    </row>
    <row r="4" spans="2:32">
      <c r="B4" s="53" t="s">
        <v>109</v>
      </c>
      <c r="C4" s="23" t="s">
        <v>109</v>
      </c>
      <c r="D4" s="51"/>
      <c r="E4" s="54" t="s">
        <v>110</v>
      </c>
      <c r="F4" s="54" t="s">
        <v>110</v>
      </c>
      <c r="G4" s="54" t="s">
        <v>110</v>
      </c>
      <c r="H4" s="54" t="s">
        <v>110</v>
      </c>
      <c r="I4" s="54" t="s">
        <v>110</v>
      </c>
      <c r="J4" s="54" t="s">
        <v>110</v>
      </c>
      <c r="K4" s="54" t="s">
        <v>110</v>
      </c>
      <c r="L4" s="62"/>
      <c r="M4" s="63" t="s">
        <v>111</v>
      </c>
      <c r="N4" s="63" t="s">
        <v>112</v>
      </c>
      <c r="O4" s="63" t="s">
        <v>113</v>
      </c>
      <c r="P4" s="63"/>
      <c r="Q4" s="63" t="s">
        <v>114</v>
      </c>
      <c r="R4" s="63" t="s">
        <v>115</v>
      </c>
      <c r="S4" s="62"/>
      <c r="T4" s="73" t="s">
        <v>109</v>
      </c>
      <c r="U4" s="73"/>
      <c r="V4" s="73"/>
      <c r="W4" s="73" t="s">
        <v>109</v>
      </c>
      <c r="X4" s="73" t="s">
        <v>109</v>
      </c>
      <c r="Y4" s="73" t="s">
        <v>109</v>
      </c>
      <c r="Z4" s="73" t="s">
        <v>109</v>
      </c>
      <c r="AA4" s="81" t="s">
        <v>109</v>
      </c>
      <c r="AB4" s="51"/>
      <c r="AC4" s="82" t="s">
        <v>116</v>
      </c>
      <c r="AD4" s="82" t="s">
        <v>117</v>
      </c>
      <c r="AE4" s="82" t="s">
        <v>116</v>
      </c>
      <c r="AF4" s="83" t="s">
        <v>117</v>
      </c>
    </row>
    <row r="5" spans="1:32">
      <c r="A5" s="55">
        <v>121</v>
      </c>
      <c r="B5" s="56"/>
      <c r="C5" s="56"/>
      <c r="D5" s="48"/>
      <c r="E5" s="56"/>
      <c r="F5" s="56"/>
      <c r="G5" s="56"/>
      <c r="H5" s="56"/>
      <c r="I5" s="56"/>
      <c r="J5" s="56"/>
      <c r="K5" s="56"/>
      <c r="L5" s="56"/>
      <c r="M5" s="64"/>
      <c r="N5" s="65">
        <v>50</v>
      </c>
      <c r="O5" s="66">
        <v>0</v>
      </c>
      <c r="P5" s="56"/>
      <c r="Q5" s="56"/>
      <c r="R5" s="74">
        <v>77</v>
      </c>
      <c r="S5" s="56"/>
      <c r="T5" s="75">
        <v>4.28192138671875</v>
      </c>
      <c r="U5" s="76">
        <v>0.15</v>
      </c>
      <c r="V5" s="76">
        <v>1</v>
      </c>
      <c r="W5" s="76">
        <v>0.642288208007812</v>
      </c>
      <c r="X5" s="76">
        <v>0</v>
      </c>
      <c r="Y5" s="84">
        <v>0</v>
      </c>
      <c r="Z5" s="76">
        <f>W5+X5</f>
        <v>0.642288208007812</v>
      </c>
      <c r="AA5" s="85"/>
      <c r="AC5" s="86">
        <v>80</v>
      </c>
      <c r="AD5" s="87" t="s">
        <v>118</v>
      </c>
      <c r="AE5" s="86">
        <v>6</v>
      </c>
      <c r="AF5" s="87"/>
    </row>
    <row r="6" spans="1:32">
      <c r="A6" s="55">
        <v>122</v>
      </c>
      <c r="B6" s="56"/>
      <c r="C6" s="56"/>
      <c r="D6" s="48"/>
      <c r="E6" s="56"/>
      <c r="F6" s="56"/>
      <c r="G6" s="56"/>
      <c r="H6" s="56"/>
      <c r="I6" s="56"/>
      <c r="J6" s="56"/>
      <c r="K6" s="56"/>
      <c r="L6" s="56"/>
      <c r="M6" s="64"/>
      <c r="N6" s="65">
        <v>50</v>
      </c>
      <c r="O6" s="66">
        <v>0</v>
      </c>
      <c r="P6" s="56"/>
      <c r="Q6" s="56"/>
      <c r="R6" s="56"/>
      <c r="S6" s="56"/>
      <c r="T6" s="75">
        <v>4.17199993133545</v>
      </c>
      <c r="U6" s="76">
        <v>0.15</v>
      </c>
      <c r="V6" s="76">
        <v>0.398860398860399</v>
      </c>
      <c r="W6" s="76">
        <v>0.249606833498702</v>
      </c>
      <c r="X6" s="76">
        <v>0</v>
      </c>
      <c r="Y6" s="84">
        <v>0</v>
      </c>
      <c r="Z6" s="76">
        <f t="shared" ref="Z6:Z69" si="0">W6+X6</f>
        <v>0.249606833498702</v>
      </c>
      <c r="AA6" s="85"/>
      <c r="AC6" s="86">
        <v>80.2496068334987</v>
      </c>
      <c r="AD6" s="87" t="s">
        <v>118</v>
      </c>
      <c r="AE6" s="86">
        <v>6.2496068334987</v>
      </c>
      <c r="AF6" s="87" t="s">
        <v>118</v>
      </c>
    </row>
    <row r="7" spans="1:32">
      <c r="A7" s="55">
        <v>123</v>
      </c>
      <c r="B7" s="56"/>
      <c r="C7" s="56"/>
      <c r="D7" s="48"/>
      <c r="E7" s="56"/>
      <c r="F7" s="56"/>
      <c r="G7" s="56"/>
      <c r="H7" s="56"/>
      <c r="I7" s="56"/>
      <c r="J7" s="56"/>
      <c r="K7" s="56"/>
      <c r="L7" s="56"/>
      <c r="M7" s="67" t="s">
        <v>119</v>
      </c>
      <c r="N7" s="65">
        <v>50</v>
      </c>
      <c r="O7" s="66">
        <v>0</v>
      </c>
      <c r="P7" s="64"/>
      <c r="Q7" s="64"/>
      <c r="R7" s="77">
        <v>34</v>
      </c>
      <c r="S7" s="56"/>
      <c r="T7" s="75">
        <v>5.16715335845947</v>
      </c>
      <c r="U7" s="76">
        <v>0.15</v>
      </c>
      <c r="V7" s="76">
        <v>0.323006470351772</v>
      </c>
      <c r="W7" s="76">
        <v>0.250353595212345</v>
      </c>
      <c r="X7" s="76">
        <v>0</v>
      </c>
      <c r="Y7" s="84">
        <v>0</v>
      </c>
      <c r="Z7" s="76">
        <f t="shared" si="0"/>
        <v>0.250353595212345</v>
      </c>
      <c r="AA7" s="85"/>
      <c r="AC7" s="86">
        <v>80.499960428711</v>
      </c>
      <c r="AD7" s="87" t="s">
        <v>118</v>
      </c>
      <c r="AE7" s="86">
        <v>6.49996042871105</v>
      </c>
      <c r="AF7" s="87" t="s">
        <v>118</v>
      </c>
    </row>
    <row r="8" spans="1:32">
      <c r="A8" s="55">
        <v>124</v>
      </c>
      <c r="B8" s="56"/>
      <c r="C8" s="56"/>
      <c r="D8" s="48"/>
      <c r="E8" s="56"/>
      <c r="F8" s="56"/>
      <c r="G8" s="56"/>
      <c r="H8" s="56"/>
      <c r="I8" s="56"/>
      <c r="J8" s="56"/>
      <c r="K8" s="56"/>
      <c r="L8" s="56"/>
      <c r="M8" s="64"/>
      <c r="N8" s="65">
        <v>50</v>
      </c>
      <c r="O8" s="66">
        <v>0</v>
      </c>
      <c r="P8" s="56"/>
      <c r="Q8" s="56"/>
      <c r="R8" s="56"/>
      <c r="S8" s="56"/>
      <c r="T8" s="75">
        <v>5.16776323318481</v>
      </c>
      <c r="U8" s="76">
        <v>0.15</v>
      </c>
      <c r="V8" s="76">
        <v>0.246925605709844</v>
      </c>
      <c r="W8" s="76">
        <v>0.191407959977883</v>
      </c>
      <c r="X8" s="76">
        <v>0</v>
      </c>
      <c r="Y8" s="84">
        <v>0</v>
      </c>
      <c r="Z8" s="76">
        <f t="shared" si="0"/>
        <v>0.191407959977883</v>
      </c>
      <c r="AA8" s="85"/>
      <c r="AC8" s="86">
        <v>80.6913683886889</v>
      </c>
      <c r="AD8" s="87" t="s">
        <v>118</v>
      </c>
      <c r="AE8" s="86">
        <v>6.69136838868893</v>
      </c>
      <c r="AF8" s="87" t="s">
        <v>118</v>
      </c>
    </row>
    <row r="9" spans="1:32">
      <c r="A9" s="55">
        <v>125</v>
      </c>
      <c r="B9" s="56"/>
      <c r="C9" s="56"/>
      <c r="D9" s="48"/>
      <c r="E9" s="56"/>
      <c r="F9" s="56"/>
      <c r="G9" s="56"/>
      <c r="H9" s="56"/>
      <c r="I9" s="56"/>
      <c r="J9" s="56"/>
      <c r="K9" s="56"/>
      <c r="L9" s="56"/>
      <c r="M9" s="64"/>
      <c r="N9" s="65">
        <v>50</v>
      </c>
      <c r="O9" s="66">
        <v>0</v>
      </c>
      <c r="P9" s="56"/>
      <c r="Q9" s="56"/>
      <c r="R9" s="56"/>
      <c r="S9" s="56"/>
      <c r="T9" s="75">
        <v>6.69585514068604</v>
      </c>
      <c r="U9" s="76">
        <v>0.15</v>
      </c>
      <c r="V9" s="76">
        <v>0.188757944557971</v>
      </c>
      <c r="W9" s="76">
        <v>0.189584378012073</v>
      </c>
      <c r="X9" s="76">
        <v>0</v>
      </c>
      <c r="Y9" s="84">
        <v>0</v>
      </c>
      <c r="Z9" s="76">
        <f t="shared" si="0"/>
        <v>0.189584378012073</v>
      </c>
      <c r="AA9" s="85"/>
      <c r="AC9" s="86">
        <v>80.880952766701</v>
      </c>
      <c r="AD9" s="87" t="s">
        <v>118</v>
      </c>
      <c r="AE9" s="86">
        <v>6.880952766701</v>
      </c>
      <c r="AF9" s="87" t="s">
        <v>118</v>
      </c>
    </row>
    <row r="10" spans="1:32">
      <c r="A10" s="55">
        <v>126</v>
      </c>
      <c r="B10" s="56"/>
      <c r="C10" s="56"/>
      <c r="D10" s="48"/>
      <c r="E10" s="56"/>
      <c r="F10" s="56"/>
      <c r="G10" s="56"/>
      <c r="H10" s="56"/>
      <c r="I10" s="56"/>
      <c r="J10" s="56"/>
      <c r="K10" s="56"/>
      <c r="L10" s="56"/>
      <c r="M10" s="64"/>
      <c r="N10" s="65">
        <v>50</v>
      </c>
      <c r="O10" s="66">
        <v>0</v>
      </c>
      <c r="P10" s="56"/>
      <c r="Q10" s="56"/>
      <c r="R10" s="56"/>
      <c r="S10" s="56"/>
      <c r="T10" s="75">
        <v>6.62754440307617</v>
      </c>
      <c r="U10" s="76">
        <v>0.15</v>
      </c>
      <c r="V10" s="76">
        <v>0.131144458362469</v>
      </c>
      <c r="W10" s="76">
        <v>0.130374858152196</v>
      </c>
      <c r="X10" s="76">
        <v>0</v>
      </c>
      <c r="Y10" s="84">
        <v>0</v>
      </c>
      <c r="Z10" s="76">
        <f t="shared" si="0"/>
        <v>0.130374858152196</v>
      </c>
      <c r="AA10" s="85"/>
      <c r="AC10" s="86">
        <v>81.0113276248532</v>
      </c>
      <c r="AD10" s="87" t="s">
        <v>118</v>
      </c>
      <c r="AE10" s="86">
        <v>7.0113276248532</v>
      </c>
      <c r="AF10" s="87" t="s">
        <v>118</v>
      </c>
    </row>
    <row r="11" spans="1:32">
      <c r="A11" s="55">
        <v>127</v>
      </c>
      <c r="B11" s="56"/>
      <c r="C11" s="57">
        <v>28.7</v>
      </c>
      <c r="D11" s="48"/>
      <c r="E11" s="56"/>
      <c r="F11" s="56"/>
      <c r="G11" s="56"/>
      <c r="H11" s="56"/>
      <c r="I11" s="56"/>
      <c r="J11" s="56"/>
      <c r="K11" s="56"/>
      <c r="L11" s="56"/>
      <c r="M11" s="64"/>
      <c r="N11" s="65">
        <v>50</v>
      </c>
      <c r="O11" s="66">
        <v>0</v>
      </c>
      <c r="P11" s="56"/>
      <c r="Q11" s="56"/>
      <c r="R11" s="56"/>
      <c r="S11" s="56"/>
      <c r="T11" s="75">
        <v>8.14852619171143</v>
      </c>
      <c r="U11" s="76">
        <v>0.15</v>
      </c>
      <c r="V11" s="76">
        <v>0.0915243685156481</v>
      </c>
      <c r="W11" s="76">
        <v>0.111868307104441</v>
      </c>
      <c r="X11" s="76">
        <v>4.8215142849524</v>
      </c>
      <c r="Y11" s="84">
        <v>0</v>
      </c>
      <c r="Z11" s="76">
        <f t="shared" si="0"/>
        <v>4.93338259205684</v>
      </c>
      <c r="AA11" s="85"/>
      <c r="AC11" s="86">
        <v>57.24471021691</v>
      </c>
      <c r="AD11" s="87" t="s">
        <v>118</v>
      </c>
      <c r="AE11" s="86">
        <v>0</v>
      </c>
      <c r="AF11" s="87" t="s">
        <v>118</v>
      </c>
    </row>
    <row r="12" spans="1:32">
      <c r="A12" s="55">
        <v>128</v>
      </c>
      <c r="B12" s="56"/>
      <c r="C12" s="56"/>
      <c r="D12" s="48"/>
      <c r="E12" s="56"/>
      <c r="F12" s="56"/>
      <c r="G12" s="56"/>
      <c r="H12" s="56"/>
      <c r="I12" s="56"/>
      <c r="J12" s="56"/>
      <c r="K12" s="56"/>
      <c r="L12" s="56"/>
      <c r="M12" s="64"/>
      <c r="N12" s="65">
        <v>50</v>
      </c>
      <c r="O12" s="66">
        <v>0</v>
      </c>
      <c r="P12" s="56"/>
      <c r="Q12" s="56"/>
      <c r="R12" s="56"/>
      <c r="S12" s="56"/>
      <c r="T12" s="75">
        <v>8.22718620300293</v>
      </c>
      <c r="U12" s="76">
        <v>0.15</v>
      </c>
      <c r="V12" s="76">
        <v>1</v>
      </c>
      <c r="W12" s="76">
        <v>1.23407793045044</v>
      </c>
      <c r="X12" s="76">
        <v>0</v>
      </c>
      <c r="Y12" s="84">
        <v>0</v>
      </c>
      <c r="Z12" s="76">
        <f t="shared" si="0"/>
        <v>1.23407793045044</v>
      </c>
      <c r="AA12" s="85"/>
      <c r="AC12" s="86">
        <v>58.4787881473605</v>
      </c>
      <c r="AD12" s="87" t="s">
        <v>118</v>
      </c>
      <c r="AE12" s="86">
        <v>1.23407793045044</v>
      </c>
      <c r="AF12" s="87" t="s">
        <v>118</v>
      </c>
    </row>
    <row r="13" spans="1:32">
      <c r="A13" s="55">
        <v>129</v>
      </c>
      <c r="B13" s="56"/>
      <c r="C13" s="56"/>
      <c r="D13" s="48"/>
      <c r="E13" s="56"/>
      <c r="F13" s="56"/>
      <c r="G13" s="56"/>
      <c r="H13" s="56"/>
      <c r="I13" s="56"/>
      <c r="J13" s="56"/>
      <c r="K13" s="56"/>
      <c r="L13" s="56"/>
      <c r="M13" s="64"/>
      <c r="N13" s="65">
        <v>50</v>
      </c>
      <c r="O13" s="66">
        <v>0</v>
      </c>
      <c r="P13" s="56"/>
      <c r="Q13" s="56"/>
      <c r="R13" s="56"/>
      <c r="S13" s="56"/>
      <c r="T13" s="75">
        <v>10.8125867843628</v>
      </c>
      <c r="U13" s="76">
        <v>0.15</v>
      </c>
      <c r="V13" s="76">
        <v>1</v>
      </c>
      <c r="W13" s="76">
        <v>1.62188801765442</v>
      </c>
      <c r="X13" s="76">
        <v>0</v>
      </c>
      <c r="Y13" s="84">
        <v>0</v>
      </c>
      <c r="Z13" s="76">
        <f t="shared" si="0"/>
        <v>1.62188801765442</v>
      </c>
      <c r="AA13" s="85"/>
      <c r="AC13" s="86">
        <v>60.1006761650149</v>
      </c>
      <c r="AD13" s="87" t="s">
        <v>118</v>
      </c>
      <c r="AE13" s="86">
        <v>2.85596594810486</v>
      </c>
      <c r="AF13" s="87" t="s">
        <v>118</v>
      </c>
    </row>
    <row r="14" spans="1:32">
      <c r="A14" s="55">
        <v>130</v>
      </c>
      <c r="B14" s="56"/>
      <c r="C14" s="56"/>
      <c r="D14" s="48"/>
      <c r="E14" s="56"/>
      <c r="F14" s="56"/>
      <c r="G14" s="56"/>
      <c r="H14" s="56"/>
      <c r="I14" s="56"/>
      <c r="J14" s="56"/>
      <c r="K14" s="56"/>
      <c r="L14" s="56"/>
      <c r="M14" s="64"/>
      <c r="N14" s="65">
        <v>50</v>
      </c>
      <c r="O14" s="66">
        <v>0</v>
      </c>
      <c r="P14" s="56"/>
      <c r="Q14" s="56"/>
      <c r="R14" s="56"/>
      <c r="S14" s="56"/>
      <c r="T14" s="75">
        <v>8.80674076080322</v>
      </c>
      <c r="U14" s="76">
        <v>0.15</v>
      </c>
      <c r="V14" s="76">
        <v>1</v>
      </c>
      <c r="W14" s="76">
        <v>1.32101111412048</v>
      </c>
      <c r="X14" s="76">
        <v>0</v>
      </c>
      <c r="Y14" s="84">
        <v>0</v>
      </c>
      <c r="Z14" s="76">
        <f t="shared" si="0"/>
        <v>1.32101111412048</v>
      </c>
      <c r="AA14" s="85"/>
      <c r="AC14" s="86">
        <v>61.4216872791354</v>
      </c>
      <c r="AD14" s="87" t="s">
        <v>118</v>
      </c>
      <c r="AE14" s="86">
        <v>4.17697706222534</v>
      </c>
      <c r="AF14" s="87" t="s">
        <v>118</v>
      </c>
    </row>
    <row r="15" spans="1:32">
      <c r="A15" s="55">
        <v>131</v>
      </c>
      <c r="B15" s="57">
        <v>32</v>
      </c>
      <c r="C15" s="56"/>
      <c r="D15" s="48"/>
      <c r="E15" s="56"/>
      <c r="F15" s="56"/>
      <c r="G15" s="56"/>
      <c r="H15" s="56"/>
      <c r="I15" s="56"/>
      <c r="J15" s="56"/>
      <c r="K15" s="56"/>
      <c r="L15" s="56"/>
      <c r="M15" s="64"/>
      <c r="N15" s="65">
        <v>50</v>
      </c>
      <c r="O15" s="66">
        <v>0</v>
      </c>
      <c r="P15" s="56"/>
      <c r="Q15" s="56"/>
      <c r="R15" s="56"/>
      <c r="S15" s="56"/>
      <c r="T15" s="75">
        <v>0.655632257461548</v>
      </c>
      <c r="U15" s="76">
        <v>0.15</v>
      </c>
      <c r="V15" s="76">
        <v>0.952865470168938</v>
      </c>
      <c r="W15" s="76">
        <v>0.0937094008896029</v>
      </c>
      <c r="X15" s="76">
        <v>0.561922856571945</v>
      </c>
      <c r="Y15" s="84">
        <v>0</v>
      </c>
      <c r="Z15" s="76">
        <f t="shared" si="0"/>
        <v>0.655632257461548</v>
      </c>
      <c r="AA15" s="85"/>
      <c r="AC15" s="86">
        <v>38.515396680025</v>
      </c>
      <c r="AD15" s="87" t="s">
        <v>118</v>
      </c>
      <c r="AE15" s="86">
        <v>0</v>
      </c>
      <c r="AF15" s="87" t="s">
        <v>118</v>
      </c>
    </row>
    <row r="16" spans="1:32">
      <c r="A16" s="55">
        <v>132</v>
      </c>
      <c r="B16" s="57">
        <v>16</v>
      </c>
      <c r="C16" s="56"/>
      <c r="D16" s="48"/>
      <c r="E16" s="56"/>
      <c r="F16" s="56"/>
      <c r="G16" s="56"/>
      <c r="H16" s="56"/>
      <c r="I16" s="56"/>
      <c r="J16" s="56"/>
      <c r="K16" s="56"/>
      <c r="L16" s="56"/>
      <c r="M16" s="64"/>
      <c r="N16" s="65">
        <v>50</v>
      </c>
      <c r="O16" s="66">
        <v>0</v>
      </c>
      <c r="P16" s="56"/>
      <c r="Q16" s="56"/>
      <c r="R16" s="56"/>
      <c r="S16" s="56"/>
      <c r="T16" s="75">
        <v>1.36043560504913</v>
      </c>
      <c r="U16" s="76">
        <v>0.15</v>
      </c>
      <c r="V16" s="76">
        <v>1</v>
      </c>
      <c r="W16" s="76">
        <v>0.20406534075737</v>
      </c>
      <c r="X16" s="76">
        <v>1.15637026429176</v>
      </c>
      <c r="Y16" s="84">
        <v>0</v>
      </c>
      <c r="Z16" s="76">
        <f t="shared" si="0"/>
        <v>1.36043560504913</v>
      </c>
      <c r="AA16" s="85"/>
      <c r="AC16" s="86">
        <v>23.8758322850741</v>
      </c>
      <c r="AD16" s="87" t="s">
        <v>118</v>
      </c>
      <c r="AE16" s="86">
        <v>0</v>
      </c>
      <c r="AF16" s="87" t="s">
        <v>118</v>
      </c>
    </row>
    <row r="17" spans="1:32">
      <c r="A17" s="55">
        <v>133</v>
      </c>
      <c r="B17" s="56"/>
      <c r="C17" s="56"/>
      <c r="D17" s="48"/>
      <c r="E17" s="56"/>
      <c r="F17" s="56"/>
      <c r="G17" s="56"/>
      <c r="H17" s="56"/>
      <c r="I17" s="56"/>
      <c r="J17" s="56"/>
      <c r="K17" s="56"/>
      <c r="L17" s="56"/>
      <c r="M17" s="64"/>
      <c r="N17" s="65">
        <v>50</v>
      </c>
      <c r="O17" s="66">
        <v>0</v>
      </c>
      <c r="P17" s="56"/>
      <c r="Q17" s="56"/>
      <c r="R17" s="56"/>
      <c r="S17" s="56"/>
      <c r="T17" s="75">
        <v>5.8730845451355</v>
      </c>
      <c r="U17" s="76">
        <v>0.15</v>
      </c>
      <c r="V17" s="76">
        <v>1</v>
      </c>
      <c r="W17" s="76">
        <v>0.880962681770325</v>
      </c>
      <c r="X17" s="76">
        <v>4.99212186336517</v>
      </c>
      <c r="Y17" s="84">
        <v>0</v>
      </c>
      <c r="Z17" s="76">
        <f t="shared" si="0"/>
        <v>5.8730845451355</v>
      </c>
      <c r="AA17" s="85"/>
      <c r="AC17" s="86">
        <v>24.7567949668444</v>
      </c>
      <c r="AD17" s="87" t="s">
        <v>118</v>
      </c>
      <c r="AE17" s="86">
        <v>0.880962681770325</v>
      </c>
      <c r="AF17" s="87" t="s">
        <v>118</v>
      </c>
    </row>
    <row r="18" spans="1:32">
      <c r="A18" s="55">
        <v>134</v>
      </c>
      <c r="B18" s="56"/>
      <c r="C18" s="56"/>
      <c r="D18" s="48"/>
      <c r="E18" s="56"/>
      <c r="F18" s="56"/>
      <c r="G18" s="56"/>
      <c r="H18" s="56"/>
      <c r="I18" s="56"/>
      <c r="J18" s="56"/>
      <c r="K18" s="56"/>
      <c r="L18" s="56"/>
      <c r="M18" s="64"/>
      <c r="N18" s="65">
        <v>50</v>
      </c>
      <c r="O18" s="66">
        <v>0</v>
      </c>
      <c r="P18" s="56"/>
      <c r="Q18" s="56"/>
      <c r="R18" s="56"/>
      <c r="S18" s="56"/>
      <c r="T18" s="75">
        <v>1.95016670227051</v>
      </c>
      <c r="U18" s="76">
        <v>0.15</v>
      </c>
      <c r="V18" s="76">
        <v>1</v>
      </c>
      <c r="W18" s="76">
        <v>0.292525005340576</v>
      </c>
      <c r="X18" s="76">
        <v>1.65764169692993</v>
      </c>
      <c r="Y18" s="84">
        <v>0</v>
      </c>
      <c r="Z18" s="76">
        <f t="shared" si="0"/>
        <v>1.95016670227051</v>
      </c>
      <c r="AA18" s="85"/>
      <c r="AC18" s="86">
        <v>25.049319972185</v>
      </c>
      <c r="AD18" s="87" t="s">
        <v>118</v>
      </c>
      <c r="AE18" s="86">
        <v>1.1734876871109</v>
      </c>
      <c r="AF18" s="87" t="s">
        <v>118</v>
      </c>
    </row>
    <row r="19" spans="1:32">
      <c r="A19" s="55">
        <v>135</v>
      </c>
      <c r="B19" s="56"/>
      <c r="C19" s="56"/>
      <c r="D19" s="48"/>
      <c r="E19" s="56"/>
      <c r="F19" s="56"/>
      <c r="G19" s="56"/>
      <c r="H19" s="56"/>
      <c r="I19" s="56"/>
      <c r="J19" s="56"/>
      <c r="K19" s="56"/>
      <c r="L19" s="56"/>
      <c r="M19" s="64"/>
      <c r="N19" s="65">
        <v>50</v>
      </c>
      <c r="O19" s="66">
        <v>0</v>
      </c>
      <c r="P19" s="56"/>
      <c r="Q19" s="56"/>
      <c r="R19" s="56"/>
      <c r="S19" s="56"/>
      <c r="T19" s="75">
        <v>2.73408651351929</v>
      </c>
      <c r="U19" s="76">
        <v>0.15</v>
      </c>
      <c r="V19" s="76">
        <v>1</v>
      </c>
      <c r="W19" s="76">
        <v>0.410112977027893</v>
      </c>
      <c r="X19" s="76">
        <v>1.78831358313295</v>
      </c>
      <c r="Y19" s="84">
        <v>0</v>
      </c>
      <c r="Z19" s="76">
        <f t="shared" si="0"/>
        <v>2.19842656016084</v>
      </c>
      <c r="AA19" s="85"/>
      <c r="AC19" s="86">
        <v>25.4594329492129</v>
      </c>
      <c r="AD19" s="87" t="s">
        <v>118</v>
      </c>
      <c r="AE19" s="86">
        <v>1.58360066413879</v>
      </c>
      <c r="AF19" s="87" t="s">
        <v>118</v>
      </c>
    </row>
    <row r="20" spans="1:32">
      <c r="A20" s="55">
        <v>136</v>
      </c>
      <c r="B20" s="56"/>
      <c r="C20" s="56"/>
      <c r="D20" s="48"/>
      <c r="E20" s="56"/>
      <c r="F20" s="56"/>
      <c r="G20" s="56"/>
      <c r="H20" s="56"/>
      <c r="I20" s="56"/>
      <c r="J20" s="56"/>
      <c r="K20" s="56"/>
      <c r="L20" s="56"/>
      <c r="M20" s="64"/>
      <c r="N20" s="65">
        <v>50</v>
      </c>
      <c r="O20" s="66">
        <v>0</v>
      </c>
      <c r="P20" s="56"/>
      <c r="Q20" s="56"/>
      <c r="R20" s="56"/>
      <c r="S20" s="56"/>
      <c r="T20" s="75">
        <v>5.95213413238525</v>
      </c>
      <c r="U20" s="76">
        <v>0.15</v>
      </c>
      <c r="V20" s="76">
        <v>1</v>
      </c>
      <c r="W20" s="76">
        <v>0.892820119857788</v>
      </c>
      <c r="X20" s="76">
        <v>0</v>
      </c>
      <c r="Y20" s="84">
        <v>0</v>
      </c>
      <c r="Z20" s="76">
        <f t="shared" si="0"/>
        <v>0.892820119857788</v>
      </c>
      <c r="AA20" s="85"/>
      <c r="AC20" s="86">
        <v>26.3522530690707</v>
      </c>
      <c r="AD20" s="87" t="s">
        <v>118</v>
      </c>
      <c r="AE20" s="86">
        <v>2.47642078399658</v>
      </c>
      <c r="AF20" s="87" t="s">
        <v>118</v>
      </c>
    </row>
    <row r="21" spans="1:32">
      <c r="A21" s="55">
        <v>137</v>
      </c>
      <c r="B21" s="56"/>
      <c r="C21" s="56"/>
      <c r="D21" s="48"/>
      <c r="E21" s="56"/>
      <c r="F21" s="56"/>
      <c r="G21" s="56"/>
      <c r="H21" s="56"/>
      <c r="I21" s="56"/>
      <c r="J21" s="56"/>
      <c r="K21" s="56"/>
      <c r="L21" s="56"/>
      <c r="M21" s="64"/>
      <c r="N21" s="65">
        <v>50</v>
      </c>
      <c r="O21" s="66">
        <v>0</v>
      </c>
      <c r="P21" s="56"/>
      <c r="Q21" s="56"/>
      <c r="R21" s="56"/>
      <c r="S21" s="56"/>
      <c r="T21" s="75">
        <v>3.32088184356689</v>
      </c>
      <c r="U21" s="76">
        <v>0.15</v>
      </c>
      <c r="V21" s="76">
        <v>1</v>
      </c>
      <c r="W21" s="76">
        <v>0.498132276535034</v>
      </c>
      <c r="X21" s="76">
        <v>0</v>
      </c>
      <c r="Y21" s="84">
        <v>0</v>
      </c>
      <c r="Z21" s="76">
        <f t="shared" si="0"/>
        <v>0.498132276535034</v>
      </c>
      <c r="AA21" s="85"/>
      <c r="AC21" s="86">
        <v>26.8503853456057</v>
      </c>
      <c r="AD21" s="87" t="s">
        <v>118</v>
      </c>
      <c r="AE21" s="86">
        <v>2.97455306053162</v>
      </c>
      <c r="AF21" s="87" t="s">
        <v>118</v>
      </c>
    </row>
    <row r="22" spans="1:32">
      <c r="A22" s="55">
        <v>138</v>
      </c>
      <c r="B22" s="57">
        <v>15</v>
      </c>
      <c r="C22" s="56"/>
      <c r="D22" s="48"/>
      <c r="E22" s="56"/>
      <c r="F22" s="56"/>
      <c r="G22" s="56"/>
      <c r="H22" s="56"/>
      <c r="I22" s="56"/>
      <c r="J22" s="56"/>
      <c r="K22" s="56"/>
      <c r="L22" s="56"/>
      <c r="M22" s="64"/>
      <c r="N22" s="65">
        <v>50</v>
      </c>
      <c r="O22" s="66">
        <v>0</v>
      </c>
      <c r="P22" s="56"/>
      <c r="Q22" s="56"/>
      <c r="R22" s="56"/>
      <c r="S22" s="56"/>
      <c r="T22" s="75">
        <v>1.17356085777283</v>
      </c>
      <c r="U22" s="76">
        <v>0.15</v>
      </c>
      <c r="V22" s="76">
        <v>1</v>
      </c>
      <c r="W22" s="76">
        <v>0.176034128665924</v>
      </c>
      <c r="X22" s="76">
        <v>0.997526729106903</v>
      </c>
      <c r="Y22" s="84">
        <v>0</v>
      </c>
      <c r="Z22" s="76">
        <f t="shared" si="0"/>
        <v>1.17356085777283</v>
      </c>
      <c r="AA22" s="85"/>
      <c r="AC22" s="86">
        <v>21.0264194742716</v>
      </c>
      <c r="AD22" s="87" t="s">
        <v>118</v>
      </c>
      <c r="AE22" s="86">
        <v>0</v>
      </c>
      <c r="AF22" s="87" t="s">
        <v>118</v>
      </c>
    </row>
    <row r="23" spans="1:32">
      <c r="A23" s="55">
        <v>139</v>
      </c>
      <c r="B23" s="57">
        <v>17</v>
      </c>
      <c r="C23" s="56"/>
      <c r="D23" s="48"/>
      <c r="E23" s="56"/>
      <c r="F23" s="56"/>
      <c r="G23" s="56"/>
      <c r="H23" s="56"/>
      <c r="I23" s="56"/>
      <c r="J23" s="56"/>
      <c r="K23" s="56"/>
      <c r="L23" s="56"/>
      <c r="M23" s="64"/>
      <c r="N23" s="65">
        <v>50</v>
      </c>
      <c r="O23" s="66">
        <v>0</v>
      </c>
      <c r="P23" s="56"/>
      <c r="Q23" s="56"/>
      <c r="R23" s="56"/>
      <c r="S23" s="56"/>
      <c r="T23" s="75">
        <v>1.04268753528595</v>
      </c>
      <c r="U23" s="76">
        <v>0.15</v>
      </c>
      <c r="V23" s="76">
        <v>1</v>
      </c>
      <c r="W23" s="76">
        <v>0.156403130292892</v>
      </c>
      <c r="X23" s="76">
        <v>0.886284404993057</v>
      </c>
      <c r="Y23" s="84">
        <v>0</v>
      </c>
      <c r="Z23" s="76">
        <f t="shared" si="0"/>
        <v>1.04268753528595</v>
      </c>
      <c r="AA23" s="85"/>
      <c r="AC23" s="86">
        <v>5.0691070095576</v>
      </c>
      <c r="AD23" s="87" t="s">
        <v>118</v>
      </c>
      <c r="AE23" s="86">
        <v>0</v>
      </c>
      <c r="AF23" s="87" t="s">
        <v>118</v>
      </c>
    </row>
    <row r="24" spans="1:32">
      <c r="A24" s="55">
        <v>140</v>
      </c>
      <c r="B24" s="57">
        <v>7</v>
      </c>
      <c r="C24" s="56"/>
      <c r="D24" s="48"/>
      <c r="E24" s="56"/>
      <c r="F24" s="56"/>
      <c r="G24" s="56"/>
      <c r="H24" s="56"/>
      <c r="I24" s="56"/>
      <c r="J24" s="56"/>
      <c r="K24" s="56"/>
      <c r="L24" s="56"/>
      <c r="M24" s="64"/>
      <c r="N24" s="65">
        <v>60</v>
      </c>
      <c r="O24" s="66">
        <v>0</v>
      </c>
      <c r="P24" s="56"/>
      <c r="Q24" s="56"/>
      <c r="R24" s="56"/>
      <c r="S24" s="56"/>
      <c r="T24" s="75">
        <v>3.87951636314392</v>
      </c>
      <c r="U24" s="76">
        <v>0.15</v>
      </c>
      <c r="V24" s="76">
        <v>1</v>
      </c>
      <c r="W24" s="76">
        <v>0.581927454471588</v>
      </c>
      <c r="X24" s="76">
        <v>3.29758890867233</v>
      </c>
      <c r="Y24" s="84">
        <v>0</v>
      </c>
      <c r="Z24" s="76">
        <f t="shared" si="0"/>
        <v>3.87951636314392</v>
      </c>
      <c r="AA24" s="85"/>
      <c r="AC24" s="86">
        <v>3.90103446402919</v>
      </c>
      <c r="AD24" s="87" t="s">
        <v>118</v>
      </c>
      <c r="AE24" s="86">
        <v>0</v>
      </c>
      <c r="AF24" s="87" t="s">
        <v>118</v>
      </c>
    </row>
    <row r="25" spans="1:32">
      <c r="A25" s="55">
        <v>141</v>
      </c>
      <c r="B25" s="56"/>
      <c r="C25" s="56"/>
      <c r="D25" s="48"/>
      <c r="E25" s="56"/>
      <c r="F25" s="56"/>
      <c r="G25" s="56"/>
      <c r="H25" s="56"/>
      <c r="I25" s="56"/>
      <c r="J25" s="56"/>
      <c r="K25" s="56"/>
      <c r="L25" s="56"/>
      <c r="M25" s="64"/>
      <c r="N25" s="65">
        <v>60</v>
      </c>
      <c r="O25" s="66">
        <v>0</v>
      </c>
      <c r="P25" s="56"/>
      <c r="Q25" s="56"/>
      <c r="R25" s="56"/>
      <c r="S25" s="56"/>
      <c r="T25" s="75">
        <v>5.47177267074585</v>
      </c>
      <c r="U25" s="76">
        <v>0.15</v>
      </c>
      <c r="V25" s="76">
        <v>1</v>
      </c>
      <c r="W25" s="76">
        <v>0.820765900611877</v>
      </c>
      <c r="X25" s="76">
        <v>4.65100677013397</v>
      </c>
      <c r="Y25" s="84">
        <v>0</v>
      </c>
      <c r="Z25" s="76">
        <f t="shared" si="0"/>
        <v>5.47177267074585</v>
      </c>
      <c r="AA25" s="85"/>
      <c r="AC25" s="86">
        <v>4.72180036464106</v>
      </c>
      <c r="AD25" s="87" t="s">
        <v>118</v>
      </c>
      <c r="AE25" s="86">
        <v>0.820765900611877</v>
      </c>
      <c r="AF25" s="87" t="s">
        <v>118</v>
      </c>
    </row>
    <row r="26" spans="1:32">
      <c r="A26" s="55">
        <v>142</v>
      </c>
      <c r="B26" s="56"/>
      <c r="C26" s="56"/>
      <c r="D26" s="48"/>
      <c r="E26" s="56"/>
      <c r="F26" s="56"/>
      <c r="G26" s="56"/>
      <c r="H26" s="56"/>
      <c r="I26" s="56"/>
      <c r="J26" s="56"/>
      <c r="K26" s="56"/>
      <c r="L26" s="56"/>
      <c r="M26" s="64"/>
      <c r="N26" s="65">
        <v>70</v>
      </c>
      <c r="O26" s="66">
        <v>0</v>
      </c>
      <c r="P26" s="56"/>
      <c r="Q26" s="56"/>
      <c r="R26" s="56"/>
      <c r="S26" s="56"/>
      <c r="T26" s="75">
        <v>7.49210166931152</v>
      </c>
      <c r="U26" s="76">
        <v>0.15</v>
      </c>
      <c r="V26" s="76">
        <v>1</v>
      </c>
      <c r="W26" s="76">
        <v>1.12381525039673</v>
      </c>
      <c r="X26" s="76">
        <v>5.30387759208679</v>
      </c>
      <c r="Y26" s="84">
        <v>0</v>
      </c>
      <c r="Z26" s="76">
        <f t="shared" si="0"/>
        <v>6.42769284248352</v>
      </c>
      <c r="AA26" s="85"/>
      <c r="AC26" s="86">
        <v>5.84561561503779</v>
      </c>
      <c r="AD26" s="87" t="s">
        <v>118</v>
      </c>
      <c r="AE26" s="86">
        <v>1.94458115100861</v>
      </c>
      <c r="AF26" s="87" t="s">
        <v>118</v>
      </c>
    </row>
    <row r="27" spans="1:32">
      <c r="A27" s="55">
        <v>143</v>
      </c>
      <c r="B27" s="56"/>
      <c r="C27" s="56"/>
      <c r="D27" s="48"/>
      <c r="E27" s="56"/>
      <c r="F27" s="56"/>
      <c r="G27" s="56"/>
      <c r="H27" s="56"/>
      <c r="I27" s="56"/>
      <c r="J27" s="56"/>
      <c r="K27" s="56"/>
      <c r="L27" s="56"/>
      <c r="M27" s="64"/>
      <c r="N27" s="65">
        <v>70</v>
      </c>
      <c r="O27" s="66">
        <v>0</v>
      </c>
      <c r="P27" s="56"/>
      <c r="Q27" s="56"/>
      <c r="R27" s="56"/>
      <c r="S27" s="56"/>
      <c r="T27" s="75">
        <v>6.72881126403809</v>
      </c>
      <c r="U27" s="76">
        <v>0.15</v>
      </c>
      <c r="V27" s="76">
        <v>1</v>
      </c>
      <c r="W27" s="76">
        <v>1.00932168960571</v>
      </c>
      <c r="X27" s="76">
        <v>0</v>
      </c>
      <c r="Y27" s="84">
        <v>0</v>
      </c>
      <c r="Z27" s="76">
        <f t="shared" si="0"/>
        <v>1.00932168960571</v>
      </c>
      <c r="AA27" s="85"/>
      <c r="AC27" s="86">
        <v>6.8549373046435</v>
      </c>
      <c r="AD27" s="87" t="s">
        <v>118</v>
      </c>
      <c r="AE27" s="86">
        <v>2.95390284061432</v>
      </c>
      <c r="AF27" s="87" t="s">
        <v>118</v>
      </c>
    </row>
    <row r="28" spans="1:32">
      <c r="A28" s="55">
        <v>144</v>
      </c>
      <c r="B28" s="57">
        <v>6</v>
      </c>
      <c r="C28" s="56"/>
      <c r="D28" s="48"/>
      <c r="E28" s="56"/>
      <c r="F28" s="56"/>
      <c r="G28" s="56"/>
      <c r="H28" s="56"/>
      <c r="I28" s="56"/>
      <c r="J28" s="56"/>
      <c r="K28" s="56"/>
      <c r="L28" s="56"/>
      <c r="M28" s="64"/>
      <c r="N28" s="65">
        <v>80</v>
      </c>
      <c r="O28" s="66">
        <v>0</v>
      </c>
      <c r="P28" s="56"/>
      <c r="Q28" s="56"/>
      <c r="R28" s="56"/>
      <c r="S28" s="56"/>
      <c r="T28" s="75">
        <v>1.22347950935364</v>
      </c>
      <c r="U28" s="76">
        <v>0.15</v>
      </c>
      <c r="V28" s="76">
        <v>1</v>
      </c>
      <c r="W28" s="76">
        <v>0.183521926403046</v>
      </c>
      <c r="X28" s="76">
        <v>1.03995758295059</v>
      </c>
      <c r="Y28" s="84">
        <v>0</v>
      </c>
      <c r="Z28" s="76">
        <f t="shared" si="0"/>
        <v>1.22347950935364</v>
      </c>
      <c r="AA28" s="85"/>
      <c r="AC28" s="86">
        <v>5.53845923104655</v>
      </c>
      <c r="AD28" s="87" t="s">
        <v>118</v>
      </c>
      <c r="AE28" s="86">
        <v>1.63742476701736</v>
      </c>
      <c r="AF28" s="87" t="s">
        <v>118</v>
      </c>
    </row>
    <row r="29" spans="1:32">
      <c r="A29" s="55">
        <v>145</v>
      </c>
      <c r="B29" s="56"/>
      <c r="C29" s="56"/>
      <c r="D29" s="48"/>
      <c r="E29" s="56"/>
      <c r="F29" s="56"/>
      <c r="G29" s="56"/>
      <c r="H29" s="56"/>
      <c r="I29" s="56"/>
      <c r="J29" s="56"/>
      <c r="K29" s="56"/>
      <c r="L29" s="56"/>
      <c r="M29" s="67" t="s">
        <v>120</v>
      </c>
      <c r="N29" s="65">
        <v>90</v>
      </c>
      <c r="O29" s="66">
        <v>0</v>
      </c>
      <c r="P29" s="56"/>
      <c r="Q29" s="56"/>
      <c r="R29" s="56"/>
      <c r="S29" s="56"/>
      <c r="T29" s="75">
        <v>4.99179887771606</v>
      </c>
      <c r="U29" s="76">
        <v>0.15</v>
      </c>
      <c r="V29" s="76">
        <v>1</v>
      </c>
      <c r="W29" s="76">
        <v>0.74876983165741</v>
      </c>
      <c r="X29" s="76">
        <v>3.46004241704941</v>
      </c>
      <c r="Y29" s="84">
        <v>0</v>
      </c>
      <c r="Z29" s="76">
        <f t="shared" si="0"/>
        <v>4.20881224870682</v>
      </c>
      <c r="AA29" s="85"/>
      <c r="AC29" s="86">
        <v>6.28722906270396</v>
      </c>
      <c r="AD29" s="87" t="s">
        <v>118</v>
      </c>
      <c r="AE29" s="86">
        <v>2.38619459867477</v>
      </c>
      <c r="AF29" s="87" t="s">
        <v>118</v>
      </c>
    </row>
    <row r="30" spans="1:32">
      <c r="A30" s="55">
        <v>146</v>
      </c>
      <c r="B30" s="56"/>
      <c r="C30" s="56"/>
      <c r="D30" s="48"/>
      <c r="E30" s="56"/>
      <c r="F30" s="56"/>
      <c r="G30" s="56"/>
      <c r="H30" s="56"/>
      <c r="I30" s="56"/>
      <c r="J30" s="56"/>
      <c r="K30" s="56"/>
      <c r="L30" s="56"/>
      <c r="M30" s="64"/>
      <c r="N30" s="65">
        <v>100</v>
      </c>
      <c r="O30" s="66">
        <v>0.01</v>
      </c>
      <c r="P30" s="56"/>
      <c r="Q30" s="56"/>
      <c r="R30" s="56"/>
      <c r="S30" s="56"/>
      <c r="T30" s="75">
        <v>4.95616054534912</v>
      </c>
      <c r="U30" s="76">
        <v>0.160125</v>
      </c>
      <c r="V30" s="76">
        <v>1</v>
      </c>
      <c r="W30" s="76">
        <v>0.793605207324028</v>
      </c>
      <c r="X30" s="76">
        <v>0</v>
      </c>
      <c r="Y30" s="84">
        <v>0</v>
      </c>
      <c r="Z30" s="76">
        <f t="shared" si="0"/>
        <v>0.793605207324028</v>
      </c>
      <c r="AA30" s="85"/>
      <c r="AC30" s="86">
        <v>7.08083427002799</v>
      </c>
      <c r="AD30" s="87" t="s">
        <v>118</v>
      </c>
      <c r="AE30" s="86">
        <v>3.1797998059988</v>
      </c>
      <c r="AF30" s="87" t="s">
        <v>118</v>
      </c>
    </row>
    <row r="31" spans="1:32">
      <c r="A31" s="55">
        <v>147</v>
      </c>
      <c r="B31" s="56"/>
      <c r="C31" s="56"/>
      <c r="D31" s="48"/>
      <c r="E31" s="56"/>
      <c r="F31" s="56"/>
      <c r="G31" s="56"/>
      <c r="H31" s="56"/>
      <c r="I31" s="56"/>
      <c r="J31" s="56"/>
      <c r="K31" s="56"/>
      <c r="L31" s="56"/>
      <c r="M31" s="64"/>
      <c r="N31" s="65">
        <v>110</v>
      </c>
      <c r="O31" s="68">
        <v>0.01</v>
      </c>
      <c r="P31" s="56"/>
      <c r="Q31" s="56"/>
      <c r="R31" s="56"/>
      <c r="S31" s="56"/>
      <c r="T31" s="75">
        <v>5.8734188079834</v>
      </c>
      <c r="U31" s="76">
        <v>0.160125</v>
      </c>
      <c r="V31" s="76">
        <v>1</v>
      </c>
      <c r="W31" s="76">
        <v>0.940481186628342</v>
      </c>
      <c r="X31" s="76">
        <v>0</v>
      </c>
      <c r="Y31" s="84">
        <v>0</v>
      </c>
      <c r="Z31" s="76">
        <f t="shared" si="0"/>
        <v>0.940481186628342</v>
      </c>
      <c r="AA31" s="85"/>
      <c r="AC31" s="86">
        <v>8.02131545665633</v>
      </c>
      <c r="AD31" s="87" t="s">
        <v>118</v>
      </c>
      <c r="AE31" s="86">
        <v>4.12028099262714</v>
      </c>
      <c r="AF31" s="87" t="s">
        <v>118</v>
      </c>
    </row>
    <row r="32" spans="1:32">
      <c r="A32" s="55">
        <v>148</v>
      </c>
      <c r="B32" s="56"/>
      <c r="C32" s="56"/>
      <c r="D32" s="48"/>
      <c r="E32" s="56"/>
      <c r="F32" s="56"/>
      <c r="G32" s="56"/>
      <c r="H32" s="56"/>
      <c r="I32" s="56"/>
      <c r="J32" s="56"/>
      <c r="K32" s="56"/>
      <c r="L32" s="56"/>
      <c r="M32" s="64"/>
      <c r="N32" s="65">
        <v>120</v>
      </c>
      <c r="O32" s="66">
        <v>0.01</v>
      </c>
      <c r="P32" s="56"/>
      <c r="Q32" s="56"/>
      <c r="R32" s="56"/>
      <c r="S32" s="56"/>
      <c r="T32" s="75">
        <v>4.10407257080078</v>
      </c>
      <c r="U32" s="76">
        <v>0.160125</v>
      </c>
      <c r="V32" s="76">
        <v>1</v>
      </c>
      <c r="W32" s="76">
        <v>0.657164620399475</v>
      </c>
      <c r="X32" s="76">
        <v>0</v>
      </c>
      <c r="Y32" s="84">
        <v>0</v>
      </c>
      <c r="Z32" s="76">
        <f t="shared" si="0"/>
        <v>0.657164620399475</v>
      </c>
      <c r="AA32" s="85"/>
      <c r="AC32" s="86">
        <v>8.67848007705581</v>
      </c>
      <c r="AD32" s="87" t="s">
        <v>118</v>
      </c>
      <c r="AE32" s="86">
        <v>4.77744561302662</v>
      </c>
      <c r="AF32" s="87" t="s">
        <v>118</v>
      </c>
    </row>
    <row r="33" spans="1:32">
      <c r="A33" s="55">
        <v>149</v>
      </c>
      <c r="B33" s="56"/>
      <c r="C33" s="56"/>
      <c r="D33" s="48"/>
      <c r="E33" s="56"/>
      <c r="F33" s="56"/>
      <c r="G33" s="56"/>
      <c r="H33" s="56"/>
      <c r="I33" s="56"/>
      <c r="J33" s="56"/>
      <c r="K33" s="56"/>
      <c r="L33" s="56"/>
      <c r="M33" s="64"/>
      <c r="N33" s="65">
        <v>130</v>
      </c>
      <c r="O33" s="66">
        <v>0.01</v>
      </c>
      <c r="P33" s="56"/>
      <c r="Q33" s="56"/>
      <c r="R33" s="56"/>
      <c r="S33" s="56"/>
      <c r="T33" s="75">
        <v>4.28398704528809</v>
      </c>
      <c r="U33" s="76">
        <v>0.160125</v>
      </c>
      <c r="V33" s="76">
        <v>1</v>
      </c>
      <c r="W33" s="76">
        <v>0.685973425626755</v>
      </c>
      <c r="X33" s="76">
        <v>0</v>
      </c>
      <c r="Y33" s="84">
        <v>0</v>
      </c>
      <c r="Z33" s="76">
        <f t="shared" si="0"/>
        <v>0.685973425626755</v>
      </c>
      <c r="AA33" s="85"/>
      <c r="AC33" s="86">
        <v>9.36445350268256</v>
      </c>
      <c r="AD33" s="87" t="s">
        <v>118</v>
      </c>
      <c r="AE33" s="86">
        <v>5.46341903865337</v>
      </c>
      <c r="AF33" s="87" t="s">
        <v>118</v>
      </c>
    </row>
    <row r="34" spans="1:32">
      <c r="A34" s="55">
        <v>150</v>
      </c>
      <c r="B34" s="56"/>
      <c r="C34" s="56"/>
      <c r="D34" s="48"/>
      <c r="E34" s="56"/>
      <c r="F34" s="56"/>
      <c r="G34" s="56"/>
      <c r="H34" s="56"/>
      <c r="I34" s="56"/>
      <c r="J34" s="56"/>
      <c r="K34" s="56"/>
      <c r="L34" s="56"/>
      <c r="M34" s="64"/>
      <c r="N34" s="65">
        <v>140</v>
      </c>
      <c r="O34" s="66">
        <v>0.02</v>
      </c>
      <c r="P34" s="56"/>
      <c r="Q34" s="56"/>
      <c r="R34" s="56"/>
      <c r="S34" s="56"/>
      <c r="T34" s="75">
        <v>5.51582527160645</v>
      </c>
      <c r="U34" s="76">
        <v>0.160125</v>
      </c>
      <c r="V34" s="76">
        <v>1</v>
      </c>
      <c r="W34" s="76">
        <v>0.883221521615982</v>
      </c>
      <c r="X34" s="76">
        <v>0</v>
      </c>
      <c r="Y34" s="84">
        <v>0</v>
      </c>
      <c r="Z34" s="76">
        <f t="shared" si="0"/>
        <v>0.883221521615982</v>
      </c>
      <c r="AA34" s="85"/>
      <c r="AC34" s="86">
        <v>10.2476750242985</v>
      </c>
      <c r="AD34" s="87" t="s">
        <v>118</v>
      </c>
      <c r="AE34" s="86">
        <v>6.34664056026936</v>
      </c>
      <c r="AF34" s="87" t="s">
        <v>118</v>
      </c>
    </row>
    <row r="35" spans="1:32">
      <c r="A35" s="55">
        <v>151</v>
      </c>
      <c r="B35" s="56"/>
      <c r="C35" s="57">
        <v>6.6</v>
      </c>
      <c r="D35" s="48"/>
      <c r="E35" s="56"/>
      <c r="F35" s="56"/>
      <c r="G35" s="56"/>
      <c r="H35" s="56"/>
      <c r="I35" s="56"/>
      <c r="J35" s="56"/>
      <c r="K35" s="56"/>
      <c r="L35" s="56"/>
      <c r="M35" s="64"/>
      <c r="N35" s="65">
        <v>150</v>
      </c>
      <c r="O35" s="68">
        <v>0.02</v>
      </c>
      <c r="P35" s="56"/>
      <c r="Q35" s="56"/>
      <c r="R35" s="56"/>
      <c r="S35" s="56"/>
      <c r="T35" s="75">
        <v>9.42846488952637</v>
      </c>
      <c r="U35" s="76">
        <v>0.17025</v>
      </c>
      <c r="V35" s="76">
        <v>1</v>
      </c>
      <c r="W35" s="76">
        <v>1.60519614744186</v>
      </c>
      <c r="X35" s="76">
        <v>2.13214186415972</v>
      </c>
      <c r="Y35" s="84">
        <v>0</v>
      </c>
      <c r="Z35" s="76">
        <f t="shared" si="0"/>
        <v>3.73733801160159</v>
      </c>
      <c r="AA35" s="85"/>
      <c r="AC35" s="86">
        <v>7.38501303590013</v>
      </c>
      <c r="AD35" s="87" t="s">
        <v>118</v>
      </c>
      <c r="AE35" s="86">
        <v>3.48397857187094</v>
      </c>
      <c r="AF35" s="87" t="s">
        <v>118</v>
      </c>
    </row>
    <row r="36" spans="1:32">
      <c r="A36" s="55">
        <v>152</v>
      </c>
      <c r="B36" s="56"/>
      <c r="C36" s="56"/>
      <c r="D36" s="48"/>
      <c r="E36" s="56"/>
      <c r="F36" s="56"/>
      <c r="G36" s="56"/>
      <c r="H36" s="56"/>
      <c r="I36" s="56"/>
      <c r="J36" s="56"/>
      <c r="K36" s="56"/>
      <c r="L36" s="56"/>
      <c r="M36" s="64"/>
      <c r="N36" s="65">
        <v>160</v>
      </c>
      <c r="O36" s="66">
        <v>0.02</v>
      </c>
      <c r="P36" s="56"/>
      <c r="Q36" s="56"/>
      <c r="R36" s="56"/>
      <c r="S36" s="56"/>
      <c r="T36" s="75">
        <v>4.72271871566772</v>
      </c>
      <c r="U36" s="76">
        <v>0.160125</v>
      </c>
      <c r="V36" s="76">
        <v>1</v>
      </c>
      <c r="W36" s="76">
        <v>0.756225334346294</v>
      </c>
      <c r="X36" s="76">
        <v>0</v>
      </c>
      <c r="Y36" s="84">
        <v>0</v>
      </c>
      <c r="Z36" s="76">
        <f t="shared" si="0"/>
        <v>0.756225334346294</v>
      </c>
      <c r="AA36" s="85"/>
      <c r="AC36" s="86">
        <v>8.14123837024642</v>
      </c>
      <c r="AD36" s="87" t="s">
        <v>118</v>
      </c>
      <c r="AE36" s="86">
        <v>4.24020390621724</v>
      </c>
      <c r="AF36" s="87" t="s">
        <v>118</v>
      </c>
    </row>
    <row r="37" spans="1:32">
      <c r="A37" s="55">
        <v>153</v>
      </c>
      <c r="B37" s="56"/>
      <c r="C37" s="56"/>
      <c r="D37" s="48"/>
      <c r="E37" s="56"/>
      <c r="F37" s="56"/>
      <c r="G37" s="56"/>
      <c r="H37" s="56"/>
      <c r="I37" s="56"/>
      <c r="J37" s="56"/>
      <c r="K37" s="56"/>
      <c r="L37" s="56"/>
      <c r="M37" s="64"/>
      <c r="N37" s="65">
        <v>170</v>
      </c>
      <c r="O37" s="66">
        <v>0.02</v>
      </c>
      <c r="P37" s="56"/>
      <c r="Q37" s="56"/>
      <c r="R37" s="56"/>
      <c r="S37" s="56"/>
      <c r="T37" s="75">
        <v>12.0666093826294</v>
      </c>
      <c r="U37" s="76">
        <v>0.160125</v>
      </c>
      <c r="V37" s="76">
        <v>1</v>
      </c>
      <c r="W37" s="76">
        <v>1.93216582739353</v>
      </c>
      <c r="X37" s="76">
        <v>0</v>
      </c>
      <c r="Y37" s="84">
        <v>0</v>
      </c>
      <c r="Z37" s="76">
        <f t="shared" si="0"/>
        <v>1.93216582739353</v>
      </c>
      <c r="AA37" s="85"/>
      <c r="AC37" s="86">
        <v>10.07340419764</v>
      </c>
      <c r="AD37" s="87" t="s">
        <v>118</v>
      </c>
      <c r="AE37" s="86">
        <v>6.17236973361077</v>
      </c>
      <c r="AF37" s="87" t="s">
        <v>118</v>
      </c>
    </row>
    <row r="38" spans="1:32">
      <c r="A38" s="55">
        <v>154</v>
      </c>
      <c r="B38" s="56"/>
      <c r="C38" s="56"/>
      <c r="D38" s="48"/>
      <c r="E38" s="56"/>
      <c r="F38" s="56"/>
      <c r="G38" s="56"/>
      <c r="H38" s="56"/>
      <c r="I38" s="56"/>
      <c r="J38" s="56"/>
      <c r="K38" s="56"/>
      <c r="L38" s="56"/>
      <c r="M38" s="69"/>
      <c r="N38" s="65">
        <v>180</v>
      </c>
      <c r="O38" s="66">
        <v>0.02</v>
      </c>
      <c r="P38" s="56"/>
      <c r="Q38" s="56"/>
      <c r="R38" s="56"/>
      <c r="S38" s="56"/>
      <c r="T38" s="75">
        <v>8.18915176391602</v>
      </c>
      <c r="U38" s="76">
        <v>0.17025</v>
      </c>
      <c r="V38" s="76">
        <v>1</v>
      </c>
      <c r="W38" s="76">
        <v>1.3942030878067</v>
      </c>
      <c r="X38" s="76">
        <v>0</v>
      </c>
      <c r="Y38" s="84">
        <v>0</v>
      </c>
      <c r="Z38" s="76">
        <f t="shared" si="0"/>
        <v>1.3942030878067</v>
      </c>
      <c r="AA38" s="85"/>
      <c r="AC38" s="86">
        <v>11.4676072854467</v>
      </c>
      <c r="AD38" s="87" t="s">
        <v>118</v>
      </c>
      <c r="AE38" s="86">
        <v>7.56657282141747</v>
      </c>
      <c r="AF38" s="87" t="s">
        <v>118</v>
      </c>
    </row>
    <row r="39" spans="1:32">
      <c r="A39" s="55">
        <v>155</v>
      </c>
      <c r="B39" s="56"/>
      <c r="C39" s="56"/>
      <c r="D39" s="48"/>
      <c r="E39" s="56"/>
      <c r="F39" s="56"/>
      <c r="G39" s="56"/>
      <c r="H39" s="56"/>
      <c r="I39" s="56"/>
      <c r="J39" s="56"/>
      <c r="K39" s="56"/>
      <c r="L39" s="56"/>
      <c r="M39" s="69"/>
      <c r="N39" s="65">
        <v>190</v>
      </c>
      <c r="O39" s="66">
        <v>0.02</v>
      </c>
      <c r="P39" s="56"/>
      <c r="Q39" s="56"/>
      <c r="R39" s="56"/>
      <c r="S39" s="56"/>
      <c r="T39" s="75">
        <v>7.62624311447144</v>
      </c>
      <c r="U39" s="76">
        <v>0.17025</v>
      </c>
      <c r="V39" s="76">
        <v>1</v>
      </c>
      <c r="W39" s="76">
        <v>1.29836789023876</v>
      </c>
      <c r="X39" s="76">
        <v>0</v>
      </c>
      <c r="Y39" s="84">
        <v>0</v>
      </c>
      <c r="Z39" s="76">
        <f t="shared" si="0"/>
        <v>1.29836789023876</v>
      </c>
      <c r="AA39" s="85"/>
      <c r="AC39" s="86">
        <v>12.7659751756854</v>
      </c>
      <c r="AD39" s="87" t="s">
        <v>118</v>
      </c>
      <c r="AE39" s="86">
        <v>8.86494071165623</v>
      </c>
      <c r="AF39" s="87" t="s">
        <v>118</v>
      </c>
    </row>
    <row r="40" spans="1:32">
      <c r="A40" s="55">
        <v>156</v>
      </c>
      <c r="B40" s="56"/>
      <c r="C40" s="56"/>
      <c r="D40" s="48"/>
      <c r="E40" s="56"/>
      <c r="F40" s="56"/>
      <c r="G40" s="56"/>
      <c r="H40" s="56"/>
      <c r="I40" s="56"/>
      <c r="J40" s="56"/>
      <c r="K40" s="56"/>
      <c r="L40" s="56"/>
      <c r="M40" s="69"/>
      <c r="N40" s="65">
        <v>200</v>
      </c>
      <c r="O40" s="66">
        <v>0.03</v>
      </c>
      <c r="P40" s="56"/>
      <c r="Q40" s="56"/>
      <c r="R40" s="56"/>
      <c r="S40" s="56"/>
      <c r="T40" s="75">
        <v>7.82851600646973</v>
      </c>
      <c r="U40" s="76">
        <v>0.180375</v>
      </c>
      <c r="V40" s="76">
        <v>1</v>
      </c>
      <c r="W40" s="76">
        <v>1.41206857466698</v>
      </c>
      <c r="X40" s="76">
        <v>0</v>
      </c>
      <c r="Y40" s="84">
        <v>0</v>
      </c>
      <c r="Z40" s="76">
        <f t="shared" si="0"/>
        <v>1.41206857466698</v>
      </c>
      <c r="AA40" s="85"/>
      <c r="AC40" s="86">
        <v>14.1780437503524</v>
      </c>
      <c r="AD40" s="87" t="s">
        <v>118</v>
      </c>
      <c r="AE40" s="86">
        <v>10.2770092863232</v>
      </c>
      <c r="AF40" s="87" t="s">
        <v>118</v>
      </c>
    </row>
    <row r="41" spans="1:32">
      <c r="A41" s="55">
        <v>157</v>
      </c>
      <c r="B41" s="56"/>
      <c r="C41" s="56"/>
      <c r="D41" s="48"/>
      <c r="E41" s="56"/>
      <c r="F41" s="56"/>
      <c r="G41" s="56"/>
      <c r="H41" s="56"/>
      <c r="I41" s="56"/>
      <c r="J41" s="56"/>
      <c r="K41" s="56"/>
      <c r="L41" s="56"/>
      <c r="M41" s="69"/>
      <c r="N41" s="65">
        <v>210</v>
      </c>
      <c r="O41" s="66">
        <v>0.03</v>
      </c>
      <c r="P41" s="56"/>
      <c r="Q41" s="56"/>
      <c r="R41" s="56"/>
      <c r="S41" s="56"/>
      <c r="T41" s="75">
        <v>10.1232223510742</v>
      </c>
      <c r="U41" s="76">
        <v>0.180375</v>
      </c>
      <c r="V41" s="76">
        <v>1</v>
      </c>
      <c r="W41" s="76">
        <v>1.82597623157501</v>
      </c>
      <c r="X41" s="76">
        <v>0</v>
      </c>
      <c r="Y41" s="84">
        <v>0</v>
      </c>
      <c r="Z41" s="76">
        <f t="shared" si="0"/>
        <v>1.82597623157501</v>
      </c>
      <c r="AA41" s="85"/>
      <c r="AC41" s="86">
        <v>16.0040199819274</v>
      </c>
      <c r="AD41" s="87" t="s">
        <v>118</v>
      </c>
      <c r="AE41" s="86">
        <v>12.1029855178982</v>
      </c>
      <c r="AF41" s="87" t="s">
        <v>118</v>
      </c>
    </row>
    <row r="42" spans="1:32">
      <c r="A42" s="55">
        <v>158</v>
      </c>
      <c r="B42" s="56"/>
      <c r="C42" s="56"/>
      <c r="D42" s="48"/>
      <c r="E42" s="56"/>
      <c r="F42" s="56"/>
      <c r="G42" s="56"/>
      <c r="H42" s="56"/>
      <c r="I42" s="56"/>
      <c r="J42" s="56"/>
      <c r="K42" s="56"/>
      <c r="L42" s="56"/>
      <c r="M42" s="69"/>
      <c r="N42" s="65">
        <v>220</v>
      </c>
      <c r="O42" s="66">
        <v>0.03</v>
      </c>
      <c r="P42" s="56"/>
      <c r="Q42" s="56"/>
      <c r="R42" s="56"/>
      <c r="S42" s="56"/>
      <c r="T42" s="75">
        <v>13.1627283096313</v>
      </c>
      <c r="U42" s="76">
        <v>0.1905</v>
      </c>
      <c r="V42" s="76">
        <v>1</v>
      </c>
      <c r="W42" s="76">
        <v>2.50749974298477</v>
      </c>
      <c r="X42" s="76">
        <v>0</v>
      </c>
      <c r="Y42" s="84">
        <v>0</v>
      </c>
      <c r="Z42" s="76">
        <f t="shared" si="0"/>
        <v>2.50749974298477</v>
      </c>
      <c r="AA42" s="85"/>
      <c r="AC42" s="86">
        <v>18.5115197249122</v>
      </c>
      <c r="AD42" s="87" t="s">
        <v>118</v>
      </c>
      <c r="AE42" s="86">
        <v>14.610485260883</v>
      </c>
      <c r="AF42" s="87" t="s">
        <v>118</v>
      </c>
    </row>
    <row r="43" spans="1:32">
      <c r="A43" s="55">
        <v>159</v>
      </c>
      <c r="B43" s="56"/>
      <c r="C43" s="56"/>
      <c r="D43" s="48"/>
      <c r="E43" s="56"/>
      <c r="F43" s="56"/>
      <c r="G43" s="56"/>
      <c r="H43" s="56"/>
      <c r="I43" s="56"/>
      <c r="J43" s="56"/>
      <c r="K43" s="56"/>
      <c r="L43" s="56"/>
      <c r="M43" s="69"/>
      <c r="N43" s="65">
        <v>230</v>
      </c>
      <c r="O43" s="68">
        <v>0.04</v>
      </c>
      <c r="P43" s="56"/>
      <c r="Q43" s="56"/>
      <c r="R43" s="56"/>
      <c r="S43" s="56"/>
      <c r="T43" s="75">
        <v>8.03853893280029</v>
      </c>
      <c r="U43" s="76">
        <v>0.180375</v>
      </c>
      <c r="V43" s="76">
        <v>1</v>
      </c>
      <c r="W43" s="76">
        <v>1.44995146000385</v>
      </c>
      <c r="X43" s="76">
        <v>0</v>
      </c>
      <c r="Y43" s="84">
        <v>0</v>
      </c>
      <c r="Z43" s="76">
        <f t="shared" si="0"/>
        <v>1.44995146000385</v>
      </c>
      <c r="AA43" s="85"/>
      <c r="AC43" s="86">
        <v>19.961471184916</v>
      </c>
      <c r="AD43" s="87" t="s">
        <v>118</v>
      </c>
      <c r="AE43" s="86">
        <v>16.0604367208868</v>
      </c>
      <c r="AF43" s="87" t="s">
        <v>118</v>
      </c>
    </row>
    <row r="44" spans="1:32">
      <c r="A44" s="55">
        <v>160</v>
      </c>
      <c r="B44" s="56"/>
      <c r="C44" s="56"/>
      <c r="D44" s="48"/>
      <c r="E44" s="58">
        <v>17.1541666666667</v>
      </c>
      <c r="F44" s="58">
        <v>23.27411879568</v>
      </c>
      <c r="G44" s="58">
        <v>16.0747719722952</v>
      </c>
      <c r="H44" s="58">
        <v>13.9754018714196</v>
      </c>
      <c r="I44" s="58">
        <v>13.1493968896221</v>
      </c>
      <c r="J44" s="58">
        <v>15.4519427805812</v>
      </c>
      <c r="K44" s="58">
        <v>16.5635461914539</v>
      </c>
      <c r="L44" s="56"/>
      <c r="M44" s="69"/>
      <c r="N44" s="65">
        <v>240</v>
      </c>
      <c r="O44" s="66">
        <v>0.04</v>
      </c>
      <c r="P44" s="56"/>
      <c r="Q44" s="56"/>
      <c r="R44" s="56"/>
      <c r="S44" s="56"/>
      <c r="T44" s="75">
        <v>2.11018705368042</v>
      </c>
      <c r="U44" s="76">
        <v>0.1905</v>
      </c>
      <c r="V44" s="76">
        <v>1</v>
      </c>
      <c r="W44" s="76">
        <v>0.40199063372612</v>
      </c>
      <c r="X44" s="76">
        <v>0</v>
      </c>
      <c r="Y44" s="84">
        <v>0</v>
      </c>
      <c r="Z44" s="76">
        <f t="shared" si="0"/>
        <v>0.40199063372612</v>
      </c>
      <c r="AA44" s="85"/>
      <c r="AC44" s="86">
        <v>20.3634618186421</v>
      </c>
      <c r="AD44" s="58">
        <v>23.9208720818155</v>
      </c>
      <c r="AE44" s="86">
        <v>16.462427354613</v>
      </c>
      <c r="AF44" s="58">
        <v>17.36963120432</v>
      </c>
    </row>
    <row r="45" spans="1:32">
      <c r="A45" s="55">
        <v>161</v>
      </c>
      <c r="B45" s="56"/>
      <c r="C45" s="56"/>
      <c r="D45" s="48"/>
      <c r="E45" s="56"/>
      <c r="F45" s="56"/>
      <c r="G45" s="56"/>
      <c r="H45" s="56"/>
      <c r="I45" s="56"/>
      <c r="J45" s="56"/>
      <c r="K45" s="56"/>
      <c r="L45" s="70"/>
      <c r="M45" s="69"/>
      <c r="N45" s="65">
        <v>250</v>
      </c>
      <c r="O45" s="66">
        <v>0.04</v>
      </c>
      <c r="P45" s="56"/>
      <c r="Q45" s="56"/>
      <c r="R45" s="56"/>
      <c r="S45" s="70"/>
      <c r="T45" s="75">
        <v>7.29639291763306</v>
      </c>
      <c r="U45" s="76">
        <v>0.1905</v>
      </c>
      <c r="V45" s="76">
        <v>1</v>
      </c>
      <c r="W45" s="76">
        <v>1.3899628508091</v>
      </c>
      <c r="X45" s="76">
        <v>0</v>
      </c>
      <c r="Y45" s="84">
        <v>0</v>
      </c>
      <c r="Z45" s="76">
        <f t="shared" si="0"/>
        <v>1.3899628508091</v>
      </c>
      <c r="AA45" s="85"/>
      <c r="AC45" s="86">
        <v>21.7534246694512</v>
      </c>
      <c r="AD45" s="87" t="s">
        <v>118</v>
      </c>
      <c r="AE45" s="86">
        <v>17.8523902054221</v>
      </c>
      <c r="AF45" s="87" t="s">
        <v>118</v>
      </c>
    </row>
    <row r="46" spans="1:32">
      <c r="A46" s="55">
        <v>162</v>
      </c>
      <c r="B46" s="56"/>
      <c r="C46" s="56"/>
      <c r="D46" s="48"/>
      <c r="E46" s="56"/>
      <c r="F46" s="56"/>
      <c r="G46" s="56"/>
      <c r="H46" s="56"/>
      <c r="I46" s="56"/>
      <c r="J46" s="56"/>
      <c r="K46" s="56"/>
      <c r="L46" s="56"/>
      <c r="M46" s="69"/>
      <c r="N46" s="65">
        <v>260</v>
      </c>
      <c r="O46" s="66">
        <v>0.04</v>
      </c>
      <c r="P46" s="56"/>
      <c r="Q46" s="56"/>
      <c r="R46" s="56"/>
      <c r="S46" s="56"/>
      <c r="T46" s="75">
        <v>6.9328670501709</v>
      </c>
      <c r="U46" s="76">
        <v>0.1905</v>
      </c>
      <c r="V46" s="76">
        <v>1</v>
      </c>
      <c r="W46" s="76">
        <v>1.32071117305756</v>
      </c>
      <c r="X46" s="76">
        <v>0</v>
      </c>
      <c r="Y46" s="84">
        <v>0</v>
      </c>
      <c r="Z46" s="76">
        <f t="shared" si="0"/>
        <v>1.32071117305756</v>
      </c>
      <c r="AA46" s="85"/>
      <c r="AC46" s="86">
        <v>23.0741358425088</v>
      </c>
      <c r="AD46" s="87" t="s">
        <v>118</v>
      </c>
      <c r="AE46" s="86">
        <v>19.1731013784796</v>
      </c>
      <c r="AF46" s="87" t="s">
        <v>118</v>
      </c>
    </row>
    <row r="47" spans="1:32">
      <c r="A47" s="55">
        <v>163</v>
      </c>
      <c r="B47" s="56"/>
      <c r="C47" s="56"/>
      <c r="D47" s="48"/>
      <c r="E47" s="56"/>
      <c r="F47" s="56"/>
      <c r="G47" s="56"/>
      <c r="H47" s="56"/>
      <c r="I47" s="56"/>
      <c r="J47" s="56"/>
      <c r="K47" s="56"/>
      <c r="L47" s="71"/>
      <c r="M47" s="69"/>
      <c r="N47" s="65">
        <v>275</v>
      </c>
      <c r="O47" s="66">
        <v>0.05</v>
      </c>
      <c r="P47" s="56"/>
      <c r="Q47" s="56"/>
      <c r="R47" s="56"/>
      <c r="S47" s="71"/>
      <c r="T47" s="75">
        <v>8.02603530883789</v>
      </c>
      <c r="U47" s="76">
        <v>0.200625</v>
      </c>
      <c r="V47" s="76">
        <v>1</v>
      </c>
      <c r="W47" s="76">
        <v>1.6102233338356</v>
      </c>
      <c r="X47" s="76">
        <v>0</v>
      </c>
      <c r="Y47" s="84">
        <v>0</v>
      </c>
      <c r="Z47" s="76">
        <f t="shared" si="0"/>
        <v>1.6102233338356</v>
      </c>
      <c r="AA47" s="85"/>
      <c r="AC47" s="86">
        <v>24.6843591763444</v>
      </c>
      <c r="AD47" s="87" t="s">
        <v>118</v>
      </c>
      <c r="AE47" s="86">
        <v>20.7833247123152</v>
      </c>
      <c r="AF47" s="87" t="s">
        <v>118</v>
      </c>
    </row>
    <row r="48" spans="1:32">
      <c r="A48" s="55">
        <v>164</v>
      </c>
      <c r="B48" s="56"/>
      <c r="C48" s="56"/>
      <c r="D48" s="48"/>
      <c r="E48" s="56"/>
      <c r="F48" s="56"/>
      <c r="G48" s="56"/>
      <c r="H48" s="56"/>
      <c r="I48" s="56"/>
      <c r="J48" s="56"/>
      <c r="K48" s="56"/>
      <c r="L48" s="56"/>
      <c r="M48" s="69"/>
      <c r="N48" s="65">
        <v>290</v>
      </c>
      <c r="O48" s="66">
        <v>0.05</v>
      </c>
      <c r="P48" s="56"/>
      <c r="Q48" s="56"/>
      <c r="R48" s="56"/>
      <c r="S48" s="56"/>
      <c r="T48" s="75">
        <v>9.00101089477539</v>
      </c>
      <c r="U48" s="76">
        <v>0.200625</v>
      </c>
      <c r="V48" s="76">
        <v>1</v>
      </c>
      <c r="W48" s="76">
        <v>1.80582781076431</v>
      </c>
      <c r="X48" s="76">
        <v>0</v>
      </c>
      <c r="Y48" s="84">
        <v>0</v>
      </c>
      <c r="Z48" s="76">
        <f t="shared" si="0"/>
        <v>1.80582781076431</v>
      </c>
      <c r="AA48" s="85"/>
      <c r="AC48" s="86">
        <v>26.4901869871087</v>
      </c>
      <c r="AD48" s="87" t="s">
        <v>118</v>
      </c>
      <c r="AE48" s="86">
        <v>22.5891525230795</v>
      </c>
      <c r="AF48" s="87" t="s">
        <v>118</v>
      </c>
    </row>
    <row r="49" spans="1:32">
      <c r="A49" s="55">
        <v>165</v>
      </c>
      <c r="B49" s="57">
        <v>8</v>
      </c>
      <c r="C49" s="56"/>
      <c r="D49" s="48"/>
      <c r="E49" s="56"/>
      <c r="F49" s="56"/>
      <c r="G49" s="56"/>
      <c r="H49" s="56"/>
      <c r="I49" s="56"/>
      <c r="J49" s="56"/>
      <c r="K49" s="56"/>
      <c r="L49" s="56"/>
      <c r="M49" s="69"/>
      <c r="N49" s="65">
        <v>305</v>
      </c>
      <c r="O49" s="66">
        <v>0.05</v>
      </c>
      <c r="P49" s="56"/>
      <c r="Q49" s="56"/>
      <c r="R49" s="56"/>
      <c r="S49" s="56"/>
      <c r="T49" s="75">
        <v>8.54732036590576</v>
      </c>
      <c r="U49" s="76">
        <v>0.200625</v>
      </c>
      <c r="V49" s="76">
        <v>0.9767079669888</v>
      </c>
      <c r="W49" s="76">
        <v>1.67486482699327</v>
      </c>
      <c r="X49" s="76">
        <v>5.7</v>
      </c>
      <c r="Y49" s="84">
        <v>0</v>
      </c>
      <c r="Z49" s="76">
        <f t="shared" si="0"/>
        <v>7.37486482699327</v>
      </c>
      <c r="AA49" s="85"/>
      <c r="AC49" s="86">
        <v>25.865051814102</v>
      </c>
      <c r="AD49" s="87" t="s">
        <v>118</v>
      </c>
      <c r="AE49" s="86">
        <v>21.9640173500728</v>
      </c>
      <c r="AF49" s="87" t="s">
        <v>118</v>
      </c>
    </row>
    <row r="50" spans="1:32">
      <c r="A50" s="55">
        <v>166</v>
      </c>
      <c r="B50" s="56"/>
      <c r="C50" s="56"/>
      <c r="D50" s="48"/>
      <c r="E50" s="56"/>
      <c r="F50" s="56"/>
      <c r="G50" s="56"/>
      <c r="H50" s="56"/>
      <c r="I50" s="56"/>
      <c r="J50" s="56"/>
      <c r="K50" s="56"/>
      <c r="L50" s="56"/>
      <c r="M50" s="72" t="s">
        <v>121</v>
      </c>
      <c r="N50" s="65">
        <v>320</v>
      </c>
      <c r="O50" s="68">
        <v>0.05</v>
      </c>
      <c r="P50" s="56"/>
      <c r="Q50" s="78">
        <v>21</v>
      </c>
      <c r="R50" s="56"/>
      <c r="S50" s="56"/>
      <c r="T50" s="75">
        <v>9.13941097259521</v>
      </c>
      <c r="U50" s="76">
        <v>0.200625</v>
      </c>
      <c r="V50" s="76">
        <v>1</v>
      </c>
      <c r="W50" s="76">
        <v>1.83359432637691</v>
      </c>
      <c r="X50" s="76">
        <v>0</v>
      </c>
      <c r="Y50" s="84">
        <v>0</v>
      </c>
      <c r="Z50" s="76">
        <f t="shared" si="0"/>
        <v>1.83359432637691</v>
      </c>
      <c r="AA50" s="85"/>
      <c r="AC50" s="86">
        <v>27.6986461404789</v>
      </c>
      <c r="AD50" s="87" t="s">
        <v>118</v>
      </c>
      <c r="AE50" s="86">
        <v>23.7976116764497</v>
      </c>
      <c r="AF50" s="87" t="s">
        <v>118</v>
      </c>
    </row>
    <row r="51" spans="1:32">
      <c r="A51" s="55">
        <v>167</v>
      </c>
      <c r="B51" s="56"/>
      <c r="C51" s="56"/>
      <c r="D51" s="48"/>
      <c r="E51" s="58">
        <v>18.8375</v>
      </c>
      <c r="F51" s="58">
        <v>23.2623757328261</v>
      </c>
      <c r="G51" s="58">
        <v>15.5798445755651</v>
      </c>
      <c r="H51" s="58">
        <v>13.7517131637835</v>
      </c>
      <c r="I51" s="58">
        <v>12.8891205492</v>
      </c>
      <c r="J51" s="58">
        <v>14.8652659371599</v>
      </c>
      <c r="K51" s="58">
        <v>15.9630775444713</v>
      </c>
      <c r="L51" s="56"/>
      <c r="M51" s="69"/>
      <c r="N51" s="65">
        <v>335</v>
      </c>
      <c r="O51" s="66">
        <v>0.05</v>
      </c>
      <c r="P51" s="56"/>
      <c r="Q51" s="56"/>
      <c r="R51" s="56"/>
      <c r="S51" s="56"/>
      <c r="T51" s="75">
        <v>10.963641166687</v>
      </c>
      <c r="U51" s="76">
        <v>0.200625</v>
      </c>
      <c r="V51" s="76">
        <v>1</v>
      </c>
      <c r="W51" s="76">
        <v>2.19958050906658</v>
      </c>
      <c r="X51" s="76">
        <v>0</v>
      </c>
      <c r="Y51" s="84">
        <v>0</v>
      </c>
      <c r="Z51" s="76">
        <f t="shared" si="0"/>
        <v>2.19958050906658</v>
      </c>
      <c r="AA51" s="85"/>
      <c r="AC51" s="86">
        <v>29.8982266495455</v>
      </c>
      <c r="AD51" s="58">
        <v>23.586949583476</v>
      </c>
      <c r="AE51" s="86">
        <v>25.9971921855163</v>
      </c>
      <c r="AF51" s="58">
        <v>17.0771048942717</v>
      </c>
    </row>
    <row r="52" spans="1:32">
      <c r="A52" s="55">
        <v>168</v>
      </c>
      <c r="B52" s="57">
        <v>5</v>
      </c>
      <c r="C52" s="57">
        <v>2.5</v>
      </c>
      <c r="D52" s="48"/>
      <c r="E52" s="56"/>
      <c r="F52" s="56"/>
      <c r="G52" s="56"/>
      <c r="H52" s="56"/>
      <c r="I52" s="56"/>
      <c r="J52" s="56"/>
      <c r="K52" s="56"/>
      <c r="L52" s="56"/>
      <c r="M52" s="69"/>
      <c r="N52" s="65">
        <v>350</v>
      </c>
      <c r="O52" s="66">
        <v>0.06</v>
      </c>
      <c r="P52" s="56"/>
      <c r="Q52" s="56"/>
      <c r="R52" s="56"/>
      <c r="S52" s="56"/>
      <c r="T52" s="75">
        <v>5.12744808197021</v>
      </c>
      <c r="U52" s="76">
        <v>0.21075</v>
      </c>
      <c r="V52" s="76">
        <v>0.969722749267507</v>
      </c>
      <c r="W52" s="76">
        <v>1.04789179295074</v>
      </c>
      <c r="X52" s="76">
        <v>4.07955628901948</v>
      </c>
      <c r="Y52" s="84">
        <v>0</v>
      </c>
      <c r="Z52" s="76">
        <f t="shared" si="0"/>
        <v>5.12744808197021</v>
      </c>
      <c r="AA52" s="85"/>
      <c r="AC52" s="86">
        <v>28.3126309160341</v>
      </c>
      <c r="AD52" s="87" t="s">
        <v>118</v>
      </c>
      <c r="AE52" s="86">
        <v>24.4115964520049</v>
      </c>
      <c r="AF52" s="87" t="s">
        <v>118</v>
      </c>
    </row>
    <row r="53" spans="1:32">
      <c r="A53" s="55">
        <v>169</v>
      </c>
      <c r="B53" s="56"/>
      <c r="C53" s="56"/>
      <c r="D53" s="48"/>
      <c r="E53" s="56"/>
      <c r="F53" s="56"/>
      <c r="G53" s="56"/>
      <c r="H53" s="56"/>
      <c r="I53" s="56"/>
      <c r="J53" s="56"/>
      <c r="K53" s="56"/>
      <c r="L53" s="56"/>
      <c r="M53" s="69"/>
      <c r="N53" s="65">
        <v>365</v>
      </c>
      <c r="O53" s="66">
        <v>0.06</v>
      </c>
      <c r="P53" s="56"/>
      <c r="Q53" s="56"/>
      <c r="R53" s="56"/>
      <c r="S53" s="56"/>
      <c r="T53" s="75">
        <v>5.98783111572266</v>
      </c>
      <c r="U53" s="76">
        <v>0.21075</v>
      </c>
      <c r="V53" s="76">
        <v>1</v>
      </c>
      <c r="W53" s="76">
        <v>1.26193540763855</v>
      </c>
      <c r="X53" s="76">
        <v>0.78695618451841</v>
      </c>
      <c r="Y53" s="84">
        <v>0</v>
      </c>
      <c r="Z53" s="76">
        <f t="shared" si="0"/>
        <v>2.04889159215696</v>
      </c>
      <c r="AA53" s="85"/>
      <c r="AC53" s="86">
        <v>29.5745663236727</v>
      </c>
      <c r="AD53" s="87" t="s">
        <v>118</v>
      </c>
      <c r="AE53" s="86">
        <v>25.6735318596435</v>
      </c>
      <c r="AF53" s="87" t="s">
        <v>118</v>
      </c>
    </row>
    <row r="54" spans="1:32">
      <c r="A54" s="55">
        <v>170</v>
      </c>
      <c r="B54" s="56"/>
      <c r="C54" s="56"/>
      <c r="D54" s="48"/>
      <c r="E54" s="56"/>
      <c r="F54" s="56"/>
      <c r="G54" s="56"/>
      <c r="H54" s="56"/>
      <c r="I54" s="56"/>
      <c r="J54" s="56"/>
      <c r="K54" s="56"/>
      <c r="L54" s="56"/>
      <c r="M54" s="69"/>
      <c r="N54" s="65">
        <v>380</v>
      </c>
      <c r="O54" s="66">
        <v>0.07</v>
      </c>
      <c r="P54" s="56"/>
      <c r="Q54" s="56"/>
      <c r="R54" s="56"/>
      <c r="S54" s="56"/>
      <c r="T54" s="75">
        <v>5.24919652938843</v>
      </c>
      <c r="U54" s="76">
        <v>0.220875</v>
      </c>
      <c r="V54" s="76">
        <v>1</v>
      </c>
      <c r="W54" s="76">
        <v>1.15941628342867</v>
      </c>
      <c r="X54" s="76">
        <v>0</v>
      </c>
      <c r="Y54" s="84">
        <v>0</v>
      </c>
      <c r="Z54" s="76">
        <f t="shared" si="0"/>
        <v>1.15941628342867</v>
      </c>
      <c r="AA54" s="85"/>
      <c r="AC54" s="86">
        <v>30.7339826071013</v>
      </c>
      <c r="AD54" s="87" t="s">
        <v>118</v>
      </c>
      <c r="AE54" s="86">
        <v>26.8329481430721</v>
      </c>
      <c r="AF54" s="87" t="s">
        <v>118</v>
      </c>
    </row>
    <row r="55" spans="1:32">
      <c r="A55" s="55">
        <v>171</v>
      </c>
      <c r="B55" s="57">
        <v>3</v>
      </c>
      <c r="C55" s="56"/>
      <c r="D55" s="48"/>
      <c r="E55" s="56"/>
      <c r="F55" s="56"/>
      <c r="G55" s="56"/>
      <c r="H55" s="56"/>
      <c r="I55" s="56"/>
      <c r="J55" s="56"/>
      <c r="K55" s="56"/>
      <c r="L55" s="56"/>
      <c r="M55" s="69"/>
      <c r="N55" s="65">
        <v>395</v>
      </c>
      <c r="O55" s="66">
        <v>0.08</v>
      </c>
      <c r="P55" s="56"/>
      <c r="Q55" s="56"/>
      <c r="R55" s="56"/>
      <c r="S55" s="56"/>
      <c r="T55" s="75">
        <v>5.44940996170044</v>
      </c>
      <c r="U55" s="76">
        <v>0.231</v>
      </c>
      <c r="V55" s="76">
        <v>1</v>
      </c>
      <c r="W55" s="76">
        <v>1.2588137011528</v>
      </c>
      <c r="X55" s="76">
        <v>2.07</v>
      </c>
      <c r="Y55" s="84">
        <v>0</v>
      </c>
      <c r="Z55" s="76">
        <f t="shared" si="0"/>
        <v>3.3288137011528</v>
      </c>
      <c r="AA55" s="85"/>
      <c r="AC55" s="86">
        <v>31.0627963082541</v>
      </c>
      <c r="AD55" s="87" t="s">
        <v>118</v>
      </c>
      <c r="AE55" s="86">
        <v>27.1617618442249</v>
      </c>
      <c r="AF55" s="87" t="s">
        <v>118</v>
      </c>
    </row>
    <row r="56" spans="1:32">
      <c r="A56" s="55">
        <v>172</v>
      </c>
      <c r="B56" s="56"/>
      <c r="C56" s="56"/>
      <c r="D56" s="48"/>
      <c r="E56" s="58">
        <v>17.5</v>
      </c>
      <c r="F56" s="58">
        <v>22.8091949785535</v>
      </c>
      <c r="G56" s="58">
        <v>15.644645455215</v>
      </c>
      <c r="H56" s="58">
        <v>13.5724659889297</v>
      </c>
      <c r="I56" s="58">
        <v>12.8498035299713</v>
      </c>
      <c r="J56" s="58">
        <v>15.0405958167558</v>
      </c>
      <c r="K56" s="58">
        <v>15.8649077613952</v>
      </c>
      <c r="L56" s="56"/>
      <c r="M56" s="72" t="s">
        <v>122</v>
      </c>
      <c r="N56" s="65">
        <v>410</v>
      </c>
      <c r="O56" s="66">
        <v>0.09</v>
      </c>
      <c r="P56" s="56"/>
      <c r="Q56" s="78">
        <v>29</v>
      </c>
      <c r="R56" s="56"/>
      <c r="S56" s="56"/>
      <c r="T56" s="75">
        <v>9.70265579223633</v>
      </c>
      <c r="U56" s="76">
        <v>0.241125</v>
      </c>
      <c r="V56" s="76">
        <v>1</v>
      </c>
      <c r="W56" s="76">
        <v>2.33955287790298</v>
      </c>
      <c r="X56" s="76">
        <v>0</v>
      </c>
      <c r="Y56" s="84">
        <v>0</v>
      </c>
      <c r="Z56" s="76">
        <f t="shared" si="0"/>
        <v>2.33955287790298</v>
      </c>
      <c r="AA56" s="85"/>
      <c r="AC56" s="86">
        <v>33.4023491861571</v>
      </c>
      <c r="AD56" s="58">
        <v>27.2960807319053</v>
      </c>
      <c r="AE56" s="86">
        <v>29.5013147221279</v>
      </c>
      <c r="AF56" s="58">
        <v>22.2210930557608</v>
      </c>
    </row>
    <row r="57" spans="1:32">
      <c r="A57" s="55">
        <v>173</v>
      </c>
      <c r="B57" s="56"/>
      <c r="C57" s="57">
        <v>15</v>
      </c>
      <c r="D57" s="48"/>
      <c r="E57" s="56"/>
      <c r="F57" s="56"/>
      <c r="G57" s="56"/>
      <c r="H57" s="56"/>
      <c r="I57" s="56"/>
      <c r="J57" s="56"/>
      <c r="K57" s="56"/>
      <c r="L57" s="56"/>
      <c r="M57" s="69"/>
      <c r="N57" s="65">
        <v>425</v>
      </c>
      <c r="O57" s="68">
        <v>0.11</v>
      </c>
      <c r="P57" s="56"/>
      <c r="Q57" s="56"/>
      <c r="R57" s="56"/>
      <c r="S57" s="56"/>
      <c r="T57" s="75">
        <v>7.1884708404541</v>
      </c>
      <c r="U57" s="76">
        <v>0.261375</v>
      </c>
      <c r="V57" s="76">
        <v>1</v>
      </c>
      <c r="W57" s="76">
        <v>1.87888656592369</v>
      </c>
      <c r="X57" s="76">
        <v>2.49568501158668</v>
      </c>
      <c r="Y57" s="84">
        <v>0</v>
      </c>
      <c r="Z57" s="76">
        <f t="shared" si="0"/>
        <v>4.37457157751037</v>
      </c>
      <c r="AA57" s="85"/>
      <c r="AC57" s="86">
        <v>22.7769207636675</v>
      </c>
      <c r="AD57" s="87" t="s">
        <v>118</v>
      </c>
      <c r="AE57" s="86">
        <v>18.8758862996383</v>
      </c>
      <c r="AF57" s="87" t="s">
        <v>118</v>
      </c>
    </row>
    <row r="58" spans="1:32">
      <c r="A58" s="55">
        <v>174</v>
      </c>
      <c r="B58" s="56"/>
      <c r="C58" s="56"/>
      <c r="D58" s="48"/>
      <c r="E58" s="56"/>
      <c r="F58" s="56"/>
      <c r="G58" s="56"/>
      <c r="H58" s="56"/>
      <c r="I58" s="56"/>
      <c r="J58" s="56"/>
      <c r="K58" s="56"/>
      <c r="L58" s="56"/>
      <c r="M58" s="69"/>
      <c r="N58" s="65">
        <v>440</v>
      </c>
      <c r="O58" s="66">
        <v>0.12</v>
      </c>
      <c r="P58" s="56"/>
      <c r="Q58" s="56"/>
      <c r="R58" s="56"/>
      <c r="S58" s="56"/>
      <c r="T58" s="75">
        <v>7.03281164169312</v>
      </c>
      <c r="U58" s="76">
        <v>0.2715</v>
      </c>
      <c r="V58" s="76">
        <v>1</v>
      </c>
      <c r="W58" s="76">
        <v>1.90940836071968</v>
      </c>
      <c r="X58" s="76">
        <v>0</v>
      </c>
      <c r="Y58" s="84">
        <v>0</v>
      </c>
      <c r="Z58" s="76">
        <f t="shared" si="0"/>
        <v>1.90940836071968</v>
      </c>
      <c r="AA58" s="85"/>
      <c r="AC58" s="86">
        <v>24.6863291243872</v>
      </c>
      <c r="AD58" s="87" t="s">
        <v>118</v>
      </c>
      <c r="AE58" s="86">
        <v>20.785294660358</v>
      </c>
      <c r="AF58" s="87" t="s">
        <v>118</v>
      </c>
    </row>
    <row r="59" spans="1:32">
      <c r="A59" s="55">
        <v>175</v>
      </c>
      <c r="B59" s="56"/>
      <c r="C59" s="56"/>
      <c r="D59" s="48"/>
      <c r="E59" s="56"/>
      <c r="F59" s="56"/>
      <c r="G59" s="56"/>
      <c r="H59" s="56"/>
      <c r="I59" s="56"/>
      <c r="J59" s="56"/>
      <c r="K59" s="56"/>
      <c r="L59" s="56"/>
      <c r="M59" s="69"/>
      <c r="N59" s="65">
        <v>455</v>
      </c>
      <c r="O59" s="66">
        <v>0.13</v>
      </c>
      <c r="P59" s="56"/>
      <c r="Q59" s="56"/>
      <c r="R59" s="56"/>
      <c r="S59" s="56"/>
      <c r="T59" s="75">
        <v>8.09362411499023</v>
      </c>
      <c r="U59" s="76">
        <v>0.281625</v>
      </c>
      <c r="V59" s="76">
        <v>1</v>
      </c>
      <c r="W59" s="76">
        <v>2.27936689138412</v>
      </c>
      <c r="X59" s="76">
        <v>0</v>
      </c>
      <c r="Y59" s="84">
        <v>0</v>
      </c>
      <c r="Z59" s="76">
        <f t="shared" si="0"/>
        <v>2.27936689138412</v>
      </c>
      <c r="AA59" s="85"/>
      <c r="AC59" s="86">
        <v>26.9656960157713</v>
      </c>
      <c r="AD59" s="87" t="s">
        <v>118</v>
      </c>
      <c r="AE59" s="86">
        <v>23.1742147334599</v>
      </c>
      <c r="AF59" s="87" t="s">
        <v>118</v>
      </c>
    </row>
    <row r="60" spans="1:32">
      <c r="A60" s="55">
        <v>176</v>
      </c>
      <c r="B60" s="56"/>
      <c r="C60" s="56"/>
      <c r="D60" s="48"/>
      <c r="E60" s="56"/>
      <c r="F60" s="56"/>
      <c r="G60" s="56"/>
      <c r="H60" s="56"/>
      <c r="I60" s="56"/>
      <c r="J60" s="56"/>
      <c r="K60" s="56"/>
      <c r="L60" s="56"/>
      <c r="M60" s="69"/>
      <c r="N60" s="65">
        <v>470</v>
      </c>
      <c r="O60" s="66">
        <v>0.15</v>
      </c>
      <c r="P60" s="56"/>
      <c r="Q60" s="56"/>
      <c r="R60" s="56"/>
      <c r="S60" s="56"/>
      <c r="T60" s="75">
        <v>8.35684490203857</v>
      </c>
      <c r="U60" s="76">
        <v>0.301875</v>
      </c>
      <c r="V60" s="76">
        <v>1</v>
      </c>
      <c r="W60" s="76">
        <v>2.52272255480289</v>
      </c>
      <c r="X60" s="76">
        <v>0</v>
      </c>
      <c r="Y60" s="84">
        <v>0</v>
      </c>
      <c r="Z60" s="76">
        <f t="shared" si="0"/>
        <v>2.52272255480289</v>
      </c>
      <c r="AA60" s="85"/>
      <c r="AC60" s="86">
        <v>29.4884185705742</v>
      </c>
      <c r="AD60" s="87" t="s">
        <v>118</v>
      </c>
      <c r="AE60" s="86">
        <v>25.8064904699805</v>
      </c>
      <c r="AF60" s="87" t="s">
        <v>118</v>
      </c>
    </row>
    <row r="61" spans="1:32">
      <c r="A61" s="55">
        <v>177</v>
      </c>
      <c r="B61" s="56"/>
      <c r="C61" s="56"/>
      <c r="D61" s="48"/>
      <c r="E61" s="56"/>
      <c r="F61" s="56"/>
      <c r="G61" s="56"/>
      <c r="H61" s="56"/>
      <c r="I61" s="56"/>
      <c r="J61" s="56"/>
      <c r="K61" s="56"/>
      <c r="L61" s="56"/>
      <c r="M61" s="69"/>
      <c r="N61" s="65">
        <v>485</v>
      </c>
      <c r="O61" s="66">
        <v>0.18</v>
      </c>
      <c r="P61" s="56"/>
      <c r="Q61" s="56"/>
      <c r="R61" s="56"/>
      <c r="S61" s="56"/>
      <c r="T61" s="75">
        <v>8.92250919342041</v>
      </c>
      <c r="U61" s="76">
        <v>0.33225</v>
      </c>
      <c r="V61" s="76">
        <v>1</v>
      </c>
      <c r="W61" s="76">
        <v>2.96450367951393</v>
      </c>
      <c r="X61" s="76">
        <v>0</v>
      </c>
      <c r="Y61" s="84">
        <v>0</v>
      </c>
      <c r="Z61" s="76">
        <f t="shared" si="0"/>
        <v>2.96450367951393</v>
      </c>
      <c r="AA61" s="85"/>
      <c r="AC61" s="86">
        <v>32.4529222500881</v>
      </c>
      <c r="AD61" s="87" t="s">
        <v>118</v>
      </c>
      <c r="AE61" s="86">
        <v>28.8805473312122</v>
      </c>
      <c r="AF61" s="87" t="s">
        <v>118</v>
      </c>
    </row>
    <row r="62" spans="1:32">
      <c r="A62" s="55">
        <v>178</v>
      </c>
      <c r="B62" s="56"/>
      <c r="C62" s="56"/>
      <c r="D62" s="48"/>
      <c r="E62" s="56"/>
      <c r="F62" s="56"/>
      <c r="G62" s="56"/>
      <c r="H62" s="56"/>
      <c r="I62" s="56"/>
      <c r="J62" s="56"/>
      <c r="K62" s="56"/>
      <c r="L62" s="56"/>
      <c r="M62" s="69"/>
      <c r="N62" s="65">
        <v>500</v>
      </c>
      <c r="O62" s="66">
        <v>0.2</v>
      </c>
      <c r="P62" s="56"/>
      <c r="Q62" s="56"/>
      <c r="R62" s="56"/>
      <c r="S62" s="56"/>
      <c r="T62" s="75">
        <v>8.62059593200684</v>
      </c>
      <c r="U62" s="76">
        <v>0.362625</v>
      </c>
      <c r="V62" s="76">
        <v>1</v>
      </c>
      <c r="W62" s="76">
        <v>3.12604359984398</v>
      </c>
      <c r="X62" s="76">
        <v>0</v>
      </c>
      <c r="Y62" s="84">
        <v>0</v>
      </c>
      <c r="Z62" s="76">
        <f t="shared" si="0"/>
        <v>3.12604359984398</v>
      </c>
      <c r="AA62" s="85"/>
      <c r="AC62" s="86">
        <v>35.5789658499321</v>
      </c>
      <c r="AD62" s="87" t="s">
        <v>118</v>
      </c>
      <c r="AE62" s="86">
        <v>32.1161441127739</v>
      </c>
      <c r="AF62" s="87" t="s">
        <v>118</v>
      </c>
    </row>
    <row r="63" spans="1:32">
      <c r="A63" s="55">
        <v>179</v>
      </c>
      <c r="B63" s="56"/>
      <c r="C63" s="56"/>
      <c r="D63" s="48"/>
      <c r="E63" s="56"/>
      <c r="F63" s="56"/>
      <c r="G63" s="56"/>
      <c r="H63" s="56"/>
      <c r="I63" s="56"/>
      <c r="J63" s="56"/>
      <c r="K63" s="56"/>
      <c r="L63" s="56"/>
      <c r="M63" s="72" t="s">
        <v>123</v>
      </c>
      <c r="N63" s="65">
        <v>520</v>
      </c>
      <c r="O63" s="68">
        <v>0.23</v>
      </c>
      <c r="P63" s="56"/>
      <c r="Q63" s="78">
        <v>52</v>
      </c>
      <c r="R63" s="56"/>
      <c r="S63" s="56"/>
      <c r="T63" s="75">
        <v>8.76815795898437</v>
      </c>
      <c r="U63" s="76">
        <v>0.382875</v>
      </c>
      <c r="V63" s="76">
        <v>1</v>
      </c>
      <c r="W63" s="76">
        <v>3.35710847854614</v>
      </c>
      <c r="X63" s="76">
        <v>0</v>
      </c>
      <c r="Y63" s="84">
        <v>0</v>
      </c>
      <c r="Z63" s="76">
        <f t="shared" si="0"/>
        <v>3.35710847854614</v>
      </c>
      <c r="AA63" s="85"/>
      <c r="AC63" s="86">
        <v>38.9360743284782</v>
      </c>
      <c r="AD63" s="87" t="s">
        <v>118</v>
      </c>
      <c r="AE63" s="86">
        <v>35.6193235002771</v>
      </c>
      <c r="AF63" s="87" t="s">
        <v>118</v>
      </c>
    </row>
    <row r="64" spans="1:32">
      <c r="A64" s="55">
        <v>180</v>
      </c>
      <c r="B64" s="56"/>
      <c r="C64" s="56"/>
      <c r="D64" s="48"/>
      <c r="E64" s="58">
        <v>13.5125</v>
      </c>
      <c r="F64" s="58">
        <v>22.5280516646419</v>
      </c>
      <c r="G64" s="58">
        <v>15.4833951113394</v>
      </c>
      <c r="H64" s="58">
        <v>13.405130178787</v>
      </c>
      <c r="I64" s="58">
        <v>12.7506113198838</v>
      </c>
      <c r="J64" s="58">
        <v>14.7370746971334</v>
      </c>
      <c r="K64" s="58">
        <v>15.794962972412</v>
      </c>
      <c r="L64" s="56"/>
      <c r="M64" s="69"/>
      <c r="N64" s="65">
        <v>540</v>
      </c>
      <c r="O64" s="66">
        <v>0.25</v>
      </c>
      <c r="P64" s="56"/>
      <c r="Q64" s="56"/>
      <c r="R64" s="56"/>
      <c r="S64" s="56"/>
      <c r="T64" s="75">
        <v>7.40879917144775</v>
      </c>
      <c r="U64" s="76">
        <v>0.403125</v>
      </c>
      <c r="V64" s="76">
        <v>1</v>
      </c>
      <c r="W64" s="76">
        <v>2.98667216598988</v>
      </c>
      <c r="X64" s="76">
        <v>0</v>
      </c>
      <c r="Y64" s="84">
        <v>0</v>
      </c>
      <c r="Z64" s="76">
        <f t="shared" si="0"/>
        <v>2.98667216598988</v>
      </c>
      <c r="AA64" s="85"/>
      <c r="AC64" s="86">
        <v>41.9227464944681</v>
      </c>
      <c r="AD64" s="58">
        <v>35.1065191356951</v>
      </c>
      <c r="AE64" s="86">
        <v>38.752066575224</v>
      </c>
      <c r="AF64" s="58">
        <v>31.0745394058687</v>
      </c>
    </row>
    <row r="65" spans="1:32">
      <c r="A65" s="55">
        <v>181</v>
      </c>
      <c r="B65" s="57">
        <v>3</v>
      </c>
      <c r="C65" s="57">
        <v>30.1</v>
      </c>
      <c r="D65" s="48"/>
      <c r="E65" s="56"/>
      <c r="F65" s="56"/>
      <c r="G65" s="56"/>
      <c r="H65" s="56"/>
      <c r="I65" s="56"/>
      <c r="J65" s="56"/>
      <c r="K65" s="56"/>
      <c r="L65" s="56"/>
      <c r="M65" s="69"/>
      <c r="N65" s="65">
        <v>560</v>
      </c>
      <c r="O65" s="66">
        <v>0.27</v>
      </c>
      <c r="P65" s="56"/>
      <c r="Q65" s="56"/>
      <c r="R65" s="77">
        <v>13.5</v>
      </c>
      <c r="S65" s="56"/>
      <c r="T65" s="75">
        <v>7.00453472137451</v>
      </c>
      <c r="U65" s="76">
        <v>0.423375</v>
      </c>
      <c r="V65" s="76">
        <v>0.957093899746818</v>
      </c>
      <c r="W65" s="76">
        <v>2.8383049214066</v>
      </c>
      <c r="X65" s="76">
        <v>4.15021202076427</v>
      </c>
      <c r="Y65" s="84">
        <v>0</v>
      </c>
      <c r="Z65" s="76">
        <f t="shared" si="0"/>
        <v>6.98851694217087</v>
      </c>
      <c r="AA65" s="85"/>
      <c r="AC65" s="86">
        <v>15.811263436639</v>
      </c>
      <c r="AD65" s="87" t="s">
        <v>118</v>
      </c>
      <c r="AE65" s="86">
        <v>12.7866544263518</v>
      </c>
      <c r="AF65" s="87" t="s">
        <v>118</v>
      </c>
    </row>
    <row r="66" spans="1:32">
      <c r="A66" s="55">
        <v>182</v>
      </c>
      <c r="B66" s="56"/>
      <c r="C66" s="56"/>
      <c r="D66" s="48"/>
      <c r="E66" s="58">
        <v>25.9</v>
      </c>
      <c r="F66" s="58">
        <v>25.8512715040372</v>
      </c>
      <c r="G66" s="58">
        <v>15.9636223894384</v>
      </c>
      <c r="H66" s="58">
        <v>13.4716712519385</v>
      </c>
      <c r="I66" s="58">
        <v>12.6929893063155</v>
      </c>
      <c r="J66" s="58">
        <v>14.6901821273044</v>
      </c>
      <c r="K66" s="58">
        <v>15.6433835324225</v>
      </c>
      <c r="L66" s="56"/>
      <c r="M66" s="69"/>
      <c r="N66" s="65">
        <v>580</v>
      </c>
      <c r="O66" s="68">
        <v>0.3</v>
      </c>
      <c r="P66" s="56"/>
      <c r="Q66" s="56"/>
      <c r="R66" s="56"/>
      <c r="S66" s="56"/>
      <c r="T66" s="75">
        <v>8.06710338592529</v>
      </c>
      <c r="U66" s="76">
        <v>0.4582875</v>
      </c>
      <c r="V66" s="76">
        <v>1</v>
      </c>
      <c r="W66" s="76">
        <v>3.69705264297724</v>
      </c>
      <c r="X66" s="76">
        <v>0</v>
      </c>
      <c r="Y66" s="84">
        <v>0</v>
      </c>
      <c r="Z66" s="76">
        <f t="shared" si="0"/>
        <v>3.69705264297724</v>
      </c>
      <c r="AA66" s="85"/>
      <c r="AC66" s="86">
        <v>19.5083160796162</v>
      </c>
      <c r="AD66" s="58">
        <v>4.91530456375785</v>
      </c>
      <c r="AE66" s="86">
        <v>16.6297779782861</v>
      </c>
      <c r="AF66" s="58">
        <v>2.25597638161851</v>
      </c>
    </row>
    <row r="67" spans="1:32">
      <c r="A67" s="55">
        <v>183</v>
      </c>
      <c r="B67" s="56"/>
      <c r="C67" s="56"/>
      <c r="D67" s="48"/>
      <c r="E67" s="56"/>
      <c r="F67" s="56"/>
      <c r="G67" s="56"/>
      <c r="H67" s="56"/>
      <c r="I67" s="56"/>
      <c r="J67" s="56"/>
      <c r="K67" s="56"/>
      <c r="L67" s="56"/>
      <c r="M67" s="69"/>
      <c r="N67" s="65">
        <v>600</v>
      </c>
      <c r="O67" s="66">
        <v>0.33</v>
      </c>
      <c r="P67" s="56"/>
      <c r="Q67" s="56"/>
      <c r="R67" s="56"/>
      <c r="S67" s="56"/>
      <c r="T67" s="75">
        <v>6.7505202293396</v>
      </c>
      <c r="U67" s="76">
        <v>0.4938075</v>
      </c>
      <c r="V67" s="76">
        <v>1</v>
      </c>
      <c r="W67" s="76">
        <v>3.33345751814961</v>
      </c>
      <c r="X67" s="76">
        <v>0</v>
      </c>
      <c r="Y67" s="84">
        <v>0</v>
      </c>
      <c r="Z67" s="76">
        <f t="shared" si="0"/>
        <v>3.33345751814961</v>
      </c>
      <c r="AA67" s="85"/>
      <c r="AC67" s="86">
        <v>22.8417735977658</v>
      </c>
      <c r="AD67" s="87" t="s">
        <v>118</v>
      </c>
      <c r="AE67" s="86">
        <v>20.1093064053927</v>
      </c>
      <c r="AF67" s="87" t="s">
        <v>118</v>
      </c>
    </row>
    <row r="68" spans="1:32">
      <c r="A68" s="55">
        <v>184</v>
      </c>
      <c r="B68" s="56"/>
      <c r="C68" s="56"/>
      <c r="D68" s="48"/>
      <c r="E68" s="56"/>
      <c r="F68" s="56"/>
      <c r="G68" s="56"/>
      <c r="H68" s="56"/>
      <c r="I68" s="56"/>
      <c r="J68" s="56"/>
      <c r="K68" s="56"/>
      <c r="L68" s="56"/>
      <c r="M68" s="69"/>
      <c r="N68" s="65">
        <v>620</v>
      </c>
      <c r="O68" s="66">
        <v>0.37</v>
      </c>
      <c r="P68" s="56"/>
      <c r="Q68" s="56"/>
      <c r="R68" s="56"/>
      <c r="S68" s="56"/>
      <c r="T68" s="75">
        <v>8.29055118560791</v>
      </c>
      <c r="U68" s="76">
        <v>0.54036375</v>
      </c>
      <c r="V68" s="76">
        <v>1</v>
      </c>
      <c r="W68" s="76">
        <v>4.47991332822204</v>
      </c>
      <c r="X68" s="76">
        <v>0</v>
      </c>
      <c r="Y68" s="84">
        <v>0</v>
      </c>
      <c r="Z68" s="76">
        <f t="shared" si="0"/>
        <v>4.47991332822204</v>
      </c>
      <c r="AA68" s="85"/>
      <c r="AC68" s="86">
        <v>27.3216869259879</v>
      </c>
      <c r="AD68" s="87" t="s">
        <v>118</v>
      </c>
      <c r="AE68" s="86">
        <v>24.7352906425717</v>
      </c>
      <c r="AF68" s="87" t="s">
        <v>118</v>
      </c>
    </row>
    <row r="69" spans="1:32">
      <c r="A69" s="55">
        <v>185</v>
      </c>
      <c r="B69" s="56"/>
      <c r="C69" s="56"/>
      <c r="D69" s="48"/>
      <c r="E69" s="56"/>
      <c r="F69" s="56"/>
      <c r="G69" s="56"/>
      <c r="H69" s="56"/>
      <c r="I69" s="56"/>
      <c r="J69" s="56"/>
      <c r="K69" s="56"/>
      <c r="L69" s="56"/>
      <c r="M69" s="69"/>
      <c r="N69" s="65">
        <v>640</v>
      </c>
      <c r="O69" s="66">
        <v>0.41</v>
      </c>
      <c r="P69" s="56"/>
      <c r="Q69" s="56"/>
      <c r="R69" s="56"/>
      <c r="S69" s="56"/>
      <c r="T69" s="75">
        <v>9.80118751525879</v>
      </c>
      <c r="U69" s="76">
        <v>0.58773</v>
      </c>
      <c r="V69" s="76">
        <v>1</v>
      </c>
      <c r="W69" s="76">
        <v>5.76045193834305</v>
      </c>
      <c r="X69" s="76">
        <v>0</v>
      </c>
      <c r="Y69" s="84">
        <v>0</v>
      </c>
      <c r="Z69" s="76">
        <f t="shared" si="0"/>
        <v>5.76045193834305</v>
      </c>
      <c r="AA69" s="85"/>
      <c r="AC69" s="86">
        <v>33.0821388643309</v>
      </c>
      <c r="AD69" s="87" t="s">
        <v>118</v>
      </c>
      <c r="AE69" s="86">
        <v>30.6418134898718</v>
      </c>
      <c r="AF69" s="87" t="s">
        <v>118</v>
      </c>
    </row>
    <row r="70" spans="1:32">
      <c r="A70" s="55">
        <v>186</v>
      </c>
      <c r="B70" s="56"/>
      <c r="C70" s="56"/>
      <c r="D70" s="48"/>
      <c r="E70" s="56"/>
      <c r="F70" s="56"/>
      <c r="G70" s="56"/>
      <c r="H70" s="56"/>
      <c r="I70" s="56"/>
      <c r="J70" s="56"/>
      <c r="K70" s="56"/>
      <c r="L70" s="56"/>
      <c r="M70" s="72" t="s">
        <v>124</v>
      </c>
      <c r="N70" s="65">
        <v>660</v>
      </c>
      <c r="O70" s="66">
        <v>0.45</v>
      </c>
      <c r="P70" s="56"/>
      <c r="Q70" s="78">
        <v>78</v>
      </c>
      <c r="R70" s="56"/>
      <c r="S70" s="56"/>
      <c r="T70" s="75">
        <v>5.89912128448486</v>
      </c>
      <c r="U70" s="76">
        <v>0.63590625</v>
      </c>
      <c r="V70" s="76">
        <v>1</v>
      </c>
      <c r="W70" s="76">
        <v>3.75128809431195</v>
      </c>
      <c r="X70" s="76">
        <v>0</v>
      </c>
      <c r="Y70" s="84">
        <v>0</v>
      </c>
      <c r="Z70" s="76">
        <f t="shared" ref="Z70:Z133" si="1">W70+X70</f>
        <v>3.75128809431195</v>
      </c>
      <c r="AA70" s="85"/>
      <c r="AC70" s="86">
        <v>36.8334269586429</v>
      </c>
      <c r="AD70" s="87" t="s">
        <v>118</v>
      </c>
      <c r="AE70" s="86">
        <v>34.5391724931407</v>
      </c>
      <c r="AF70" s="87" t="s">
        <v>118</v>
      </c>
    </row>
    <row r="71" spans="1:32">
      <c r="A71" s="55">
        <v>187</v>
      </c>
      <c r="B71" s="56"/>
      <c r="C71" s="56"/>
      <c r="D71" s="48"/>
      <c r="E71" s="58">
        <v>14.125</v>
      </c>
      <c r="F71" s="58">
        <v>23.0589165358318</v>
      </c>
      <c r="G71" s="58">
        <v>15.6216752142662</v>
      </c>
      <c r="H71" s="58">
        <v>13.5159878599737</v>
      </c>
      <c r="I71" s="58">
        <v>12.8396588125254</v>
      </c>
      <c r="J71" s="58">
        <v>14.5978315825591</v>
      </c>
      <c r="K71" s="58">
        <v>15.6201556116945</v>
      </c>
      <c r="L71" s="56"/>
      <c r="M71" s="69"/>
      <c r="N71" s="65">
        <v>680</v>
      </c>
      <c r="O71" s="66">
        <v>0.5</v>
      </c>
      <c r="P71" s="56"/>
      <c r="Q71" s="56"/>
      <c r="R71" s="56"/>
      <c r="S71" s="56"/>
      <c r="T71" s="75">
        <v>3.5961766242981</v>
      </c>
      <c r="U71" s="76">
        <v>0.695625</v>
      </c>
      <c r="V71" s="76">
        <v>1</v>
      </c>
      <c r="W71" s="76">
        <v>2.50159036427736</v>
      </c>
      <c r="X71" s="76">
        <v>0</v>
      </c>
      <c r="Y71" s="84">
        <v>0</v>
      </c>
      <c r="Z71" s="76">
        <f t="shared" si="1"/>
        <v>2.50159036427736</v>
      </c>
      <c r="AA71" s="85"/>
      <c r="AC71" s="86">
        <v>39.3350173229202</v>
      </c>
      <c r="AD71" s="58">
        <v>31.8477611697848</v>
      </c>
      <c r="AE71" s="86">
        <v>37.1868337663751</v>
      </c>
      <c r="AF71" s="58">
        <v>29.4933973996922</v>
      </c>
    </row>
    <row r="72" spans="1:32">
      <c r="A72" s="55">
        <v>188</v>
      </c>
      <c r="B72" s="57">
        <v>7</v>
      </c>
      <c r="C72" s="57">
        <v>31.9</v>
      </c>
      <c r="D72" s="48"/>
      <c r="E72" s="56"/>
      <c r="F72" s="56"/>
      <c r="G72" s="56"/>
      <c r="H72" s="56"/>
      <c r="I72" s="56"/>
      <c r="J72" s="56"/>
      <c r="K72" s="56"/>
      <c r="L72" s="56"/>
      <c r="M72" s="69"/>
      <c r="N72" s="65">
        <v>700</v>
      </c>
      <c r="O72" s="68">
        <v>0.55</v>
      </c>
      <c r="P72" s="56"/>
      <c r="Q72" s="56"/>
      <c r="R72" s="56"/>
      <c r="S72" s="56"/>
      <c r="T72" s="75">
        <v>5.94758749008179</v>
      </c>
      <c r="U72" s="76">
        <v>0.75635625</v>
      </c>
      <c r="V72" s="76">
        <v>1</v>
      </c>
      <c r="W72" s="76">
        <v>4.49849497054517</v>
      </c>
      <c r="X72" s="76">
        <v>1.44909251953661</v>
      </c>
      <c r="Y72" s="84">
        <v>0</v>
      </c>
      <c r="Z72" s="76">
        <f t="shared" si="1"/>
        <v>5.94758749008179</v>
      </c>
      <c r="AA72" s="85"/>
      <c r="AC72" s="86">
        <v>8.26261611782513</v>
      </c>
      <c r="AD72" s="87" t="s">
        <v>118</v>
      </c>
      <c r="AE72" s="86">
        <v>6.26050347023702</v>
      </c>
      <c r="AF72" s="87" t="s">
        <v>118</v>
      </c>
    </row>
    <row r="73" spans="1:32">
      <c r="A73" s="55">
        <v>189</v>
      </c>
      <c r="B73" s="56"/>
      <c r="C73" s="56"/>
      <c r="D73" s="48"/>
      <c r="E73" s="58">
        <v>22.625</v>
      </c>
      <c r="F73" s="58">
        <v>25.3570023607511</v>
      </c>
      <c r="G73" s="58">
        <v>15.9377927974478</v>
      </c>
      <c r="H73" s="58">
        <v>13.6054724647661</v>
      </c>
      <c r="I73" s="58">
        <v>12.570539390097</v>
      </c>
      <c r="J73" s="58">
        <v>14.5135289371023</v>
      </c>
      <c r="K73" s="58">
        <v>15.394059060906</v>
      </c>
      <c r="L73" s="56"/>
      <c r="M73" s="69"/>
      <c r="N73" s="65">
        <v>720</v>
      </c>
      <c r="O73" s="66">
        <v>0.59</v>
      </c>
      <c r="P73" s="56"/>
      <c r="Q73" s="56"/>
      <c r="R73" s="56"/>
      <c r="S73" s="56"/>
      <c r="T73" s="75">
        <v>6.23356676101685</v>
      </c>
      <c r="U73" s="76">
        <v>0.807165</v>
      </c>
      <c r="V73" s="76">
        <v>1</v>
      </c>
      <c r="W73" s="76">
        <v>5.03151691465616</v>
      </c>
      <c r="X73" s="76">
        <v>1.20204984636068</v>
      </c>
      <c r="Y73" s="84">
        <v>0</v>
      </c>
      <c r="Z73" s="76">
        <f t="shared" si="1"/>
        <v>6.23356676101685</v>
      </c>
      <c r="AA73" s="85"/>
      <c r="AC73" s="86">
        <v>13.2941330324813</v>
      </c>
      <c r="AD73" s="58">
        <v>10.9866971311047</v>
      </c>
      <c r="AE73" s="86">
        <v>11.4380912938502</v>
      </c>
      <c r="AF73" s="58">
        <v>9.29695236463751</v>
      </c>
    </row>
    <row r="74" spans="1:32">
      <c r="A74" s="55">
        <v>190</v>
      </c>
      <c r="B74" s="56"/>
      <c r="C74" s="56"/>
      <c r="D74" s="48"/>
      <c r="E74" s="56"/>
      <c r="F74" s="56"/>
      <c r="G74" s="56"/>
      <c r="H74" s="56"/>
      <c r="I74" s="56"/>
      <c r="J74" s="56"/>
      <c r="K74" s="56"/>
      <c r="L74" s="56"/>
      <c r="M74" s="69"/>
      <c r="N74" s="65">
        <v>740</v>
      </c>
      <c r="O74" s="66">
        <v>0.63</v>
      </c>
      <c r="P74" s="56"/>
      <c r="Q74" s="56"/>
      <c r="R74" s="56"/>
      <c r="S74" s="56"/>
      <c r="T74" s="75">
        <v>7.87319850921631</v>
      </c>
      <c r="U74" s="76">
        <v>0.85878375</v>
      </c>
      <c r="V74" s="76">
        <v>1</v>
      </c>
      <c r="W74" s="76">
        <v>6.76137494023919</v>
      </c>
      <c r="X74" s="76">
        <v>0.677961458462432</v>
      </c>
      <c r="Y74" s="84">
        <v>0</v>
      </c>
      <c r="Z74" s="76">
        <f t="shared" si="1"/>
        <v>7.43933639870162</v>
      </c>
      <c r="AA74" s="85"/>
      <c r="AC74" s="86">
        <v>20.0555079727205</v>
      </c>
      <c r="AD74" s="87" t="s">
        <v>118</v>
      </c>
      <c r="AE74" s="86">
        <v>18.3455371430464</v>
      </c>
      <c r="AF74" s="87" t="s">
        <v>118</v>
      </c>
    </row>
    <row r="75" spans="1:32">
      <c r="A75" s="55">
        <v>191</v>
      </c>
      <c r="B75" s="56"/>
      <c r="C75" s="56"/>
      <c r="D75" s="48"/>
      <c r="E75" s="56"/>
      <c r="F75" s="56"/>
      <c r="G75" s="56"/>
      <c r="H75" s="56"/>
      <c r="I75" s="56"/>
      <c r="J75" s="56"/>
      <c r="K75" s="56"/>
      <c r="L75" s="56"/>
      <c r="M75" s="69"/>
      <c r="N75" s="65">
        <v>760</v>
      </c>
      <c r="O75" s="66">
        <v>0.67</v>
      </c>
      <c r="P75" s="56"/>
      <c r="Q75" s="56"/>
      <c r="R75" s="56"/>
      <c r="S75" s="56"/>
      <c r="T75" s="75">
        <v>6.95373392105103</v>
      </c>
      <c r="U75" s="76">
        <v>0.9112125</v>
      </c>
      <c r="V75" s="76">
        <v>1</v>
      </c>
      <c r="W75" s="76">
        <v>6.33632927053571</v>
      </c>
      <c r="X75" s="76">
        <v>0</v>
      </c>
      <c r="Y75" s="84">
        <v>0</v>
      </c>
      <c r="Z75" s="76">
        <f t="shared" si="1"/>
        <v>6.33632927053571</v>
      </c>
      <c r="AA75" s="85"/>
      <c r="AC75" s="86">
        <v>26.3918372432562</v>
      </c>
      <c r="AD75" s="87" t="s">
        <v>118</v>
      </c>
      <c r="AE75" s="86">
        <v>24.7857719206289</v>
      </c>
      <c r="AF75" s="87" t="s">
        <v>118</v>
      </c>
    </row>
    <row r="76" spans="1:32">
      <c r="A76" s="55">
        <v>192</v>
      </c>
      <c r="B76" s="56"/>
      <c r="C76" s="56"/>
      <c r="D76" s="48"/>
      <c r="E76" s="58">
        <v>12.85</v>
      </c>
      <c r="F76" s="58">
        <v>22.756383551286</v>
      </c>
      <c r="G76" s="58">
        <v>15.6184508278395</v>
      </c>
      <c r="H76" s="58">
        <v>13.8008438701354</v>
      </c>
      <c r="I76" s="58">
        <v>12.6376921493497</v>
      </c>
      <c r="J76" s="58">
        <v>14.465595343542</v>
      </c>
      <c r="K76" s="58">
        <v>15.5620770100301</v>
      </c>
      <c r="L76" s="56"/>
      <c r="M76" s="72" t="s">
        <v>125</v>
      </c>
      <c r="N76" s="65">
        <v>780</v>
      </c>
      <c r="O76" s="66">
        <v>0.71</v>
      </c>
      <c r="P76" s="56"/>
      <c r="Q76" s="78">
        <v>116</v>
      </c>
      <c r="R76" s="56"/>
      <c r="S76" s="56"/>
      <c r="T76" s="75">
        <v>6.53656768798828</v>
      </c>
      <c r="U76" s="76">
        <v>0.9557625</v>
      </c>
      <c r="V76" s="76">
        <v>1</v>
      </c>
      <c r="W76" s="76">
        <v>6.2474062748909</v>
      </c>
      <c r="X76" s="76">
        <v>0</v>
      </c>
      <c r="Y76" s="84">
        <v>0</v>
      </c>
      <c r="Z76" s="76">
        <f t="shared" si="1"/>
        <v>6.2474062748909</v>
      </c>
      <c r="AA76" s="85"/>
      <c r="AC76" s="86">
        <v>32.6392435181471</v>
      </c>
      <c r="AD76" s="58">
        <v>33.8229652522171</v>
      </c>
      <c r="AE76" s="86">
        <v>31.1370837025665</v>
      </c>
      <c r="AF76" s="58">
        <v>32.9477437015828</v>
      </c>
    </row>
    <row r="77" spans="1:32">
      <c r="A77" s="55">
        <v>193</v>
      </c>
      <c r="B77" s="57">
        <v>15</v>
      </c>
      <c r="C77" s="56"/>
      <c r="D77" s="48"/>
      <c r="E77" s="56"/>
      <c r="F77" s="56"/>
      <c r="G77" s="56"/>
      <c r="H77" s="56"/>
      <c r="I77" s="56"/>
      <c r="J77" s="56"/>
      <c r="K77" s="56"/>
      <c r="L77" s="56"/>
      <c r="M77" s="69"/>
      <c r="N77" s="65">
        <v>800</v>
      </c>
      <c r="O77" s="68">
        <v>0.75</v>
      </c>
      <c r="P77" s="56"/>
      <c r="Q77" s="56"/>
      <c r="R77" s="56"/>
      <c r="S77" s="56"/>
      <c r="T77" s="75">
        <v>6.56015014648437</v>
      </c>
      <c r="U77" s="76">
        <v>1.0003125</v>
      </c>
      <c r="V77" s="76">
        <v>1</v>
      </c>
      <c r="W77" s="76">
        <v>6.56220019340515</v>
      </c>
      <c r="X77" s="76">
        <v>0</v>
      </c>
      <c r="Y77" s="84">
        <v>0</v>
      </c>
      <c r="Z77" s="76">
        <f t="shared" si="1"/>
        <v>6.56220019340515</v>
      </c>
      <c r="AA77" s="85"/>
      <c r="AC77" s="86">
        <v>26.4514437115522</v>
      </c>
      <c r="AD77" s="87" t="s">
        <v>118</v>
      </c>
      <c r="AE77" s="86">
        <v>25.0531894030185</v>
      </c>
      <c r="AF77" s="87" t="s">
        <v>118</v>
      </c>
    </row>
    <row r="78" spans="1:32">
      <c r="A78" s="55">
        <v>194</v>
      </c>
      <c r="B78" s="56"/>
      <c r="C78" s="56"/>
      <c r="D78" s="48"/>
      <c r="E78" s="56"/>
      <c r="F78" s="56"/>
      <c r="G78" s="56"/>
      <c r="H78" s="56"/>
      <c r="I78" s="56"/>
      <c r="J78" s="56"/>
      <c r="K78" s="56"/>
      <c r="L78" s="56"/>
      <c r="M78" s="69"/>
      <c r="N78" s="65">
        <v>820</v>
      </c>
      <c r="O78" s="66">
        <v>0.76</v>
      </c>
      <c r="P78" s="56"/>
      <c r="Q78" s="56"/>
      <c r="R78" s="56"/>
      <c r="S78" s="56"/>
      <c r="T78" s="75">
        <v>6.0627589225769</v>
      </c>
      <c r="U78" s="76">
        <v>1.01145</v>
      </c>
      <c r="V78" s="76">
        <v>1</v>
      </c>
      <c r="W78" s="76">
        <v>6.13217751224041</v>
      </c>
      <c r="X78" s="76">
        <v>0</v>
      </c>
      <c r="Y78" s="84">
        <v>0</v>
      </c>
      <c r="Z78" s="76">
        <f t="shared" si="1"/>
        <v>6.13217751224041</v>
      </c>
      <c r="AA78" s="85"/>
      <c r="AC78" s="86">
        <v>32.5836212237926</v>
      </c>
      <c r="AD78" s="87" t="s">
        <v>118</v>
      </c>
      <c r="AE78" s="86">
        <v>31.2892724223056</v>
      </c>
      <c r="AF78" s="87" t="s">
        <v>118</v>
      </c>
    </row>
    <row r="79" spans="1:32">
      <c r="A79" s="55">
        <v>195</v>
      </c>
      <c r="B79" s="56"/>
      <c r="C79" s="57">
        <v>30.1</v>
      </c>
      <c r="D79" s="48"/>
      <c r="E79" s="56"/>
      <c r="F79" s="56"/>
      <c r="G79" s="56"/>
      <c r="H79" s="56"/>
      <c r="I79" s="56"/>
      <c r="J79" s="56"/>
      <c r="K79" s="56"/>
      <c r="L79" s="56"/>
      <c r="M79" s="69"/>
      <c r="N79" s="65">
        <v>840</v>
      </c>
      <c r="O79" s="66">
        <v>0.78</v>
      </c>
      <c r="P79" s="56"/>
      <c r="Q79" s="56"/>
      <c r="R79" s="77">
        <v>35</v>
      </c>
      <c r="S79" s="56"/>
      <c r="T79" s="75">
        <v>6.02118349075317</v>
      </c>
      <c r="U79" s="76">
        <v>1.033725</v>
      </c>
      <c r="V79" s="76">
        <v>1</v>
      </c>
      <c r="W79" s="76">
        <v>6.22424790397882</v>
      </c>
      <c r="X79" s="76">
        <v>0</v>
      </c>
      <c r="Y79" s="84">
        <v>0</v>
      </c>
      <c r="Z79" s="76">
        <f t="shared" si="1"/>
        <v>6.22424790397882</v>
      </c>
      <c r="AA79" s="85"/>
      <c r="AC79" s="86">
        <v>8.70786912777147</v>
      </c>
      <c r="AD79" s="87" t="s">
        <v>118</v>
      </c>
      <c r="AE79" s="86">
        <v>7.51742583333122</v>
      </c>
      <c r="AF79" s="87" t="s">
        <v>118</v>
      </c>
    </row>
    <row r="80" spans="1:32">
      <c r="A80" s="55">
        <v>196</v>
      </c>
      <c r="B80" s="57">
        <v>2</v>
      </c>
      <c r="C80" s="56"/>
      <c r="D80" s="48"/>
      <c r="E80" s="58">
        <v>26.2625</v>
      </c>
      <c r="F80" s="58">
        <v>25.615234940695</v>
      </c>
      <c r="G80" s="58">
        <v>15.9500713691531</v>
      </c>
      <c r="H80" s="58">
        <v>13.5685650641902</v>
      </c>
      <c r="I80" s="58">
        <v>12.7255724718725</v>
      </c>
      <c r="J80" s="58">
        <v>14.357792761075</v>
      </c>
      <c r="K80" s="58">
        <v>15.4739163052843</v>
      </c>
      <c r="L80" s="56"/>
      <c r="M80" s="72" t="s">
        <v>126</v>
      </c>
      <c r="N80" s="65">
        <v>860</v>
      </c>
      <c r="O80" s="66">
        <v>0.8</v>
      </c>
      <c r="P80" s="56"/>
      <c r="Q80" s="78">
        <v>145</v>
      </c>
      <c r="R80" s="56"/>
      <c r="S80" s="56"/>
      <c r="T80" s="75">
        <v>7.97405481338501</v>
      </c>
      <c r="U80" s="76">
        <v>1.056</v>
      </c>
      <c r="V80" s="76">
        <v>1</v>
      </c>
      <c r="W80" s="76">
        <v>8.42060188293457</v>
      </c>
      <c r="X80" s="76">
        <v>0</v>
      </c>
      <c r="Y80" s="84">
        <v>0</v>
      </c>
      <c r="Z80" s="76">
        <f t="shared" si="1"/>
        <v>8.42060188293457</v>
      </c>
      <c r="AA80" s="85"/>
      <c r="AC80" s="86">
        <v>15.428471010706</v>
      </c>
      <c r="AD80" s="58">
        <v>4.82963587788473</v>
      </c>
      <c r="AE80" s="86">
        <v>14.3419332233126</v>
      </c>
      <c r="AF80" s="58">
        <v>3.7724094998462</v>
      </c>
    </row>
    <row r="81" spans="1:32">
      <c r="A81" s="55">
        <v>197</v>
      </c>
      <c r="B81" s="56"/>
      <c r="C81" s="56"/>
      <c r="D81" s="48"/>
      <c r="E81" s="56"/>
      <c r="F81" s="56"/>
      <c r="G81" s="56"/>
      <c r="H81" s="56"/>
      <c r="I81" s="56"/>
      <c r="J81" s="56"/>
      <c r="K81" s="56"/>
      <c r="L81" s="56"/>
      <c r="M81" s="69"/>
      <c r="N81" s="65">
        <v>880</v>
      </c>
      <c r="O81" s="66">
        <v>0.81</v>
      </c>
      <c r="P81" s="56"/>
      <c r="Q81" s="56"/>
      <c r="R81" s="56"/>
      <c r="S81" s="56"/>
      <c r="T81" s="75">
        <v>6.37044095993042</v>
      </c>
      <c r="U81" s="76">
        <v>1.056</v>
      </c>
      <c r="V81" s="76">
        <v>1</v>
      </c>
      <c r="W81" s="76">
        <v>6.72718565368652</v>
      </c>
      <c r="X81" s="76">
        <v>0</v>
      </c>
      <c r="Y81" s="84">
        <v>0</v>
      </c>
      <c r="Z81" s="76">
        <f t="shared" si="1"/>
        <v>6.72718565368652</v>
      </c>
      <c r="AA81" s="85"/>
      <c r="AC81" s="86">
        <v>22.1556566643926</v>
      </c>
      <c r="AD81" s="87" t="s">
        <v>118</v>
      </c>
      <c r="AE81" s="86">
        <v>21.1730243840459</v>
      </c>
      <c r="AF81" s="87" t="s">
        <v>118</v>
      </c>
    </row>
    <row r="82" spans="1:32">
      <c r="A82" s="55">
        <v>198</v>
      </c>
      <c r="B82" s="56"/>
      <c r="C82" s="56"/>
      <c r="D82" s="48"/>
      <c r="E82" s="56"/>
      <c r="F82" s="56"/>
      <c r="G82" s="56"/>
      <c r="H82" s="56"/>
      <c r="I82" s="56"/>
      <c r="J82" s="56"/>
      <c r="K82" s="56"/>
      <c r="L82" s="56"/>
      <c r="M82" s="69"/>
      <c r="N82" s="65">
        <v>900</v>
      </c>
      <c r="O82" s="66">
        <v>0.83</v>
      </c>
      <c r="P82" s="56"/>
      <c r="Q82" s="56"/>
      <c r="R82" s="56"/>
      <c r="S82" s="56"/>
      <c r="T82" s="75">
        <v>7.24748182296753</v>
      </c>
      <c r="U82" s="76">
        <v>1.056</v>
      </c>
      <c r="V82" s="76">
        <v>1</v>
      </c>
      <c r="W82" s="76">
        <v>7.65334080505371</v>
      </c>
      <c r="X82" s="76">
        <v>0</v>
      </c>
      <c r="Y82" s="84">
        <v>0</v>
      </c>
      <c r="Z82" s="76">
        <f t="shared" si="1"/>
        <v>7.65334080505371</v>
      </c>
      <c r="AA82" s="85"/>
      <c r="AC82" s="86">
        <v>29.8089974694463</v>
      </c>
      <c r="AD82" s="87" t="s">
        <v>118</v>
      </c>
      <c r="AE82" s="86">
        <v>28.9302706961463</v>
      </c>
      <c r="AF82" s="87" t="s">
        <v>118</v>
      </c>
    </row>
    <row r="83" spans="1:32">
      <c r="A83" s="55">
        <v>199</v>
      </c>
      <c r="B83" s="56"/>
      <c r="C83" s="56"/>
      <c r="D83" s="48"/>
      <c r="E83" s="58">
        <v>10.7875</v>
      </c>
      <c r="F83" s="58">
        <v>22.5122692595827</v>
      </c>
      <c r="G83" s="58">
        <v>16.0236202473745</v>
      </c>
      <c r="H83" s="58">
        <v>13.8342017740422</v>
      </c>
      <c r="I83" s="58">
        <v>13.0929263157472</v>
      </c>
      <c r="J83" s="58">
        <v>14.7503048498253</v>
      </c>
      <c r="K83" s="58">
        <v>15.5372978709597</v>
      </c>
      <c r="L83" s="56"/>
      <c r="M83" s="69"/>
      <c r="N83" s="65">
        <v>910</v>
      </c>
      <c r="O83" s="68">
        <v>0.84</v>
      </c>
      <c r="P83" s="56"/>
      <c r="Q83" s="56"/>
      <c r="R83" s="56"/>
      <c r="S83" s="56"/>
      <c r="T83" s="75">
        <v>7.38762140274048</v>
      </c>
      <c r="U83" s="76">
        <v>1.056</v>
      </c>
      <c r="V83" s="76">
        <v>1</v>
      </c>
      <c r="W83" s="76">
        <v>7.80132820129395</v>
      </c>
      <c r="X83" s="76">
        <v>0</v>
      </c>
      <c r="Y83" s="84">
        <v>0</v>
      </c>
      <c r="Z83" s="76">
        <f t="shared" si="1"/>
        <v>7.80132820129395</v>
      </c>
      <c r="AA83" s="85"/>
      <c r="AC83" s="86">
        <v>37.6103256707402</v>
      </c>
      <c r="AD83" s="58">
        <v>36.3334761570019</v>
      </c>
      <c r="AE83" s="86">
        <v>36.7835516509637</v>
      </c>
      <c r="AF83" s="58">
        <v>35.926358640661</v>
      </c>
    </row>
    <row r="84" spans="1:32">
      <c r="A84" s="55">
        <v>200</v>
      </c>
      <c r="B84" s="56"/>
      <c r="C84" s="57">
        <v>35</v>
      </c>
      <c r="D84" s="48"/>
      <c r="E84" s="56"/>
      <c r="F84" s="56"/>
      <c r="G84" s="56"/>
      <c r="H84" s="56"/>
      <c r="I84" s="56"/>
      <c r="J84" s="56"/>
      <c r="K84" s="56"/>
      <c r="L84" s="56"/>
      <c r="M84" s="72" t="s">
        <v>127</v>
      </c>
      <c r="N84" s="65">
        <v>920</v>
      </c>
      <c r="O84" s="68">
        <v>0.69</v>
      </c>
      <c r="P84" s="56"/>
      <c r="Q84" s="78">
        <v>176</v>
      </c>
      <c r="R84" s="77">
        <v>29</v>
      </c>
      <c r="S84" s="56"/>
      <c r="T84" s="75">
        <v>6.94549942016602</v>
      </c>
      <c r="U84" s="76">
        <v>1.056</v>
      </c>
      <c r="V84" s="76">
        <v>1</v>
      </c>
      <c r="W84" s="76">
        <v>7.33444738769531</v>
      </c>
      <c r="X84" s="76">
        <v>0</v>
      </c>
      <c r="Y84" s="84">
        <v>0</v>
      </c>
      <c r="Z84" s="76">
        <f t="shared" si="1"/>
        <v>7.33444738769531</v>
      </c>
      <c r="AA84" s="85"/>
      <c r="AC84" s="86">
        <v>9.94477305843553</v>
      </c>
      <c r="AD84" s="87" t="s">
        <v>118</v>
      </c>
      <c r="AE84" s="86">
        <v>9.16995179218236</v>
      </c>
      <c r="AF84" s="87" t="s">
        <v>118</v>
      </c>
    </row>
    <row r="85" spans="1:32">
      <c r="A85" s="55">
        <v>201</v>
      </c>
      <c r="B85" s="57">
        <v>1.5</v>
      </c>
      <c r="C85" s="56"/>
      <c r="D85" s="48"/>
      <c r="E85" s="58">
        <v>26.725</v>
      </c>
      <c r="F85" s="58">
        <v>24.7631258847596</v>
      </c>
      <c r="G85" s="58">
        <v>15.7458148314692</v>
      </c>
      <c r="H85" s="58">
        <v>13.5515361090926</v>
      </c>
      <c r="I85" s="58">
        <v>12.6861739400344</v>
      </c>
      <c r="J85" s="58">
        <v>14.5176123714599</v>
      </c>
      <c r="K85" s="58">
        <v>15.209154726833</v>
      </c>
      <c r="L85" s="56"/>
      <c r="M85" s="69"/>
      <c r="N85" s="65">
        <v>930</v>
      </c>
      <c r="O85" s="66">
        <v>0.85</v>
      </c>
      <c r="P85" s="56"/>
      <c r="Q85" s="56"/>
      <c r="R85" s="56"/>
      <c r="S85" s="56"/>
      <c r="T85" s="75">
        <v>6.86434745788574</v>
      </c>
      <c r="U85" s="76">
        <v>1.056</v>
      </c>
      <c r="V85" s="76">
        <v>1</v>
      </c>
      <c r="W85" s="76">
        <v>7.24875091552734</v>
      </c>
      <c r="X85" s="76">
        <v>0</v>
      </c>
      <c r="Y85" s="84">
        <v>0</v>
      </c>
      <c r="Z85" s="76">
        <f t="shared" si="1"/>
        <v>7.24875091552734</v>
      </c>
      <c r="AA85" s="85"/>
      <c r="AC85" s="86">
        <v>15.8622739739629</v>
      </c>
      <c r="AD85" s="58">
        <v>7.3560695240358</v>
      </c>
      <c r="AE85" s="86">
        <v>15.1394054612331</v>
      </c>
      <c r="AF85" s="58">
        <v>6.66791285494692</v>
      </c>
    </row>
    <row r="86" spans="1:32">
      <c r="A86" s="55">
        <v>202</v>
      </c>
      <c r="B86" s="56"/>
      <c r="C86" s="56"/>
      <c r="D86" s="48"/>
      <c r="E86" s="56"/>
      <c r="F86" s="56"/>
      <c r="G86" s="56"/>
      <c r="H86" s="56"/>
      <c r="I86" s="56"/>
      <c r="J86" s="56"/>
      <c r="K86" s="56"/>
      <c r="L86" s="56"/>
      <c r="M86" s="72" t="s">
        <v>128</v>
      </c>
      <c r="N86" s="65">
        <v>940</v>
      </c>
      <c r="O86" s="66">
        <v>0.86</v>
      </c>
      <c r="P86" s="56"/>
      <c r="Q86" s="78">
        <v>190</v>
      </c>
      <c r="R86" s="56"/>
      <c r="S86" s="56"/>
      <c r="T86" s="75">
        <v>7.90681838989258</v>
      </c>
      <c r="U86" s="76">
        <v>1.056</v>
      </c>
      <c r="V86" s="76">
        <v>1</v>
      </c>
      <c r="W86" s="76">
        <v>8.34960021972656</v>
      </c>
      <c r="X86" s="76">
        <v>0</v>
      </c>
      <c r="Y86" s="84">
        <v>0</v>
      </c>
      <c r="Z86" s="76">
        <f t="shared" si="1"/>
        <v>8.34960021972656</v>
      </c>
      <c r="AA86" s="85"/>
      <c r="AC86" s="86">
        <v>24.2118741936894</v>
      </c>
      <c r="AD86" s="87" t="s">
        <v>118</v>
      </c>
      <c r="AE86" s="86">
        <v>23.540958434483</v>
      </c>
      <c r="AF86" s="87" t="s">
        <v>118</v>
      </c>
    </row>
    <row r="87" spans="1:32">
      <c r="A87" s="55">
        <v>203</v>
      </c>
      <c r="B87" s="56"/>
      <c r="C87" s="56"/>
      <c r="D87" s="48"/>
      <c r="E87" s="56"/>
      <c r="F87" s="56"/>
      <c r="G87" s="56"/>
      <c r="H87" s="56"/>
      <c r="I87" s="56"/>
      <c r="J87" s="56"/>
      <c r="K87" s="56"/>
      <c r="L87" s="56"/>
      <c r="M87" s="69"/>
      <c r="N87" s="65">
        <v>950</v>
      </c>
      <c r="O87" s="68">
        <v>0.85</v>
      </c>
      <c r="P87" s="56"/>
      <c r="Q87" s="56"/>
      <c r="R87" s="56"/>
      <c r="S87" s="56"/>
      <c r="T87" s="75">
        <v>8.49613761901855</v>
      </c>
      <c r="U87" s="76">
        <v>1.056</v>
      </c>
      <c r="V87" s="76">
        <v>1</v>
      </c>
      <c r="W87" s="76">
        <v>8.97192132568359</v>
      </c>
      <c r="X87" s="76">
        <v>0</v>
      </c>
      <c r="Y87" s="84">
        <v>0</v>
      </c>
      <c r="Z87" s="76">
        <f t="shared" si="1"/>
        <v>8.97192132568359</v>
      </c>
      <c r="AA87" s="85"/>
      <c r="AC87" s="86">
        <v>33.183795519373</v>
      </c>
      <c r="AD87" s="87" t="s">
        <v>118</v>
      </c>
      <c r="AE87" s="86">
        <v>32.56483251369</v>
      </c>
      <c r="AF87" s="87" t="s">
        <v>118</v>
      </c>
    </row>
    <row r="88" spans="1:32">
      <c r="A88" s="55">
        <v>204</v>
      </c>
      <c r="B88" s="56"/>
      <c r="C88" s="56"/>
      <c r="D88" s="48"/>
      <c r="E88" s="56"/>
      <c r="F88" s="56"/>
      <c r="G88" s="56"/>
      <c r="H88" s="56"/>
      <c r="I88" s="56"/>
      <c r="J88" s="56"/>
      <c r="K88" s="56"/>
      <c r="L88" s="56"/>
      <c r="M88" s="69"/>
      <c r="N88" s="65">
        <v>955</v>
      </c>
      <c r="O88" s="66">
        <v>0.85</v>
      </c>
      <c r="P88" s="56"/>
      <c r="Q88" s="56"/>
      <c r="R88" s="56"/>
      <c r="S88" s="56"/>
      <c r="T88" s="75">
        <v>9.24789047241211</v>
      </c>
      <c r="U88" s="76">
        <v>1.056</v>
      </c>
      <c r="V88" s="76">
        <v>1</v>
      </c>
      <c r="W88" s="76">
        <v>9.76577233886719</v>
      </c>
      <c r="X88" s="76">
        <v>0</v>
      </c>
      <c r="Y88" s="84">
        <v>0</v>
      </c>
      <c r="Z88" s="76">
        <f t="shared" si="1"/>
        <v>9.76577233886719</v>
      </c>
      <c r="AA88" s="85"/>
      <c r="AC88" s="86">
        <v>42.9495678582402</v>
      </c>
      <c r="AD88" s="87" t="s">
        <v>118</v>
      </c>
      <c r="AE88" s="86">
        <v>42.3565812293189</v>
      </c>
      <c r="AF88" s="87" t="s">
        <v>118</v>
      </c>
    </row>
    <row r="89" spans="1:32">
      <c r="A89" s="55">
        <v>205</v>
      </c>
      <c r="B89" s="56"/>
      <c r="C89" s="56"/>
      <c r="D89" s="48"/>
      <c r="E89" s="58">
        <v>11.675</v>
      </c>
      <c r="F89" s="58">
        <v>20.814887723501</v>
      </c>
      <c r="G89" s="58">
        <v>15.1935738894107</v>
      </c>
      <c r="H89" s="58">
        <v>13.5188019273617</v>
      </c>
      <c r="I89" s="58">
        <v>12.9227051866332</v>
      </c>
      <c r="J89" s="58">
        <v>14.6303757527096</v>
      </c>
      <c r="K89" s="58">
        <v>15.301787886917</v>
      </c>
      <c r="L89" s="56"/>
      <c r="M89" s="69"/>
      <c r="N89" s="65">
        <v>960</v>
      </c>
      <c r="O89" s="66">
        <v>0.85</v>
      </c>
      <c r="P89" s="56"/>
      <c r="Q89" s="56"/>
      <c r="R89" s="56"/>
      <c r="S89" s="56"/>
      <c r="T89" s="75">
        <v>8.31304168701172</v>
      </c>
      <c r="U89" s="76">
        <v>1.056</v>
      </c>
      <c r="V89" s="76">
        <v>1</v>
      </c>
      <c r="W89" s="76">
        <v>8.77857202148438</v>
      </c>
      <c r="X89" s="76">
        <v>0</v>
      </c>
      <c r="Y89" s="84">
        <v>0</v>
      </c>
      <c r="Z89" s="76">
        <f t="shared" si="1"/>
        <v>8.77857202148438</v>
      </c>
      <c r="AA89" s="85"/>
      <c r="AC89" s="86">
        <v>51.7281398797246</v>
      </c>
      <c r="AD89" s="58">
        <v>43.5307093791797</v>
      </c>
      <c r="AE89" s="86">
        <v>51.161129627565</v>
      </c>
      <c r="AF89" s="58">
        <v>42.9851311138053</v>
      </c>
    </row>
    <row r="90" spans="1:32">
      <c r="A90" s="55">
        <v>206</v>
      </c>
      <c r="B90" s="56"/>
      <c r="C90" s="57">
        <v>40.1</v>
      </c>
      <c r="D90" s="48"/>
      <c r="E90" s="56"/>
      <c r="F90" s="56"/>
      <c r="G90" s="56"/>
      <c r="H90" s="56"/>
      <c r="I90" s="56"/>
      <c r="J90" s="56"/>
      <c r="K90" s="56"/>
      <c r="L90" s="56"/>
      <c r="M90" s="72" t="s">
        <v>129</v>
      </c>
      <c r="N90" s="65">
        <v>965</v>
      </c>
      <c r="O90" s="68">
        <v>0.81</v>
      </c>
      <c r="P90" s="56"/>
      <c r="Q90" s="78">
        <v>215</v>
      </c>
      <c r="R90" s="77">
        <v>19</v>
      </c>
      <c r="S90" s="56"/>
      <c r="T90" s="75">
        <v>9.10840892791748</v>
      </c>
      <c r="U90" s="76">
        <v>1.056</v>
      </c>
      <c r="V90" s="76">
        <v>1</v>
      </c>
      <c r="W90" s="76">
        <v>9.61847982788086</v>
      </c>
      <c r="X90" s="76">
        <v>0</v>
      </c>
      <c r="Y90" s="84">
        <v>0</v>
      </c>
      <c r="Z90" s="76">
        <f t="shared" si="1"/>
        <v>9.61847982788086</v>
      </c>
      <c r="AA90" s="85"/>
      <c r="AC90" s="86">
        <v>21.3512249434232</v>
      </c>
      <c r="AD90" s="87" t="s">
        <v>118</v>
      </c>
      <c r="AE90" s="86">
        <v>20.8101910680253</v>
      </c>
      <c r="AF90" s="87" t="s">
        <v>118</v>
      </c>
    </row>
    <row r="91" spans="1:32">
      <c r="A91" s="55">
        <v>207</v>
      </c>
      <c r="B91" s="56"/>
      <c r="C91" s="56"/>
      <c r="D91" s="48"/>
      <c r="E91" s="58">
        <v>25.75</v>
      </c>
      <c r="F91" s="58">
        <v>24.0526801617447</v>
      </c>
      <c r="G91" s="58">
        <v>15.0520337756223</v>
      </c>
      <c r="H91" s="58">
        <v>13.5609546859604</v>
      </c>
      <c r="I91" s="58">
        <v>12.9749430383323</v>
      </c>
      <c r="J91" s="58">
        <v>14.7782897684324</v>
      </c>
      <c r="K91" s="58">
        <v>15.7520008708012</v>
      </c>
      <c r="L91" s="56"/>
      <c r="M91" s="69"/>
      <c r="N91" s="65">
        <v>970</v>
      </c>
      <c r="O91" s="66">
        <v>0.88</v>
      </c>
      <c r="P91" s="56"/>
      <c r="Q91" s="56"/>
      <c r="R91" s="56"/>
      <c r="S91" s="56"/>
      <c r="T91" s="75">
        <v>6.26248502731323</v>
      </c>
      <c r="U91" s="76">
        <v>1.056</v>
      </c>
      <c r="V91" s="76">
        <v>1</v>
      </c>
      <c r="W91" s="76">
        <v>6.61318418884277</v>
      </c>
      <c r="X91" s="76">
        <v>0</v>
      </c>
      <c r="Y91" s="84">
        <v>0</v>
      </c>
      <c r="Z91" s="76">
        <f t="shared" si="1"/>
        <v>6.61318418884277</v>
      </c>
      <c r="AA91" s="85"/>
      <c r="AC91" s="86">
        <v>27.964409132266</v>
      </c>
      <c r="AD91" s="58">
        <v>13.0029941300182</v>
      </c>
      <c r="AE91" s="86">
        <v>27.4493516336297</v>
      </c>
      <c r="AF91" s="58">
        <v>12.5517578787865</v>
      </c>
    </row>
    <row r="92" spans="1:32">
      <c r="A92" s="55">
        <v>208</v>
      </c>
      <c r="B92" s="56"/>
      <c r="C92" s="56"/>
      <c r="D92" s="48"/>
      <c r="E92" s="56"/>
      <c r="F92" s="56"/>
      <c r="G92" s="56"/>
      <c r="H92" s="56"/>
      <c r="I92" s="56"/>
      <c r="J92" s="56"/>
      <c r="K92" s="56"/>
      <c r="L92" s="56"/>
      <c r="M92" s="69"/>
      <c r="N92" s="65">
        <v>975</v>
      </c>
      <c r="O92" s="66">
        <v>0.89</v>
      </c>
      <c r="P92" s="56"/>
      <c r="Q92" s="56"/>
      <c r="R92" s="56"/>
      <c r="S92" s="56"/>
      <c r="T92" s="75">
        <v>6.72054624557495</v>
      </c>
      <c r="U92" s="76">
        <v>1.056</v>
      </c>
      <c r="V92" s="76">
        <v>1</v>
      </c>
      <c r="W92" s="76">
        <v>7.09689683532715</v>
      </c>
      <c r="X92" s="76">
        <v>0</v>
      </c>
      <c r="Y92" s="84">
        <v>0</v>
      </c>
      <c r="Z92" s="76">
        <f t="shared" si="1"/>
        <v>7.09689683532715</v>
      </c>
      <c r="AA92" s="85"/>
      <c r="AC92" s="86">
        <v>35.0613059675931</v>
      </c>
      <c r="AD92" s="87" t="s">
        <v>118</v>
      </c>
      <c r="AE92" s="86">
        <v>34.5722248457186</v>
      </c>
      <c r="AF92" s="87" t="s">
        <v>118</v>
      </c>
    </row>
    <row r="93" spans="1:32">
      <c r="A93" s="55">
        <v>209</v>
      </c>
      <c r="B93" s="56"/>
      <c r="C93" s="56"/>
      <c r="D93" s="48"/>
      <c r="E93" s="58">
        <v>15.2125</v>
      </c>
      <c r="F93" s="58">
        <v>22.3428915303714</v>
      </c>
      <c r="G93" s="58">
        <v>14.9416148642601</v>
      </c>
      <c r="H93" s="58">
        <v>13.3939516783229</v>
      </c>
      <c r="I93" s="58">
        <v>13.0355547797993</v>
      </c>
      <c r="J93" s="58">
        <v>14.4124582020508</v>
      </c>
      <c r="K93" s="58">
        <v>15.623685243934</v>
      </c>
      <c r="L93" s="56"/>
      <c r="M93" s="72" t="s">
        <v>130</v>
      </c>
      <c r="N93" s="65">
        <v>980</v>
      </c>
      <c r="O93" s="68">
        <v>0.88</v>
      </c>
      <c r="P93" s="56"/>
      <c r="Q93" s="78">
        <v>242</v>
      </c>
      <c r="R93" s="56"/>
      <c r="S93" s="56"/>
      <c r="T93" s="75">
        <v>8.05611896514893</v>
      </c>
      <c r="U93" s="76">
        <v>1.056</v>
      </c>
      <c r="V93" s="76">
        <v>1</v>
      </c>
      <c r="W93" s="76">
        <v>8.50726162719727</v>
      </c>
      <c r="X93" s="76">
        <v>0</v>
      </c>
      <c r="Y93" s="84">
        <v>0</v>
      </c>
      <c r="Z93" s="76">
        <f t="shared" si="1"/>
        <v>8.50726162719727</v>
      </c>
      <c r="AA93" s="85"/>
      <c r="AC93" s="86">
        <v>43.5685675947904</v>
      </c>
      <c r="AD93" s="58">
        <v>34.7708757811366</v>
      </c>
      <c r="AE93" s="86">
        <v>43.1054628496775</v>
      </c>
      <c r="AF93" s="58">
        <v>34.2591419559626</v>
      </c>
    </row>
    <row r="94" spans="1:32">
      <c r="A94" s="55">
        <v>210</v>
      </c>
      <c r="B94" s="56"/>
      <c r="C94" s="57">
        <v>35.1</v>
      </c>
      <c r="D94" s="48"/>
      <c r="E94" s="56"/>
      <c r="F94" s="56"/>
      <c r="G94" s="56"/>
      <c r="H94" s="56"/>
      <c r="I94" s="56"/>
      <c r="J94" s="56"/>
      <c r="K94" s="56"/>
      <c r="L94" s="56"/>
      <c r="M94" s="69"/>
      <c r="N94" s="65">
        <v>985</v>
      </c>
      <c r="O94" s="68">
        <v>0.85</v>
      </c>
      <c r="P94" s="56"/>
      <c r="Q94" s="56"/>
      <c r="R94" s="77">
        <v>39</v>
      </c>
      <c r="S94" s="56"/>
      <c r="T94" s="75">
        <v>7.91801691055298</v>
      </c>
      <c r="U94" s="76">
        <v>1.056</v>
      </c>
      <c r="V94" s="76">
        <v>1</v>
      </c>
      <c r="W94" s="76">
        <v>8.36142585754395</v>
      </c>
      <c r="X94" s="76">
        <v>0</v>
      </c>
      <c r="Y94" s="84">
        <v>0</v>
      </c>
      <c r="Z94" s="76">
        <f t="shared" si="1"/>
        <v>8.36142585754395</v>
      </c>
      <c r="AA94" s="85"/>
      <c r="AC94" s="86">
        <v>16.8299934523344</v>
      </c>
      <c r="AD94" s="87" t="s">
        <v>118</v>
      </c>
      <c r="AE94" s="86">
        <v>16.3928650839832</v>
      </c>
      <c r="AF94" s="87" t="s">
        <v>118</v>
      </c>
    </row>
    <row r="95" spans="1:32">
      <c r="A95" s="55">
        <v>211</v>
      </c>
      <c r="B95" s="56"/>
      <c r="C95" s="56"/>
      <c r="D95" s="48"/>
      <c r="E95" s="56"/>
      <c r="F95" s="56"/>
      <c r="G95" s="56"/>
      <c r="H95" s="56"/>
      <c r="I95" s="56"/>
      <c r="J95" s="56"/>
      <c r="K95" s="56"/>
      <c r="L95" s="56"/>
      <c r="M95" s="69"/>
      <c r="N95" s="65">
        <v>990</v>
      </c>
      <c r="O95" s="66">
        <v>0.9</v>
      </c>
      <c r="P95" s="56"/>
      <c r="Q95" s="56"/>
      <c r="R95" s="56"/>
      <c r="S95" s="56"/>
      <c r="T95" s="75">
        <v>7.66624975204468</v>
      </c>
      <c r="U95" s="76">
        <v>1.056</v>
      </c>
      <c r="V95" s="76">
        <v>1</v>
      </c>
      <c r="W95" s="76">
        <v>8.09555973815918</v>
      </c>
      <c r="X95" s="76">
        <v>0</v>
      </c>
      <c r="Y95" s="84">
        <v>0</v>
      </c>
      <c r="Z95" s="76">
        <f t="shared" si="1"/>
        <v>8.09555973815918</v>
      </c>
      <c r="AA95" s="85"/>
      <c r="AC95" s="86">
        <v>24.9255531904935</v>
      </c>
      <c r="AD95" s="87" t="s">
        <v>118</v>
      </c>
      <c r="AE95" s="86">
        <v>24.5144011989041</v>
      </c>
      <c r="AF95" s="87" t="s">
        <v>118</v>
      </c>
    </row>
    <row r="96" spans="1:32">
      <c r="A96" s="55">
        <v>212</v>
      </c>
      <c r="B96" s="56"/>
      <c r="C96" s="56"/>
      <c r="D96" s="48"/>
      <c r="E96" s="56"/>
      <c r="F96" s="56"/>
      <c r="G96" s="56"/>
      <c r="H96" s="56"/>
      <c r="I96" s="56"/>
      <c r="J96" s="56"/>
      <c r="K96" s="56"/>
      <c r="L96" s="56"/>
      <c r="M96" s="69"/>
      <c r="N96" s="65">
        <v>995</v>
      </c>
      <c r="O96" s="66">
        <v>0.9</v>
      </c>
      <c r="P96" s="56"/>
      <c r="Q96" s="56"/>
      <c r="R96" s="56"/>
      <c r="S96" s="56"/>
      <c r="T96" s="75">
        <v>6.87478494644165</v>
      </c>
      <c r="U96" s="76">
        <v>1.056</v>
      </c>
      <c r="V96" s="76">
        <v>1</v>
      </c>
      <c r="W96" s="76">
        <v>7.25977290344238</v>
      </c>
      <c r="X96" s="76">
        <v>0</v>
      </c>
      <c r="Y96" s="84">
        <v>0</v>
      </c>
      <c r="Z96" s="76">
        <f t="shared" si="1"/>
        <v>7.25977290344238</v>
      </c>
      <c r="AA96" s="85"/>
      <c r="AC96" s="86">
        <v>32.1853260939359</v>
      </c>
      <c r="AD96" s="87" t="s">
        <v>118</v>
      </c>
      <c r="AE96" s="86">
        <v>31.8001504791081</v>
      </c>
      <c r="AF96" s="87" t="s">
        <v>118</v>
      </c>
    </row>
    <row r="97" spans="1:32">
      <c r="A97" s="55">
        <v>213</v>
      </c>
      <c r="B97" s="56"/>
      <c r="C97" s="56"/>
      <c r="D97" s="48"/>
      <c r="E97" s="56"/>
      <c r="F97" s="56"/>
      <c r="G97" s="56"/>
      <c r="H97" s="56"/>
      <c r="I97" s="56"/>
      <c r="J97" s="56"/>
      <c r="K97" s="56"/>
      <c r="L97" s="56"/>
      <c r="M97" s="72" t="s">
        <v>131</v>
      </c>
      <c r="N97" s="65">
        <v>1000</v>
      </c>
      <c r="O97" s="68">
        <v>0.86</v>
      </c>
      <c r="P97" s="56"/>
      <c r="Q97" s="78">
        <v>274</v>
      </c>
      <c r="R97" s="56"/>
      <c r="S97" s="56"/>
      <c r="T97" s="75">
        <v>6.08440685272217</v>
      </c>
      <c r="U97" s="76">
        <v>1.056</v>
      </c>
      <c r="V97" s="76">
        <v>1</v>
      </c>
      <c r="W97" s="76">
        <v>6.42513363647461</v>
      </c>
      <c r="X97" s="76">
        <v>0</v>
      </c>
      <c r="Y97" s="84">
        <v>0</v>
      </c>
      <c r="Z97" s="76">
        <f t="shared" si="1"/>
        <v>6.42513363647461</v>
      </c>
      <c r="AA97" s="85"/>
      <c r="AC97" s="86">
        <v>38.6104597304105</v>
      </c>
      <c r="AD97" s="87" t="s">
        <v>118</v>
      </c>
      <c r="AE97" s="86">
        <v>38.2512604923444</v>
      </c>
      <c r="AF97" s="87" t="s">
        <v>118</v>
      </c>
    </row>
    <row r="98" spans="1:32">
      <c r="A98" s="55">
        <v>214</v>
      </c>
      <c r="B98" s="56"/>
      <c r="C98" s="56"/>
      <c r="D98" s="48"/>
      <c r="E98" s="58">
        <v>14.6875</v>
      </c>
      <c r="F98" s="58">
        <v>22.3590283934514</v>
      </c>
      <c r="G98" s="58">
        <v>14.5393273758591</v>
      </c>
      <c r="H98" s="58">
        <v>13.5481457579557</v>
      </c>
      <c r="I98" s="58">
        <v>12.8178442988868</v>
      </c>
      <c r="J98" s="58">
        <v>14.4691015011222</v>
      </c>
      <c r="K98" s="58">
        <v>15.28117981821</v>
      </c>
      <c r="L98" s="56"/>
      <c r="M98" s="69"/>
      <c r="N98" s="65">
        <v>1005</v>
      </c>
      <c r="O98" s="66">
        <v>0.9</v>
      </c>
      <c r="P98" s="56"/>
      <c r="Q98" s="56"/>
      <c r="R98" s="56"/>
      <c r="S98" s="56"/>
      <c r="T98" s="75">
        <v>4.89261484146118</v>
      </c>
      <c r="U98" s="76">
        <v>1.056</v>
      </c>
      <c r="V98" s="76">
        <v>1</v>
      </c>
      <c r="W98" s="76">
        <v>5.16660127258301</v>
      </c>
      <c r="X98" s="76">
        <v>0</v>
      </c>
      <c r="Y98" s="84">
        <v>0</v>
      </c>
      <c r="Z98" s="76">
        <f t="shared" si="1"/>
        <v>5.16660127258301</v>
      </c>
      <c r="AA98" s="85"/>
      <c r="AC98" s="86">
        <v>43.7770610029935</v>
      </c>
      <c r="AD98" s="58">
        <v>36.2542454182015</v>
      </c>
      <c r="AE98" s="86">
        <v>43.4438381416891</v>
      </c>
      <c r="AF98" s="58">
        <v>35.9946610092815</v>
      </c>
    </row>
    <row r="99" spans="1:32">
      <c r="A99" s="55">
        <v>215</v>
      </c>
      <c r="B99" s="57">
        <v>19</v>
      </c>
      <c r="C99" s="57">
        <v>23.1</v>
      </c>
      <c r="D99" s="48"/>
      <c r="E99" s="56"/>
      <c r="F99" s="56"/>
      <c r="G99" s="56"/>
      <c r="H99" s="56"/>
      <c r="I99" s="56"/>
      <c r="J99" s="56"/>
      <c r="K99" s="56"/>
      <c r="L99" s="56"/>
      <c r="M99" s="69"/>
      <c r="N99" s="65">
        <v>1010</v>
      </c>
      <c r="O99" s="66">
        <v>0.9</v>
      </c>
      <c r="P99" s="56"/>
      <c r="Q99" s="56"/>
      <c r="R99" s="56"/>
      <c r="S99" s="56"/>
      <c r="T99" s="75">
        <v>5.8575758934021</v>
      </c>
      <c r="U99" s="76">
        <v>1.056</v>
      </c>
      <c r="V99" s="76">
        <v>1</v>
      </c>
      <c r="W99" s="76">
        <v>6.18560014343262</v>
      </c>
      <c r="X99" s="76">
        <v>0</v>
      </c>
      <c r="Y99" s="84">
        <v>0</v>
      </c>
      <c r="Z99" s="76">
        <f t="shared" si="1"/>
        <v>6.18560014343262</v>
      </c>
      <c r="AA99" s="85"/>
      <c r="AC99" s="86">
        <v>8.76266114642615</v>
      </c>
      <c r="AD99" s="87" t="s">
        <v>118</v>
      </c>
      <c r="AE99" s="86">
        <v>8.45541466188343</v>
      </c>
      <c r="AF99" s="87" t="s">
        <v>118</v>
      </c>
    </row>
    <row r="100" spans="1:32">
      <c r="A100" s="55">
        <v>216</v>
      </c>
      <c r="B100" s="56"/>
      <c r="C100" s="56"/>
      <c r="D100" s="48"/>
      <c r="E100" s="56"/>
      <c r="F100" s="56"/>
      <c r="G100" s="56"/>
      <c r="H100" s="56"/>
      <c r="I100" s="56"/>
      <c r="J100" s="56"/>
      <c r="K100" s="56"/>
      <c r="L100" s="56"/>
      <c r="M100" s="72" t="s">
        <v>131</v>
      </c>
      <c r="N100" s="65">
        <v>1015</v>
      </c>
      <c r="O100" s="66">
        <v>0.9</v>
      </c>
      <c r="P100" s="56"/>
      <c r="Q100" s="78">
        <v>276</v>
      </c>
      <c r="R100" s="56"/>
      <c r="S100" s="56"/>
      <c r="T100" s="75">
        <v>5.80178594589233</v>
      </c>
      <c r="U100" s="76">
        <v>1.056</v>
      </c>
      <c r="V100" s="76">
        <v>1</v>
      </c>
      <c r="W100" s="76">
        <v>6.12668595886231</v>
      </c>
      <c r="X100" s="76">
        <v>0</v>
      </c>
      <c r="Y100" s="84">
        <v>0</v>
      </c>
      <c r="Z100" s="76">
        <f t="shared" si="1"/>
        <v>6.12668595886231</v>
      </c>
      <c r="AA100" s="85"/>
      <c r="AC100" s="86">
        <v>14.8893471052885</v>
      </c>
      <c r="AD100" s="87" t="s">
        <v>118</v>
      </c>
      <c r="AE100" s="86">
        <v>14.6080769975074</v>
      </c>
      <c r="AF100" s="87" t="s">
        <v>118</v>
      </c>
    </row>
    <row r="101" spans="1:32">
      <c r="A101" s="55">
        <v>217</v>
      </c>
      <c r="B101" s="56"/>
      <c r="C101" s="56"/>
      <c r="D101" s="48"/>
      <c r="E101" s="56"/>
      <c r="F101" s="56"/>
      <c r="G101" s="56"/>
      <c r="H101" s="56"/>
      <c r="I101" s="56"/>
      <c r="J101" s="56"/>
      <c r="K101" s="56"/>
      <c r="L101" s="56"/>
      <c r="M101" s="69"/>
      <c r="N101" s="65">
        <v>1020</v>
      </c>
      <c r="O101" s="68">
        <v>0.8</v>
      </c>
      <c r="P101" s="56"/>
      <c r="Q101" s="56"/>
      <c r="R101" s="56"/>
      <c r="S101" s="56"/>
      <c r="T101" s="75">
        <v>6.5976037979126</v>
      </c>
      <c r="U101" s="76">
        <v>1.056</v>
      </c>
      <c r="V101" s="76">
        <v>1</v>
      </c>
      <c r="W101" s="76">
        <v>6.9670696105957</v>
      </c>
      <c r="X101" s="76">
        <v>0</v>
      </c>
      <c r="Y101" s="84">
        <v>0</v>
      </c>
      <c r="Z101" s="76">
        <f t="shared" si="1"/>
        <v>6.9670696105957</v>
      </c>
      <c r="AA101" s="85"/>
      <c r="AC101" s="86">
        <v>21.8564167158842</v>
      </c>
      <c r="AD101" s="87" t="s">
        <v>118</v>
      </c>
      <c r="AE101" s="86">
        <v>21.6011229848648</v>
      </c>
      <c r="AF101" s="87" t="s">
        <v>118</v>
      </c>
    </row>
    <row r="102" spans="1:32">
      <c r="A102" s="55">
        <v>218</v>
      </c>
      <c r="B102" s="56"/>
      <c r="C102" s="56"/>
      <c r="D102" s="48"/>
      <c r="E102" s="56"/>
      <c r="F102" s="56"/>
      <c r="G102" s="56"/>
      <c r="H102" s="56"/>
      <c r="I102" s="56"/>
      <c r="J102" s="56"/>
      <c r="K102" s="56"/>
      <c r="L102" s="56"/>
      <c r="M102" s="69"/>
      <c r="N102" s="65">
        <v>1025</v>
      </c>
      <c r="O102" s="66">
        <v>0.9</v>
      </c>
      <c r="P102" s="56"/>
      <c r="Q102" s="56"/>
      <c r="R102" s="56"/>
      <c r="S102" s="56"/>
      <c r="T102" s="75">
        <v>6.16613817214966</v>
      </c>
      <c r="U102" s="76">
        <v>1.056</v>
      </c>
      <c r="V102" s="76">
        <v>1</v>
      </c>
      <c r="W102" s="76">
        <v>6.51144190979004</v>
      </c>
      <c r="X102" s="76">
        <v>0</v>
      </c>
      <c r="Y102" s="84">
        <v>0</v>
      </c>
      <c r="Z102" s="76">
        <f t="shared" si="1"/>
        <v>6.51144190979004</v>
      </c>
      <c r="AA102" s="85"/>
      <c r="AC102" s="86">
        <v>28.3678586256742</v>
      </c>
      <c r="AD102" s="87" t="s">
        <v>118</v>
      </c>
      <c r="AE102" s="86">
        <v>28.1385412714166</v>
      </c>
      <c r="AF102" s="87" t="s">
        <v>118</v>
      </c>
    </row>
    <row r="103" spans="1:32">
      <c r="A103" s="55">
        <v>219</v>
      </c>
      <c r="B103" s="56"/>
      <c r="C103" s="56"/>
      <c r="D103" s="48"/>
      <c r="E103" s="58">
        <v>14.8</v>
      </c>
      <c r="F103" s="58">
        <v>23.2485818140858</v>
      </c>
      <c r="G103" s="58">
        <v>15.2481529022632</v>
      </c>
      <c r="H103" s="58">
        <v>13.4948290022638</v>
      </c>
      <c r="I103" s="58">
        <v>13.127189323923</v>
      </c>
      <c r="J103" s="58">
        <v>14.5132133027553</v>
      </c>
      <c r="K103" s="58">
        <v>15.4578579906161</v>
      </c>
      <c r="L103" s="56"/>
      <c r="M103" s="69"/>
      <c r="N103" s="65">
        <v>1030</v>
      </c>
      <c r="O103" s="66">
        <v>0.9</v>
      </c>
      <c r="P103" s="56"/>
      <c r="Q103" s="56"/>
      <c r="R103" s="56"/>
      <c r="S103" s="56"/>
      <c r="T103" s="75">
        <v>6.52348613739014</v>
      </c>
      <c r="U103" s="76">
        <v>1.056</v>
      </c>
      <c r="V103" s="76">
        <v>1</v>
      </c>
      <c r="W103" s="76">
        <v>6.88880136108398</v>
      </c>
      <c r="X103" s="76">
        <v>0</v>
      </c>
      <c r="Y103" s="84">
        <v>0</v>
      </c>
      <c r="Z103" s="76">
        <f t="shared" si="1"/>
        <v>6.88880136108398</v>
      </c>
      <c r="AA103" s="85"/>
      <c r="AC103" s="86">
        <v>35.2566599867582</v>
      </c>
      <c r="AD103" s="58">
        <v>31.4503088441617</v>
      </c>
      <c r="AE103" s="86">
        <v>35.0533190092622</v>
      </c>
      <c r="AF103" s="58">
        <v>31.3242746446144</v>
      </c>
    </row>
    <row r="104" spans="1:32">
      <c r="A104" s="55">
        <v>220</v>
      </c>
      <c r="B104" s="56"/>
      <c r="C104" s="57">
        <v>30.1</v>
      </c>
      <c r="D104" s="48"/>
      <c r="E104" s="56"/>
      <c r="F104" s="56"/>
      <c r="G104" s="56"/>
      <c r="H104" s="56"/>
      <c r="I104" s="56"/>
      <c r="J104" s="56"/>
      <c r="K104" s="56"/>
      <c r="L104" s="56"/>
      <c r="M104" s="72" t="s">
        <v>132</v>
      </c>
      <c r="N104" s="65">
        <v>1035</v>
      </c>
      <c r="O104" s="66">
        <v>0.9</v>
      </c>
      <c r="P104" s="58">
        <v>4.8</v>
      </c>
      <c r="Q104" s="78">
        <v>276</v>
      </c>
      <c r="R104" s="56"/>
      <c r="S104" s="56"/>
      <c r="T104" s="75">
        <v>6.40559053421021</v>
      </c>
      <c r="U104" s="76">
        <v>1.056</v>
      </c>
      <c r="V104" s="76">
        <v>1</v>
      </c>
      <c r="W104" s="76">
        <v>6.76430360412598</v>
      </c>
      <c r="X104" s="76">
        <v>0</v>
      </c>
      <c r="Y104" s="84">
        <v>0</v>
      </c>
      <c r="Z104" s="76">
        <f t="shared" si="1"/>
        <v>6.76430360412598</v>
      </c>
      <c r="AA104" s="85"/>
      <c r="AC104" s="86">
        <v>11.9209635908842</v>
      </c>
      <c r="AD104" s="87" t="s">
        <v>118</v>
      </c>
      <c r="AE104" s="86">
        <v>11.7435989901499</v>
      </c>
      <c r="AF104" s="87" t="s">
        <v>118</v>
      </c>
    </row>
    <row r="105" spans="1:32">
      <c r="A105" s="55">
        <v>221</v>
      </c>
      <c r="B105" s="56"/>
      <c r="C105" s="56"/>
      <c r="D105" s="48"/>
      <c r="E105" s="58">
        <v>28.075</v>
      </c>
      <c r="F105" s="58">
        <v>24.8094175154987</v>
      </c>
      <c r="G105" s="58">
        <v>15.0508224017719</v>
      </c>
      <c r="H105" s="58">
        <v>13.6743754131771</v>
      </c>
      <c r="I105" s="58">
        <v>13.0333069249749</v>
      </c>
      <c r="J105" s="58">
        <v>14.8068156548745</v>
      </c>
      <c r="K105" s="58">
        <v>15.6805662122259</v>
      </c>
      <c r="L105" s="56"/>
      <c r="M105" s="69"/>
      <c r="N105" s="65">
        <v>1040</v>
      </c>
      <c r="O105" s="66">
        <v>0.9</v>
      </c>
      <c r="P105" s="56"/>
      <c r="Q105" s="56"/>
      <c r="R105" s="56"/>
      <c r="S105" s="56"/>
      <c r="T105" s="75">
        <v>5.97037172317505</v>
      </c>
      <c r="U105" s="76">
        <v>1.0464</v>
      </c>
      <c r="V105" s="76">
        <v>1</v>
      </c>
      <c r="W105" s="76">
        <v>6.24739697113037</v>
      </c>
      <c r="X105" s="76">
        <v>0</v>
      </c>
      <c r="Y105" s="84">
        <v>0</v>
      </c>
      <c r="Z105" s="76">
        <f t="shared" si="1"/>
        <v>6.24739697113037</v>
      </c>
      <c r="AA105" s="85"/>
      <c r="AC105" s="86">
        <v>18.1683605620145</v>
      </c>
      <c r="AD105" s="58">
        <v>6.9086540086569</v>
      </c>
      <c r="AE105" s="86">
        <v>18.016972338042</v>
      </c>
      <c r="AF105" s="58">
        <v>6.86359154997461</v>
      </c>
    </row>
    <row r="106" spans="1:32">
      <c r="A106" s="55">
        <v>222</v>
      </c>
      <c r="B106" s="56"/>
      <c r="C106" s="56"/>
      <c r="D106" s="48"/>
      <c r="E106" s="56"/>
      <c r="F106" s="56"/>
      <c r="G106" s="56"/>
      <c r="H106" s="56"/>
      <c r="I106" s="56"/>
      <c r="J106" s="56"/>
      <c r="K106" s="56"/>
      <c r="L106" s="56"/>
      <c r="M106" s="69"/>
      <c r="N106" s="65">
        <v>1045</v>
      </c>
      <c r="O106" s="66">
        <v>0.89</v>
      </c>
      <c r="P106" s="56"/>
      <c r="Q106" s="56"/>
      <c r="R106" s="56"/>
      <c r="S106" s="56"/>
      <c r="T106" s="75">
        <v>5.8878173828125</v>
      </c>
      <c r="U106" s="76">
        <v>1.0368</v>
      </c>
      <c r="V106" s="76">
        <v>1</v>
      </c>
      <c r="W106" s="76">
        <v>6.1044890625</v>
      </c>
      <c r="X106" s="76">
        <v>0</v>
      </c>
      <c r="Y106" s="84">
        <v>0</v>
      </c>
      <c r="Z106" s="76">
        <f t="shared" si="1"/>
        <v>6.1044890625</v>
      </c>
      <c r="AA106" s="85"/>
      <c r="AC106" s="86">
        <v>24.2728496245145</v>
      </c>
      <c r="AD106" s="87" t="s">
        <v>118</v>
      </c>
      <c r="AE106" s="86">
        <v>24.1474377773037</v>
      </c>
      <c r="AF106" s="87" t="s">
        <v>118</v>
      </c>
    </row>
    <row r="107" spans="1:32">
      <c r="A107" s="55">
        <v>223</v>
      </c>
      <c r="B107" s="56"/>
      <c r="C107" s="56"/>
      <c r="D107" s="48"/>
      <c r="E107" s="56"/>
      <c r="F107" s="56"/>
      <c r="G107" s="56"/>
      <c r="H107" s="56"/>
      <c r="I107" s="56"/>
      <c r="J107" s="56"/>
      <c r="K107" s="56"/>
      <c r="L107" s="56"/>
      <c r="M107" s="72" t="s">
        <v>132</v>
      </c>
      <c r="N107" s="65">
        <v>1050</v>
      </c>
      <c r="O107" s="66">
        <v>0.87</v>
      </c>
      <c r="P107" s="56"/>
      <c r="Q107" s="56"/>
      <c r="R107" s="56"/>
      <c r="S107" s="56"/>
      <c r="T107" s="75">
        <v>6.18171310424805</v>
      </c>
      <c r="U107" s="76">
        <v>1.0272</v>
      </c>
      <c r="V107" s="76">
        <v>1</v>
      </c>
      <c r="W107" s="76">
        <v>6.34985570068359</v>
      </c>
      <c r="X107" s="76">
        <v>0</v>
      </c>
      <c r="Y107" s="84">
        <v>0</v>
      </c>
      <c r="Z107" s="76">
        <f t="shared" si="1"/>
        <v>6.34985570068359</v>
      </c>
      <c r="AA107" s="85"/>
      <c r="AC107" s="86">
        <v>30.6227053251981</v>
      </c>
      <c r="AD107" s="87" t="s">
        <v>118</v>
      </c>
      <c r="AE107" s="86">
        <v>30.6227053251981</v>
      </c>
      <c r="AF107" s="87" t="s">
        <v>118</v>
      </c>
    </row>
    <row r="108" spans="1:32">
      <c r="A108" s="55">
        <v>224</v>
      </c>
      <c r="B108" s="56"/>
      <c r="C108" s="56"/>
      <c r="D108" s="48"/>
      <c r="E108" s="56"/>
      <c r="F108" s="56"/>
      <c r="G108" s="56"/>
      <c r="H108" s="56"/>
      <c r="I108" s="56"/>
      <c r="J108" s="56"/>
      <c r="K108" s="56"/>
      <c r="L108" s="56"/>
      <c r="M108" s="69"/>
      <c r="N108" s="65">
        <v>1050</v>
      </c>
      <c r="O108" s="68">
        <v>0.81</v>
      </c>
      <c r="P108" s="56"/>
      <c r="Q108" s="56"/>
      <c r="R108" s="56"/>
      <c r="S108" s="56"/>
      <c r="T108" s="75">
        <v>7.02495288848877</v>
      </c>
      <c r="U108" s="76">
        <v>1.0176</v>
      </c>
      <c r="V108" s="76">
        <v>1</v>
      </c>
      <c r="W108" s="76">
        <v>7.14859205932617</v>
      </c>
      <c r="X108" s="76">
        <v>0</v>
      </c>
      <c r="Y108" s="84">
        <v>0</v>
      </c>
      <c r="Z108" s="76">
        <f t="shared" si="1"/>
        <v>7.14859205932617</v>
      </c>
      <c r="AA108" s="85"/>
      <c r="AC108" s="86">
        <v>37.7712973845243</v>
      </c>
      <c r="AD108" s="87" t="s">
        <v>118</v>
      </c>
      <c r="AE108" s="86">
        <v>37.7712973845243</v>
      </c>
      <c r="AF108" s="87" t="s">
        <v>118</v>
      </c>
    </row>
    <row r="109" spans="1:32">
      <c r="A109" s="55">
        <v>225</v>
      </c>
      <c r="B109" s="56"/>
      <c r="C109" s="56"/>
      <c r="D109" s="48"/>
      <c r="E109" s="56"/>
      <c r="F109" s="56"/>
      <c r="G109" s="56"/>
      <c r="H109" s="56"/>
      <c r="I109" s="56"/>
      <c r="J109" s="56"/>
      <c r="K109" s="56"/>
      <c r="L109" s="56"/>
      <c r="M109" s="69"/>
      <c r="N109" s="65">
        <v>1050</v>
      </c>
      <c r="O109" s="66">
        <v>0.86</v>
      </c>
      <c r="P109" s="56"/>
      <c r="Q109" s="56"/>
      <c r="R109" s="56"/>
      <c r="S109" s="56"/>
      <c r="T109" s="75">
        <v>6.03244972229004</v>
      </c>
      <c r="U109" s="76">
        <v>1.008</v>
      </c>
      <c r="V109" s="76">
        <v>1</v>
      </c>
      <c r="W109" s="76">
        <v>6.08070932006836</v>
      </c>
      <c r="X109" s="76">
        <v>0</v>
      </c>
      <c r="Y109" s="84">
        <v>0</v>
      </c>
      <c r="Z109" s="76">
        <f t="shared" si="1"/>
        <v>6.08070932006836</v>
      </c>
      <c r="AA109" s="85"/>
      <c r="AC109" s="86">
        <v>43.8520067045927</v>
      </c>
      <c r="AD109" s="87" t="s">
        <v>118</v>
      </c>
      <c r="AE109" s="86">
        <v>43.8520067045927</v>
      </c>
      <c r="AF109" s="87" t="s">
        <v>118</v>
      </c>
    </row>
    <row r="110" spans="1:32">
      <c r="A110" s="55">
        <v>226</v>
      </c>
      <c r="B110" s="56"/>
      <c r="C110" s="56"/>
      <c r="D110" s="48"/>
      <c r="E110" s="58">
        <v>12.8875</v>
      </c>
      <c r="F110" s="58">
        <v>21.3676183404927</v>
      </c>
      <c r="G110" s="58">
        <v>14.7477592936142</v>
      </c>
      <c r="H110" s="58">
        <v>13.3901087865859</v>
      </c>
      <c r="I110" s="58">
        <v>13.1400999360733</v>
      </c>
      <c r="J110" s="58">
        <v>14.3914607912887</v>
      </c>
      <c r="K110" s="58">
        <v>15.4672621564559</v>
      </c>
      <c r="L110" s="56"/>
      <c r="M110" s="64"/>
      <c r="N110" s="65">
        <v>1050</v>
      </c>
      <c r="O110" s="66">
        <v>0.85</v>
      </c>
      <c r="P110" s="56"/>
      <c r="Q110" s="56"/>
      <c r="R110" s="56"/>
      <c r="S110" s="56"/>
      <c r="T110" s="75">
        <v>6.18301200866699</v>
      </c>
      <c r="U110" s="76">
        <v>0.9984</v>
      </c>
      <c r="V110" s="76">
        <v>1</v>
      </c>
      <c r="W110" s="76">
        <v>6.17311918945312</v>
      </c>
      <c r="X110" s="76">
        <v>0.0098928192138672</v>
      </c>
      <c r="Y110" s="84">
        <v>0</v>
      </c>
      <c r="Z110" s="76">
        <f t="shared" si="1"/>
        <v>6.18301200866699</v>
      </c>
      <c r="AA110" s="85"/>
      <c r="AC110" s="86">
        <v>50.0251258940458</v>
      </c>
      <c r="AD110" s="58">
        <v>41.7772907379217</v>
      </c>
      <c r="AE110" s="86">
        <v>50.0251258940458</v>
      </c>
      <c r="AF110" s="58">
        <v>41.7772907379217</v>
      </c>
    </row>
    <row r="111" spans="1:32">
      <c r="A111" s="55">
        <v>227</v>
      </c>
      <c r="B111" s="56"/>
      <c r="C111" s="57">
        <v>40</v>
      </c>
      <c r="D111" s="48"/>
      <c r="E111" s="56"/>
      <c r="F111" s="56"/>
      <c r="G111" s="56"/>
      <c r="H111" s="56"/>
      <c r="I111" s="56"/>
      <c r="J111" s="56"/>
      <c r="K111" s="56"/>
      <c r="L111" s="56"/>
      <c r="M111" s="72" t="s">
        <v>133</v>
      </c>
      <c r="N111" s="65">
        <v>1050</v>
      </c>
      <c r="O111" s="66">
        <v>0.84</v>
      </c>
      <c r="P111" s="56"/>
      <c r="Q111" s="56"/>
      <c r="R111" s="56"/>
      <c r="S111" s="56"/>
      <c r="T111" s="75">
        <v>6.33284616470337</v>
      </c>
      <c r="U111" s="76">
        <v>0.9888</v>
      </c>
      <c r="V111" s="76">
        <v>1</v>
      </c>
      <c r="W111" s="76">
        <v>6.26191828765869</v>
      </c>
      <c r="X111" s="76">
        <v>0.070927877044678</v>
      </c>
      <c r="Y111" s="84">
        <v>0</v>
      </c>
      <c r="Z111" s="76">
        <f t="shared" si="1"/>
        <v>6.33284616470337</v>
      </c>
      <c r="AA111" s="85"/>
      <c r="AC111" s="86">
        <v>16.2870441817045</v>
      </c>
      <c r="AD111" s="87" t="s">
        <v>118</v>
      </c>
      <c r="AE111" s="86">
        <v>16.2870441817045</v>
      </c>
      <c r="AF111" s="58" t="s">
        <v>118</v>
      </c>
    </row>
    <row r="112" spans="1:32">
      <c r="A112" s="55">
        <v>228</v>
      </c>
      <c r="B112" s="56"/>
      <c r="C112" s="56"/>
      <c r="D112" s="48"/>
      <c r="E112" s="58">
        <v>26.1875</v>
      </c>
      <c r="F112" s="58">
        <v>23.3147142422807</v>
      </c>
      <c r="G112" s="58">
        <v>14.4839931809998</v>
      </c>
      <c r="H112" s="58">
        <v>13.3281381952895</v>
      </c>
      <c r="I112" s="58">
        <v>13.1186537895029</v>
      </c>
      <c r="J112" s="58">
        <v>14.3437606106206</v>
      </c>
      <c r="K112" s="58">
        <v>15.8333866587504</v>
      </c>
      <c r="L112" s="56"/>
      <c r="M112" s="64"/>
      <c r="N112" s="65">
        <v>1050</v>
      </c>
      <c r="O112" s="66">
        <v>0.83</v>
      </c>
      <c r="P112" s="56"/>
      <c r="Q112" s="56"/>
      <c r="R112" s="56"/>
      <c r="S112" s="56"/>
      <c r="T112" s="75">
        <v>7.26712226867676</v>
      </c>
      <c r="U112" s="76">
        <v>0.9792</v>
      </c>
      <c r="V112" s="76">
        <v>1</v>
      </c>
      <c r="W112" s="76">
        <v>7.11596612548828</v>
      </c>
      <c r="X112" s="76">
        <v>0.151156143188476</v>
      </c>
      <c r="Y112" s="84">
        <v>0</v>
      </c>
      <c r="Z112" s="76">
        <f t="shared" si="1"/>
        <v>7.26712226867676</v>
      </c>
      <c r="AA112" s="85"/>
      <c r="AC112" s="86">
        <v>23.4030103071928</v>
      </c>
      <c r="AD112" s="58">
        <v>16.9632131442902</v>
      </c>
      <c r="AE112" s="86">
        <v>23.4030103071928</v>
      </c>
      <c r="AF112" s="58">
        <v>16.9632131442902</v>
      </c>
    </row>
    <row r="113" spans="1:32">
      <c r="A113" s="55">
        <v>229</v>
      </c>
      <c r="B113" s="56"/>
      <c r="C113" s="56"/>
      <c r="D113" s="48"/>
      <c r="E113" s="56"/>
      <c r="F113" s="56"/>
      <c r="G113" s="56"/>
      <c r="H113" s="56"/>
      <c r="I113" s="56"/>
      <c r="J113" s="56"/>
      <c r="K113" s="56"/>
      <c r="L113" s="56"/>
      <c r="M113" s="64"/>
      <c r="N113" s="65">
        <v>1050</v>
      </c>
      <c r="O113" s="66">
        <v>0.82</v>
      </c>
      <c r="P113" s="56"/>
      <c r="Q113" s="56"/>
      <c r="R113" s="56"/>
      <c r="S113" s="56"/>
      <c r="T113" s="75">
        <v>5.88528537750244</v>
      </c>
      <c r="U113" s="76">
        <v>0.9696</v>
      </c>
      <c r="V113" s="76">
        <v>1</v>
      </c>
      <c r="W113" s="76">
        <v>5.70637270202637</v>
      </c>
      <c r="X113" s="76">
        <v>0.178912675476074</v>
      </c>
      <c r="Y113" s="84">
        <v>0</v>
      </c>
      <c r="Z113" s="76">
        <f t="shared" si="1"/>
        <v>5.88528537750244</v>
      </c>
      <c r="AA113" s="85"/>
      <c r="AC113" s="86">
        <v>29.1093830092191</v>
      </c>
      <c r="AD113" s="87" t="s">
        <v>118</v>
      </c>
      <c r="AE113" s="86">
        <v>29.1093830092191</v>
      </c>
      <c r="AF113" s="87" t="s">
        <v>118</v>
      </c>
    </row>
    <row r="114" spans="1:32">
      <c r="A114" s="55">
        <v>230</v>
      </c>
      <c r="B114" s="56"/>
      <c r="C114" s="56"/>
      <c r="D114" s="48"/>
      <c r="E114" s="58">
        <v>22.475</v>
      </c>
      <c r="F114" s="58">
        <v>23.4682422169665</v>
      </c>
      <c r="G114" s="58">
        <v>14.5628613177829</v>
      </c>
      <c r="H114" s="58">
        <v>13.2614312331482</v>
      </c>
      <c r="I114" s="58">
        <v>12.8532245389151</v>
      </c>
      <c r="J114" s="58">
        <v>14.3404832423889</v>
      </c>
      <c r="K114" s="58">
        <v>15.5194643240629</v>
      </c>
      <c r="L114" s="56"/>
      <c r="M114" s="72" t="s">
        <v>133</v>
      </c>
      <c r="N114" s="65">
        <v>1050</v>
      </c>
      <c r="O114" s="68">
        <v>0.79</v>
      </c>
      <c r="P114" s="56"/>
      <c r="Q114" s="56"/>
      <c r="R114" s="56"/>
      <c r="S114" s="56"/>
      <c r="T114" s="75">
        <v>6.41200065612793</v>
      </c>
      <c r="U114" s="76">
        <v>0.949875</v>
      </c>
      <c r="V114" s="76">
        <v>1</v>
      </c>
      <c r="W114" s="76">
        <v>6.09059912323952</v>
      </c>
      <c r="X114" s="76">
        <v>0.321401532888412</v>
      </c>
      <c r="Y114" s="84">
        <v>0</v>
      </c>
      <c r="Z114" s="76">
        <f t="shared" si="1"/>
        <v>6.41200065612793</v>
      </c>
      <c r="AA114" s="85"/>
      <c r="AC114" s="86">
        <v>35.1999821324586</v>
      </c>
      <c r="AD114" s="58">
        <v>22.034895696307</v>
      </c>
      <c r="AE114" s="86">
        <v>35.1999821324586</v>
      </c>
      <c r="AF114" s="58">
        <v>22.034895696307</v>
      </c>
    </row>
    <row r="115" spans="1:32">
      <c r="A115" s="55">
        <v>231</v>
      </c>
      <c r="B115" s="56"/>
      <c r="C115" s="57">
        <v>25.1</v>
      </c>
      <c r="D115" s="48"/>
      <c r="E115" s="56"/>
      <c r="F115" s="56"/>
      <c r="G115" s="56"/>
      <c r="H115" s="56"/>
      <c r="I115" s="56"/>
      <c r="J115" s="56"/>
      <c r="K115" s="56"/>
      <c r="L115" s="56"/>
      <c r="M115" s="64"/>
      <c r="N115" s="65">
        <v>1050</v>
      </c>
      <c r="O115" s="66">
        <v>0.81</v>
      </c>
      <c r="P115" s="56"/>
      <c r="Q115" s="56"/>
      <c r="R115" s="56"/>
      <c r="S115" s="56"/>
      <c r="T115" s="75">
        <v>3.75699663162231</v>
      </c>
      <c r="U115" s="76">
        <v>0.96</v>
      </c>
      <c r="V115" s="76">
        <v>1</v>
      </c>
      <c r="W115" s="76">
        <v>3.60671676635742</v>
      </c>
      <c r="X115" s="76">
        <v>0.150279865264893</v>
      </c>
      <c r="Y115" s="84">
        <v>0</v>
      </c>
      <c r="Z115" s="76">
        <f t="shared" si="1"/>
        <v>3.75699663162231</v>
      </c>
      <c r="AA115" s="85"/>
      <c r="AC115" s="86">
        <v>13.7066988988161</v>
      </c>
      <c r="AD115" s="87" t="s">
        <v>118</v>
      </c>
      <c r="AE115" s="86">
        <v>13.7066988988161</v>
      </c>
      <c r="AF115" s="87" t="s">
        <v>118</v>
      </c>
    </row>
    <row r="116" spans="1:32">
      <c r="A116" s="55">
        <v>232</v>
      </c>
      <c r="B116" s="56"/>
      <c r="C116" s="56"/>
      <c r="D116" s="48"/>
      <c r="E116" s="56"/>
      <c r="F116" s="56"/>
      <c r="G116" s="56"/>
      <c r="H116" s="56"/>
      <c r="I116" s="56"/>
      <c r="J116" s="56"/>
      <c r="K116" s="56"/>
      <c r="L116" s="56"/>
      <c r="M116" s="64"/>
      <c r="N116" s="65">
        <v>1050</v>
      </c>
      <c r="O116" s="66">
        <v>0.81</v>
      </c>
      <c r="P116" s="56"/>
      <c r="Q116" s="56"/>
      <c r="R116" s="56"/>
      <c r="S116" s="56"/>
      <c r="T116" s="75">
        <v>6.02023553848267</v>
      </c>
      <c r="U116" s="76">
        <v>0.96</v>
      </c>
      <c r="V116" s="76">
        <v>1</v>
      </c>
      <c r="W116" s="76">
        <v>5.77942611694336</v>
      </c>
      <c r="X116" s="76">
        <v>0.240809421539307</v>
      </c>
      <c r="Y116" s="84">
        <v>0</v>
      </c>
      <c r="Z116" s="76">
        <f t="shared" si="1"/>
        <v>6.02023553848267</v>
      </c>
      <c r="AA116" s="85"/>
      <c r="AC116" s="86">
        <v>19.4861250157594</v>
      </c>
      <c r="AD116" s="87" t="s">
        <v>118</v>
      </c>
      <c r="AE116" s="86">
        <v>19.4861250157594</v>
      </c>
      <c r="AF116" s="87" t="s">
        <v>118</v>
      </c>
    </row>
    <row r="117" spans="1:32">
      <c r="A117" s="55">
        <v>233</v>
      </c>
      <c r="B117" s="56"/>
      <c r="C117" s="56"/>
      <c r="D117" s="48"/>
      <c r="E117" s="56"/>
      <c r="F117" s="56"/>
      <c r="G117" s="56"/>
      <c r="H117" s="56"/>
      <c r="I117" s="56"/>
      <c r="J117" s="56"/>
      <c r="K117" s="56"/>
      <c r="L117" s="56"/>
      <c r="M117" s="64"/>
      <c r="N117" s="65">
        <v>1050</v>
      </c>
      <c r="O117" s="66">
        <v>0.81</v>
      </c>
      <c r="P117" s="56"/>
      <c r="Q117" s="56"/>
      <c r="R117" s="56"/>
      <c r="S117" s="56"/>
      <c r="T117" s="75">
        <v>5.83467292785645</v>
      </c>
      <c r="U117" s="76">
        <v>0.96</v>
      </c>
      <c r="V117" s="76">
        <v>1</v>
      </c>
      <c r="W117" s="76">
        <v>5.60128601074219</v>
      </c>
      <c r="X117" s="76">
        <v>0.233386917114258</v>
      </c>
      <c r="Y117" s="84">
        <v>0</v>
      </c>
      <c r="Z117" s="76">
        <f t="shared" si="1"/>
        <v>5.83467292785645</v>
      </c>
      <c r="AA117" s="85"/>
      <c r="AC117" s="86">
        <v>25.0874110265016</v>
      </c>
      <c r="AD117" s="87" t="s">
        <v>118</v>
      </c>
      <c r="AE117" s="86">
        <v>25.0874110265016</v>
      </c>
      <c r="AF117" s="87" t="s">
        <v>118</v>
      </c>
    </row>
    <row r="118" spans="1:32">
      <c r="A118" s="55">
        <v>234</v>
      </c>
      <c r="B118" s="56"/>
      <c r="C118" s="56"/>
      <c r="D118" s="48"/>
      <c r="E118" s="56"/>
      <c r="F118" s="56"/>
      <c r="G118" s="56"/>
      <c r="H118" s="56"/>
      <c r="I118" s="56"/>
      <c r="J118" s="56"/>
      <c r="K118" s="56"/>
      <c r="L118" s="56"/>
      <c r="M118" s="64"/>
      <c r="N118" s="65">
        <v>1050</v>
      </c>
      <c r="O118" s="66">
        <v>0.8</v>
      </c>
      <c r="P118" s="56"/>
      <c r="Q118" s="56"/>
      <c r="R118" s="56"/>
      <c r="S118" s="56"/>
      <c r="T118" s="75">
        <v>6.97944974899292</v>
      </c>
      <c r="U118" s="76">
        <v>0.96</v>
      </c>
      <c r="V118" s="76">
        <v>1</v>
      </c>
      <c r="W118" s="76">
        <v>6.7002717590332</v>
      </c>
      <c r="X118" s="76">
        <v>0.279177989959717</v>
      </c>
      <c r="Y118" s="84">
        <v>0</v>
      </c>
      <c r="Z118" s="76">
        <f t="shared" si="1"/>
        <v>6.97944974899292</v>
      </c>
      <c r="AA118" s="85"/>
      <c r="AC118" s="86">
        <v>31.7876827855348</v>
      </c>
      <c r="AD118" s="87" t="s">
        <v>118</v>
      </c>
      <c r="AE118" s="86">
        <v>31.7876827855348</v>
      </c>
      <c r="AF118" s="87" t="s">
        <v>118</v>
      </c>
    </row>
    <row r="119" spans="1:32">
      <c r="A119" s="55">
        <v>235</v>
      </c>
      <c r="B119" s="56"/>
      <c r="C119" s="56"/>
      <c r="D119" s="48"/>
      <c r="E119" s="56"/>
      <c r="F119" s="56"/>
      <c r="G119" s="56"/>
      <c r="H119" s="56"/>
      <c r="I119" s="56"/>
      <c r="J119" s="56"/>
      <c r="K119" s="56"/>
      <c r="L119" s="56"/>
      <c r="M119" s="64"/>
      <c r="N119" s="65">
        <v>1050</v>
      </c>
      <c r="O119" s="66">
        <v>0.8</v>
      </c>
      <c r="P119" s="56"/>
      <c r="Q119" s="56"/>
      <c r="R119" s="56"/>
      <c r="S119" s="56"/>
      <c r="T119" s="75">
        <v>7.56467962265015</v>
      </c>
      <c r="U119" s="76">
        <v>0.96</v>
      </c>
      <c r="V119" s="76">
        <v>1</v>
      </c>
      <c r="W119" s="76">
        <v>7.26209243774414</v>
      </c>
      <c r="X119" s="76">
        <v>0.302587184906006</v>
      </c>
      <c r="Y119" s="84">
        <v>0</v>
      </c>
      <c r="Z119" s="76">
        <f t="shared" si="1"/>
        <v>7.56467962265015</v>
      </c>
      <c r="AA119" s="85"/>
      <c r="AC119" s="86">
        <v>39.049775223279</v>
      </c>
      <c r="AD119" s="87" t="s">
        <v>118</v>
      </c>
      <c r="AE119" s="86">
        <v>39.049775223279</v>
      </c>
      <c r="AF119" s="87" t="s">
        <v>118</v>
      </c>
    </row>
    <row r="120" spans="1:32">
      <c r="A120" s="55">
        <v>236</v>
      </c>
      <c r="B120" s="56"/>
      <c r="C120" s="56"/>
      <c r="D120" s="48"/>
      <c r="E120" s="58">
        <v>14.0625</v>
      </c>
      <c r="F120" s="58">
        <v>21.0589995361296</v>
      </c>
      <c r="G120" s="58">
        <v>14.1079533907936</v>
      </c>
      <c r="H120" s="58">
        <v>13.0712709637782</v>
      </c>
      <c r="I120" s="58">
        <v>12.7713498821836</v>
      </c>
      <c r="J120" s="58">
        <v>14.1713903871049</v>
      </c>
      <c r="K120" s="58">
        <v>15.4631728670729</v>
      </c>
      <c r="L120" s="56"/>
      <c r="M120" s="64"/>
      <c r="N120" s="65">
        <v>1050</v>
      </c>
      <c r="O120" s="66">
        <v>0.8</v>
      </c>
      <c r="P120" s="56"/>
      <c r="Q120" s="56"/>
      <c r="R120" s="56"/>
      <c r="S120" s="56"/>
      <c r="T120" s="75">
        <v>6.92088890075684</v>
      </c>
      <c r="U120" s="76">
        <v>0.949875</v>
      </c>
      <c r="V120" s="76">
        <v>1</v>
      </c>
      <c r="W120" s="76">
        <v>6.5739793446064</v>
      </c>
      <c r="X120" s="76">
        <v>0.346909556150436</v>
      </c>
      <c r="Y120" s="84">
        <v>0</v>
      </c>
      <c r="Z120" s="76">
        <f t="shared" si="1"/>
        <v>6.92088890075684</v>
      </c>
      <c r="AA120" s="85"/>
      <c r="AC120" s="86">
        <v>45.6237545678854</v>
      </c>
      <c r="AD120" s="58">
        <v>43.816578327896</v>
      </c>
      <c r="AE120" s="86">
        <v>45.6237545678854</v>
      </c>
      <c r="AF120" s="58">
        <v>43.816578327896</v>
      </c>
    </row>
    <row r="121" spans="1:32">
      <c r="A121" s="55">
        <v>237</v>
      </c>
      <c r="B121" s="56"/>
      <c r="C121" s="57">
        <v>35</v>
      </c>
      <c r="D121" s="48"/>
      <c r="E121" s="56"/>
      <c r="F121" s="56"/>
      <c r="G121" s="56"/>
      <c r="H121" s="56"/>
      <c r="I121" s="56"/>
      <c r="J121" s="56"/>
      <c r="K121" s="56"/>
      <c r="L121" s="56"/>
      <c r="M121" s="72" t="s">
        <v>133</v>
      </c>
      <c r="N121" s="65">
        <v>1050</v>
      </c>
      <c r="O121" s="68">
        <v>0.76</v>
      </c>
      <c r="P121" s="56"/>
      <c r="Q121" s="56"/>
      <c r="R121" s="56"/>
      <c r="S121" s="56"/>
      <c r="T121" s="75">
        <v>6.33125782012939</v>
      </c>
      <c r="U121" s="76">
        <v>0.9195</v>
      </c>
      <c r="V121" s="76">
        <v>1</v>
      </c>
      <c r="W121" s="76">
        <v>5.82159156560898</v>
      </c>
      <c r="X121" s="76">
        <v>0.509666254520416</v>
      </c>
      <c r="Y121" s="84">
        <v>0</v>
      </c>
      <c r="Z121" s="76">
        <f t="shared" si="1"/>
        <v>6.33125782012939</v>
      </c>
      <c r="AA121" s="85"/>
      <c r="AC121" s="86">
        <v>16.5875820358892</v>
      </c>
      <c r="AD121" s="87" t="s">
        <v>118</v>
      </c>
      <c r="AE121" s="86">
        <v>16.5875820358892</v>
      </c>
      <c r="AF121" s="87" t="s">
        <v>118</v>
      </c>
    </row>
    <row r="122" spans="1:32">
      <c r="A122" s="55">
        <v>238</v>
      </c>
      <c r="B122" s="56"/>
      <c r="C122" s="56"/>
      <c r="D122" s="48"/>
      <c r="E122" s="58">
        <v>27.125</v>
      </c>
      <c r="F122" s="58">
        <v>22.6344921966628</v>
      </c>
      <c r="G122" s="58">
        <v>14.1241194759204</v>
      </c>
      <c r="H122" s="58">
        <v>12.8841493234473</v>
      </c>
      <c r="I122" s="58">
        <v>12.9815545050376</v>
      </c>
      <c r="J122" s="58">
        <v>14.442904523692</v>
      </c>
      <c r="K122" s="58">
        <v>15.7258558530481</v>
      </c>
      <c r="L122" s="56"/>
      <c r="M122" s="64"/>
      <c r="N122" s="65">
        <v>1050</v>
      </c>
      <c r="O122" s="66">
        <v>0.78</v>
      </c>
      <c r="P122" s="56"/>
      <c r="Q122" s="56"/>
      <c r="R122" s="56"/>
      <c r="S122" s="56"/>
      <c r="T122" s="75">
        <v>6.6690673828125</v>
      </c>
      <c r="U122" s="76">
        <v>0.93975</v>
      </c>
      <c r="V122" s="76">
        <v>1</v>
      </c>
      <c r="W122" s="76">
        <v>6.26725607299805</v>
      </c>
      <c r="X122" s="76">
        <v>0.401811309814454</v>
      </c>
      <c r="Y122" s="84">
        <v>0</v>
      </c>
      <c r="Z122" s="76">
        <f t="shared" si="1"/>
        <v>6.6690673828125</v>
      </c>
      <c r="AA122" s="85"/>
      <c r="AC122" s="86">
        <v>22.8548381088872</v>
      </c>
      <c r="AD122" s="58">
        <v>20.0092170119086</v>
      </c>
      <c r="AE122" s="86">
        <v>22.8548381088872</v>
      </c>
      <c r="AF122" s="58">
        <v>20.0092170119086</v>
      </c>
    </row>
    <row r="123" spans="1:32">
      <c r="A123" s="55">
        <v>239</v>
      </c>
      <c r="B123" s="56"/>
      <c r="C123" s="56"/>
      <c r="D123" s="48"/>
      <c r="E123" s="56"/>
      <c r="F123" s="56"/>
      <c r="G123" s="56"/>
      <c r="H123" s="56"/>
      <c r="I123" s="56"/>
      <c r="J123" s="56"/>
      <c r="K123" s="56"/>
      <c r="L123" s="56"/>
      <c r="M123" s="64"/>
      <c r="N123" s="65">
        <v>1050</v>
      </c>
      <c r="O123" s="66">
        <v>0.78</v>
      </c>
      <c r="P123" s="56"/>
      <c r="Q123" s="56"/>
      <c r="R123" s="56"/>
      <c r="S123" s="56"/>
      <c r="T123" s="75">
        <v>6.03624153137207</v>
      </c>
      <c r="U123" s="76">
        <v>0.93975</v>
      </c>
      <c r="V123" s="76">
        <v>1</v>
      </c>
      <c r="W123" s="76">
        <v>5.6725579791069</v>
      </c>
      <c r="X123" s="76">
        <v>0.363683552265168</v>
      </c>
      <c r="Y123" s="84">
        <v>0</v>
      </c>
      <c r="Z123" s="76">
        <f t="shared" si="1"/>
        <v>6.03624153137207</v>
      </c>
      <c r="AA123" s="85"/>
      <c r="AC123" s="86">
        <v>28.5273960879941</v>
      </c>
      <c r="AD123" s="87" t="s">
        <v>118</v>
      </c>
      <c r="AE123" s="86">
        <v>28.5273960879941</v>
      </c>
      <c r="AF123" s="87" t="s">
        <v>118</v>
      </c>
    </row>
    <row r="124" spans="1:32">
      <c r="A124" s="55">
        <v>240</v>
      </c>
      <c r="B124" s="56"/>
      <c r="C124" s="56"/>
      <c r="D124" s="48"/>
      <c r="E124" s="56"/>
      <c r="F124" s="56"/>
      <c r="G124" s="56"/>
      <c r="H124" s="56"/>
      <c r="I124" s="56"/>
      <c r="J124" s="56"/>
      <c r="K124" s="56"/>
      <c r="L124" s="56"/>
      <c r="M124" s="64"/>
      <c r="N124" s="65">
        <v>1050</v>
      </c>
      <c r="O124" s="66">
        <v>0.78</v>
      </c>
      <c r="P124" s="56"/>
      <c r="Q124" s="56"/>
      <c r="R124" s="56"/>
      <c r="S124" s="56"/>
      <c r="T124" s="75">
        <v>6.15709209442139</v>
      </c>
      <c r="U124" s="76">
        <v>0.93975</v>
      </c>
      <c r="V124" s="76">
        <v>1</v>
      </c>
      <c r="W124" s="76">
        <v>5.7861272957325</v>
      </c>
      <c r="X124" s="76">
        <v>0.304988038866432</v>
      </c>
      <c r="Y124" s="84">
        <v>0</v>
      </c>
      <c r="Z124" s="76">
        <f t="shared" si="1"/>
        <v>6.09111533459893</v>
      </c>
      <c r="AA124" s="85"/>
      <c r="AC124" s="86">
        <v>34.3135233837266</v>
      </c>
      <c r="AD124" s="87" t="s">
        <v>118</v>
      </c>
      <c r="AE124" s="86">
        <v>34.3135233837266</v>
      </c>
      <c r="AF124" s="87" t="s">
        <v>118</v>
      </c>
    </row>
    <row r="125" spans="1:32">
      <c r="A125" s="55">
        <v>241</v>
      </c>
      <c r="B125" s="56"/>
      <c r="C125" s="56"/>
      <c r="D125" s="48"/>
      <c r="E125" s="56"/>
      <c r="F125" s="56"/>
      <c r="G125" s="56"/>
      <c r="H125" s="56"/>
      <c r="I125" s="56"/>
      <c r="J125" s="56"/>
      <c r="K125" s="56"/>
      <c r="L125" s="56"/>
      <c r="M125" s="64"/>
      <c r="N125" s="65">
        <v>1050</v>
      </c>
      <c r="O125" s="66">
        <v>0.77</v>
      </c>
      <c r="P125" s="56"/>
      <c r="Q125" s="56"/>
      <c r="R125" s="56"/>
      <c r="S125" s="56"/>
      <c r="T125" s="75">
        <v>4.11943769454956</v>
      </c>
      <c r="U125" s="76">
        <v>0.929625</v>
      </c>
      <c r="V125" s="76">
        <v>1</v>
      </c>
      <c r="W125" s="76">
        <v>3.82953226679564</v>
      </c>
      <c r="X125" s="76">
        <v>0</v>
      </c>
      <c r="Y125" s="84">
        <v>0</v>
      </c>
      <c r="Z125" s="76">
        <f t="shared" si="1"/>
        <v>3.82953226679564</v>
      </c>
      <c r="AA125" s="85"/>
      <c r="AC125" s="86">
        <v>38.1430556505222</v>
      </c>
      <c r="AD125" s="87" t="s">
        <v>118</v>
      </c>
      <c r="AE125" s="86">
        <v>38.1430556505222</v>
      </c>
      <c r="AF125" s="87" t="s">
        <v>118</v>
      </c>
    </row>
    <row r="126" spans="1:32">
      <c r="A126" s="55">
        <v>242</v>
      </c>
      <c r="B126" s="56"/>
      <c r="C126" s="56"/>
      <c r="D126" s="48"/>
      <c r="E126" s="58">
        <v>16.6625</v>
      </c>
      <c r="F126" s="58">
        <v>21.557186553993</v>
      </c>
      <c r="G126" s="58">
        <v>14.060678812783</v>
      </c>
      <c r="H126" s="58">
        <v>12.9382993912184</v>
      </c>
      <c r="I126" s="58">
        <v>13.1400686179208</v>
      </c>
      <c r="J126" s="58">
        <v>14.1117475530668</v>
      </c>
      <c r="K126" s="58">
        <v>15.326740432046</v>
      </c>
      <c r="L126" s="56"/>
      <c r="M126" s="64"/>
      <c r="N126" s="65">
        <v>1050</v>
      </c>
      <c r="O126" s="66">
        <v>0.77</v>
      </c>
      <c r="P126" s="56"/>
      <c r="Q126" s="56"/>
      <c r="R126" s="56"/>
      <c r="S126" s="56"/>
      <c r="T126" s="75">
        <v>6.10447263717651</v>
      </c>
      <c r="U126" s="76">
        <v>0.929625</v>
      </c>
      <c r="V126" s="76">
        <v>1</v>
      </c>
      <c r="W126" s="76">
        <v>5.67487037533522</v>
      </c>
      <c r="X126" s="76">
        <v>0</v>
      </c>
      <c r="Y126" s="84">
        <v>0</v>
      </c>
      <c r="Z126" s="76">
        <f t="shared" si="1"/>
        <v>5.67487037533522</v>
      </c>
      <c r="AA126" s="85"/>
      <c r="AC126" s="86">
        <v>43.8179260258575</v>
      </c>
      <c r="AD126" s="58">
        <v>38.9627557260167</v>
      </c>
      <c r="AE126" s="86">
        <v>43.8179260258575</v>
      </c>
      <c r="AF126" s="58">
        <v>38.9627557260167</v>
      </c>
    </row>
    <row r="127" spans="1:32">
      <c r="A127" s="55">
        <v>243</v>
      </c>
      <c r="B127" s="56"/>
      <c r="C127" s="57">
        <v>30.1</v>
      </c>
      <c r="D127" s="48"/>
      <c r="E127" s="56"/>
      <c r="F127" s="56"/>
      <c r="G127" s="56"/>
      <c r="H127" s="56"/>
      <c r="I127" s="56"/>
      <c r="J127" s="56"/>
      <c r="K127" s="56"/>
      <c r="L127" s="56"/>
      <c r="M127" s="72" t="s">
        <v>134</v>
      </c>
      <c r="N127" s="65">
        <v>1050</v>
      </c>
      <c r="O127" s="68">
        <v>0.75</v>
      </c>
      <c r="P127" s="56"/>
      <c r="Q127" s="56"/>
      <c r="R127" s="56"/>
      <c r="S127" s="56"/>
      <c r="T127" s="75">
        <v>7.63263702392578</v>
      </c>
      <c r="U127" s="76">
        <v>0.909375</v>
      </c>
      <c r="V127" s="76">
        <v>1</v>
      </c>
      <c r="W127" s="76">
        <v>6.94092929363251</v>
      </c>
      <c r="X127" s="76">
        <v>0</v>
      </c>
      <c r="Y127" s="84">
        <v>0</v>
      </c>
      <c r="Z127" s="76">
        <f t="shared" si="1"/>
        <v>6.94092929363251</v>
      </c>
      <c r="AA127" s="85"/>
      <c r="AC127" s="86">
        <v>20.65885531949</v>
      </c>
      <c r="AD127" s="87" t="s">
        <v>118</v>
      </c>
      <c r="AE127" s="86">
        <v>20.65885531949</v>
      </c>
      <c r="AF127" s="87" t="s">
        <v>118</v>
      </c>
    </row>
    <row r="128" spans="1:32">
      <c r="A128" s="55">
        <v>244</v>
      </c>
      <c r="B128" s="56"/>
      <c r="C128" s="56"/>
      <c r="D128" s="48"/>
      <c r="E128" s="58">
        <v>27.7125</v>
      </c>
      <c r="F128" s="58">
        <v>21.7735008167643</v>
      </c>
      <c r="G128" s="58">
        <v>13.4748986865065</v>
      </c>
      <c r="H128" s="58">
        <v>12.6723746497046</v>
      </c>
      <c r="I128" s="58">
        <v>12.666893362506</v>
      </c>
      <c r="J128" s="58">
        <v>13.9281033609764</v>
      </c>
      <c r="K128" s="58">
        <v>15.1926426321258</v>
      </c>
      <c r="L128" s="56"/>
      <c r="M128" s="64"/>
      <c r="N128" s="65">
        <v>1050</v>
      </c>
      <c r="O128" s="66">
        <v>0.77</v>
      </c>
      <c r="P128" s="56"/>
      <c r="Q128" s="56"/>
      <c r="R128" s="56"/>
      <c r="S128" s="56"/>
      <c r="T128" s="75">
        <v>6.39366626739502</v>
      </c>
      <c r="U128" s="76">
        <v>0.929625</v>
      </c>
      <c r="V128" s="76">
        <v>1</v>
      </c>
      <c r="W128" s="76">
        <v>5.9437120038271</v>
      </c>
      <c r="X128" s="76">
        <v>0</v>
      </c>
      <c r="Y128" s="84">
        <v>0</v>
      </c>
      <c r="Z128" s="76">
        <f t="shared" si="1"/>
        <v>5.9437120038271</v>
      </c>
      <c r="AA128" s="85"/>
      <c r="AC128" s="86">
        <v>26.6025673233171</v>
      </c>
      <c r="AD128" s="58">
        <v>24.2939275410737</v>
      </c>
      <c r="AE128" s="86">
        <v>26.6025673233171</v>
      </c>
      <c r="AF128" s="58">
        <v>24.2939275410737</v>
      </c>
    </row>
    <row r="129" spans="1:32">
      <c r="A129" s="55">
        <v>245</v>
      </c>
      <c r="B129" s="56"/>
      <c r="C129" s="56"/>
      <c r="D129" s="48"/>
      <c r="E129" s="56"/>
      <c r="F129" s="56"/>
      <c r="G129" s="56"/>
      <c r="H129" s="56"/>
      <c r="I129" s="56"/>
      <c r="J129" s="56"/>
      <c r="K129" s="56"/>
      <c r="L129" s="56"/>
      <c r="M129" s="72" t="s">
        <v>135</v>
      </c>
      <c r="N129" s="65">
        <v>1050</v>
      </c>
      <c r="O129" s="66">
        <v>0.77</v>
      </c>
      <c r="P129" s="56"/>
      <c r="Q129" s="56"/>
      <c r="R129" s="56"/>
      <c r="S129" s="56"/>
      <c r="T129" s="75">
        <v>5.50298738479614</v>
      </c>
      <c r="U129" s="76">
        <v>0.929625</v>
      </c>
      <c r="V129" s="76">
        <v>1</v>
      </c>
      <c r="W129" s="76">
        <v>5.11571464759111</v>
      </c>
      <c r="X129" s="76">
        <v>0</v>
      </c>
      <c r="Y129" s="84">
        <v>0</v>
      </c>
      <c r="Z129" s="76">
        <f t="shared" si="1"/>
        <v>5.11571464759111</v>
      </c>
      <c r="AA129" s="85"/>
      <c r="AC129" s="86">
        <v>31.7182819709082</v>
      </c>
      <c r="AD129" s="87" t="s">
        <v>118</v>
      </c>
      <c r="AE129" s="86">
        <v>31.7182819709082</v>
      </c>
      <c r="AF129" s="87" t="s">
        <v>118</v>
      </c>
    </row>
    <row r="130" spans="1:32">
      <c r="A130" s="55">
        <v>246</v>
      </c>
      <c r="B130" s="56"/>
      <c r="C130" s="56"/>
      <c r="D130" s="48"/>
      <c r="E130" s="56"/>
      <c r="F130" s="56"/>
      <c r="G130" s="56"/>
      <c r="H130" s="56"/>
      <c r="I130" s="56"/>
      <c r="J130" s="56"/>
      <c r="K130" s="56"/>
      <c r="L130" s="56"/>
      <c r="M130" s="64"/>
      <c r="N130" s="65">
        <v>1050</v>
      </c>
      <c r="O130" s="66">
        <v>0.76</v>
      </c>
      <c r="P130" s="56"/>
      <c r="Q130" s="56"/>
      <c r="R130" s="56"/>
      <c r="S130" s="56"/>
      <c r="T130" s="75">
        <v>6.18974256515503</v>
      </c>
      <c r="U130" s="76">
        <v>0.9195</v>
      </c>
      <c r="V130" s="76">
        <v>1</v>
      </c>
      <c r="W130" s="76">
        <v>5.69146828866005</v>
      </c>
      <c r="X130" s="76">
        <v>0</v>
      </c>
      <c r="Y130" s="84">
        <v>0</v>
      </c>
      <c r="Z130" s="76">
        <f t="shared" si="1"/>
        <v>5.69146828866005</v>
      </c>
      <c r="AA130" s="85"/>
      <c r="AC130" s="86">
        <v>37.4097502595682</v>
      </c>
      <c r="AD130" s="87" t="s">
        <v>118</v>
      </c>
      <c r="AE130" s="86">
        <v>37.4097502595682</v>
      </c>
      <c r="AF130" s="87" t="s">
        <v>118</v>
      </c>
    </row>
    <row r="131" spans="1:32">
      <c r="A131" s="55">
        <v>247</v>
      </c>
      <c r="B131" s="56"/>
      <c r="C131" s="56"/>
      <c r="D131" s="48"/>
      <c r="E131" s="56"/>
      <c r="F131" s="56"/>
      <c r="G131" s="56"/>
      <c r="H131" s="56"/>
      <c r="I131" s="56"/>
      <c r="J131" s="56"/>
      <c r="K131" s="56"/>
      <c r="L131" s="56"/>
      <c r="M131" s="64"/>
      <c r="N131" s="65">
        <v>1050</v>
      </c>
      <c r="O131" s="66">
        <v>0.76</v>
      </c>
      <c r="P131" s="56"/>
      <c r="Q131" s="56"/>
      <c r="R131" s="56"/>
      <c r="S131" s="56"/>
      <c r="T131" s="75">
        <v>6.01996803283691</v>
      </c>
      <c r="U131" s="76">
        <v>0.9195</v>
      </c>
      <c r="V131" s="76">
        <v>1</v>
      </c>
      <c r="W131" s="76">
        <v>5.53536060619354</v>
      </c>
      <c r="X131" s="76">
        <v>0</v>
      </c>
      <c r="Y131" s="84">
        <v>0</v>
      </c>
      <c r="Z131" s="76">
        <f t="shared" si="1"/>
        <v>5.53536060619354</v>
      </c>
      <c r="AA131" s="85"/>
      <c r="AC131" s="86">
        <v>42.9451108657618</v>
      </c>
      <c r="AD131" s="87" t="s">
        <v>118</v>
      </c>
      <c r="AE131" s="86">
        <v>42.9451108657618</v>
      </c>
      <c r="AF131" s="87" t="s">
        <v>118</v>
      </c>
    </row>
    <row r="132" spans="1:32">
      <c r="A132" s="55">
        <v>248</v>
      </c>
      <c r="B132" s="56"/>
      <c r="C132" s="56"/>
      <c r="D132" s="48"/>
      <c r="E132" s="56"/>
      <c r="F132" s="56"/>
      <c r="G132" s="56"/>
      <c r="H132" s="56"/>
      <c r="I132" s="56"/>
      <c r="J132" s="56"/>
      <c r="K132" s="56"/>
      <c r="L132" s="56"/>
      <c r="M132" s="64"/>
      <c r="N132" s="65">
        <v>1050</v>
      </c>
      <c r="O132" s="66">
        <v>0.76</v>
      </c>
      <c r="P132" s="56"/>
      <c r="Q132" s="56"/>
      <c r="R132" s="56"/>
      <c r="S132" s="56"/>
      <c r="T132" s="75">
        <v>5.4375696182251</v>
      </c>
      <c r="U132" s="76">
        <v>0.9195</v>
      </c>
      <c r="V132" s="76">
        <v>1</v>
      </c>
      <c r="W132" s="76">
        <v>4.99984526395798</v>
      </c>
      <c r="X132" s="76">
        <v>0</v>
      </c>
      <c r="Y132" s="84">
        <v>0</v>
      </c>
      <c r="Z132" s="76">
        <f t="shared" si="1"/>
        <v>4.99984526395798</v>
      </c>
      <c r="AA132" s="85"/>
      <c r="AC132" s="86">
        <v>47.9449561297197</v>
      </c>
      <c r="AD132" s="87" t="s">
        <v>118</v>
      </c>
      <c r="AE132" s="86">
        <v>47.9449561297197</v>
      </c>
      <c r="AF132" s="87" t="s">
        <v>118</v>
      </c>
    </row>
    <row r="133" spans="1:32">
      <c r="A133" s="55">
        <v>249</v>
      </c>
      <c r="B133" s="56"/>
      <c r="C133" s="56"/>
      <c r="D133" s="48"/>
      <c r="E133" s="58">
        <v>16.25</v>
      </c>
      <c r="F133" s="58">
        <v>19.3155775888769</v>
      </c>
      <c r="G133" s="58">
        <v>13.3172575215166</v>
      </c>
      <c r="H133" s="58">
        <v>12.6646835285443</v>
      </c>
      <c r="I133" s="58">
        <v>12.6402638730865</v>
      </c>
      <c r="J133" s="58">
        <v>13.6586745351812</v>
      </c>
      <c r="K133" s="58">
        <v>15.1059958665836</v>
      </c>
      <c r="L133" s="56"/>
      <c r="N133" s="65">
        <v>1050</v>
      </c>
      <c r="O133" s="66">
        <v>0.76</v>
      </c>
      <c r="P133" s="56"/>
      <c r="Q133" s="56"/>
      <c r="R133" s="56"/>
      <c r="S133" s="56"/>
      <c r="T133" s="75">
        <v>3.0206184387207</v>
      </c>
      <c r="U133" s="76">
        <v>0.910305</v>
      </c>
      <c r="V133" s="76">
        <v>1</v>
      </c>
      <c r="W133" s="76">
        <v>2.74968406785965</v>
      </c>
      <c r="X133" s="76">
        <v>0</v>
      </c>
      <c r="Y133" s="84">
        <v>0</v>
      </c>
      <c r="Z133" s="76">
        <f t="shared" si="1"/>
        <v>2.74968406785965</v>
      </c>
      <c r="AA133" s="85"/>
      <c r="AC133" s="86">
        <v>50.6946401975794</v>
      </c>
      <c r="AD133" s="58">
        <v>49.3574440831866</v>
      </c>
      <c r="AE133" s="86">
        <v>50.6946401975794</v>
      </c>
      <c r="AF133" s="58">
        <v>49.3574440831866</v>
      </c>
    </row>
    <row r="134" spans="1:32">
      <c r="A134" s="55">
        <v>250</v>
      </c>
      <c r="B134" s="57">
        <v>9</v>
      </c>
      <c r="C134" s="56"/>
      <c r="D134" s="48"/>
      <c r="E134" s="56"/>
      <c r="F134" s="56"/>
      <c r="G134" s="56"/>
      <c r="H134" s="56"/>
      <c r="I134" s="56"/>
      <c r="J134" s="56"/>
      <c r="K134" s="56"/>
      <c r="L134" s="56"/>
      <c r="M134" s="64"/>
      <c r="N134" s="65">
        <v>1050</v>
      </c>
      <c r="O134" s="66">
        <v>0.76</v>
      </c>
      <c r="P134" s="56"/>
      <c r="Q134" s="56"/>
      <c r="R134" s="56"/>
      <c r="S134" s="56"/>
      <c r="T134" s="75">
        <v>1.21669209003448</v>
      </c>
      <c r="U134" s="76">
        <v>0.90111</v>
      </c>
      <c r="V134" s="76">
        <v>1</v>
      </c>
      <c r="W134" s="76">
        <v>1.09637340925097</v>
      </c>
      <c r="X134" s="76">
        <v>0.12031868078351</v>
      </c>
      <c r="Y134" s="84">
        <v>0</v>
      </c>
      <c r="Z134" s="76">
        <f t="shared" ref="Z134:Z181" si="2">W134+X134</f>
        <v>1.21669209003448</v>
      </c>
      <c r="AA134" s="85"/>
      <c r="AC134" s="86">
        <v>44.4110136068304</v>
      </c>
      <c r="AD134" s="87" t="s">
        <v>118</v>
      </c>
      <c r="AE134" s="86">
        <v>44.4110136068304</v>
      </c>
      <c r="AF134" s="87" t="s">
        <v>118</v>
      </c>
    </row>
    <row r="135" spans="1:32">
      <c r="A135" s="55">
        <v>251</v>
      </c>
      <c r="B135" s="56"/>
      <c r="C135" s="57">
        <v>31.4</v>
      </c>
      <c r="D135" s="48"/>
      <c r="E135" s="56"/>
      <c r="F135" s="56"/>
      <c r="G135" s="56"/>
      <c r="H135" s="56"/>
      <c r="I135" s="56"/>
      <c r="J135" s="56"/>
      <c r="K135" s="56"/>
      <c r="L135" s="56"/>
      <c r="M135" s="72" t="s">
        <v>136</v>
      </c>
      <c r="N135" s="65">
        <v>1050</v>
      </c>
      <c r="O135" s="68">
        <v>0.76</v>
      </c>
      <c r="P135" s="56"/>
      <c r="Q135" s="56"/>
      <c r="R135" s="56"/>
      <c r="S135" s="56"/>
      <c r="T135" s="75">
        <v>4.48526811599731</v>
      </c>
      <c r="U135" s="76">
        <v>0.891915</v>
      </c>
      <c r="V135" s="76">
        <v>1</v>
      </c>
      <c r="W135" s="76">
        <v>4.00047791167975</v>
      </c>
      <c r="X135" s="76">
        <v>0.484790204317569</v>
      </c>
      <c r="Y135" s="84">
        <v>0</v>
      </c>
      <c r="Z135" s="76">
        <f t="shared" si="2"/>
        <v>4.48526811599731</v>
      </c>
      <c r="AA135" s="85"/>
      <c r="AC135" s="86">
        <v>17.0130981492121</v>
      </c>
      <c r="AD135" s="87" t="s">
        <v>118</v>
      </c>
      <c r="AE135" s="86">
        <v>17.0130981492121</v>
      </c>
      <c r="AF135" s="87" t="s">
        <v>118</v>
      </c>
    </row>
    <row r="136" spans="1:32">
      <c r="A136" s="55">
        <v>252</v>
      </c>
      <c r="B136" s="56"/>
      <c r="C136" s="56"/>
      <c r="D136" s="48"/>
      <c r="E136" s="58">
        <v>27</v>
      </c>
      <c r="F136" s="58">
        <v>23.8722997709574</v>
      </c>
      <c r="G136" s="58">
        <v>13.8542697799727</v>
      </c>
      <c r="H136" s="58">
        <v>12.5347149634818</v>
      </c>
      <c r="I136" s="58">
        <v>12.8481819706414</v>
      </c>
      <c r="J136" s="58">
        <v>13.9547653533011</v>
      </c>
      <c r="K136" s="58">
        <v>15.2650710242271</v>
      </c>
      <c r="L136" s="56"/>
      <c r="M136" s="64"/>
      <c r="N136" s="65">
        <v>1050</v>
      </c>
      <c r="O136" s="66">
        <v>0.73</v>
      </c>
      <c r="P136" s="56"/>
      <c r="Q136" s="56"/>
      <c r="R136" s="56"/>
      <c r="S136" s="56"/>
      <c r="T136" s="75">
        <v>4.15163564682007</v>
      </c>
      <c r="U136" s="76">
        <v>0.86328</v>
      </c>
      <c r="V136" s="76">
        <v>1</v>
      </c>
      <c r="W136" s="76">
        <v>3.58402402118683</v>
      </c>
      <c r="X136" s="76">
        <v>0.56761162563324</v>
      </c>
      <c r="Y136" s="84">
        <v>0</v>
      </c>
      <c r="Z136" s="76">
        <f t="shared" si="2"/>
        <v>4.15163564682007</v>
      </c>
      <c r="AA136" s="85"/>
      <c r="AC136" s="86">
        <v>20.5971221703989</v>
      </c>
      <c r="AD136" s="58">
        <v>18.3411464567644</v>
      </c>
      <c r="AE136" s="86">
        <v>20.5971221703989</v>
      </c>
      <c r="AF136" s="58">
        <v>18.3411464567644</v>
      </c>
    </row>
    <row r="137" spans="1:32">
      <c r="A137" s="55">
        <v>253</v>
      </c>
      <c r="B137" s="56"/>
      <c r="C137" s="56"/>
      <c r="D137" s="48"/>
      <c r="E137" s="56"/>
      <c r="F137" s="56"/>
      <c r="G137" s="56"/>
      <c r="H137" s="56"/>
      <c r="I137" s="56"/>
      <c r="J137" s="56"/>
      <c r="K137" s="56"/>
      <c r="L137" s="56"/>
      <c r="M137" s="64"/>
      <c r="N137" s="65">
        <v>1050</v>
      </c>
      <c r="O137" s="66">
        <v>0.7</v>
      </c>
      <c r="P137" s="56"/>
      <c r="Q137" s="56"/>
      <c r="R137" s="56"/>
      <c r="S137" s="56"/>
      <c r="T137" s="75">
        <v>4.88321685791016</v>
      </c>
      <c r="U137" s="76">
        <v>0.8158125</v>
      </c>
      <c r="V137" s="76">
        <v>1</v>
      </c>
      <c r="W137" s="76">
        <v>3.98378935289383</v>
      </c>
      <c r="X137" s="76">
        <v>0.448886119967623</v>
      </c>
      <c r="Y137" s="84">
        <v>0</v>
      </c>
      <c r="Z137" s="76">
        <f t="shared" si="2"/>
        <v>4.43267547286145</v>
      </c>
      <c r="AA137" s="85"/>
      <c r="AC137" s="86">
        <v>24.5809115232927</v>
      </c>
      <c r="AD137" s="87" t="s">
        <v>118</v>
      </c>
      <c r="AE137" s="86">
        <v>24.5809115232927</v>
      </c>
      <c r="AF137" s="87" t="s">
        <v>118</v>
      </c>
    </row>
    <row r="138" spans="1:32">
      <c r="A138" s="55">
        <v>254</v>
      </c>
      <c r="B138" s="56"/>
      <c r="C138" s="56"/>
      <c r="D138" s="48"/>
      <c r="E138" s="56"/>
      <c r="F138" s="56"/>
      <c r="G138" s="56"/>
      <c r="H138" s="56"/>
      <c r="I138" s="56"/>
      <c r="J138" s="56"/>
      <c r="K138" s="56"/>
      <c r="L138" s="56"/>
      <c r="M138" s="64"/>
      <c r="N138" s="65">
        <v>1050</v>
      </c>
      <c r="O138" s="66">
        <v>0.67</v>
      </c>
      <c r="P138" s="56"/>
      <c r="Q138" s="56"/>
      <c r="R138" s="56"/>
      <c r="S138" s="56"/>
      <c r="T138" s="75">
        <v>4.82292938232422</v>
      </c>
      <c r="U138" s="76">
        <v>0.7786725</v>
      </c>
      <c r="V138" s="76">
        <v>1</v>
      </c>
      <c r="W138" s="76">
        <v>3.75548247945785</v>
      </c>
      <c r="X138" s="76">
        <v>0</v>
      </c>
      <c r="Y138" s="84">
        <v>0</v>
      </c>
      <c r="Z138" s="76">
        <f t="shared" si="2"/>
        <v>3.75548247945785</v>
      </c>
      <c r="AA138" s="85"/>
      <c r="AC138" s="86">
        <v>28.3363940027506</v>
      </c>
      <c r="AD138" s="87" t="s">
        <v>118</v>
      </c>
      <c r="AE138" s="86">
        <v>28.3363940027506</v>
      </c>
      <c r="AF138" s="87" t="s">
        <v>118</v>
      </c>
    </row>
    <row r="139" spans="1:32">
      <c r="A139" s="55">
        <v>255</v>
      </c>
      <c r="B139" s="56"/>
      <c r="C139" s="56"/>
      <c r="D139" s="48"/>
      <c r="E139" s="56"/>
      <c r="F139" s="56"/>
      <c r="G139" s="56"/>
      <c r="H139" s="56"/>
      <c r="I139" s="56"/>
      <c r="J139" s="56"/>
      <c r="K139" s="56"/>
      <c r="L139" s="56"/>
      <c r="M139" s="64"/>
      <c r="N139" s="65">
        <v>1050</v>
      </c>
      <c r="O139" s="66">
        <v>0.64</v>
      </c>
      <c r="P139" s="56"/>
      <c r="Q139" s="56"/>
      <c r="R139" s="56"/>
      <c r="S139" s="56"/>
      <c r="T139" s="75">
        <v>6.11794137954712</v>
      </c>
      <c r="U139" s="76">
        <v>0.74214</v>
      </c>
      <c r="V139" s="76">
        <v>1</v>
      </c>
      <c r="W139" s="76">
        <v>4.5403690154171</v>
      </c>
      <c r="X139" s="76">
        <v>0</v>
      </c>
      <c r="Y139" s="84">
        <v>0</v>
      </c>
      <c r="Z139" s="76">
        <f t="shared" si="2"/>
        <v>4.5403690154171</v>
      </c>
      <c r="AA139" s="85"/>
      <c r="AC139" s="86">
        <v>32.8767630181677</v>
      </c>
      <c r="AD139" s="87" t="s">
        <v>118</v>
      </c>
      <c r="AE139" s="86">
        <v>32.8767630181677</v>
      </c>
      <c r="AF139" s="87" t="s">
        <v>118</v>
      </c>
    </row>
    <row r="140" spans="1:32">
      <c r="A140" s="55">
        <v>256</v>
      </c>
      <c r="B140" s="56"/>
      <c r="C140" s="56"/>
      <c r="D140" s="48"/>
      <c r="E140" s="58">
        <v>19.65</v>
      </c>
      <c r="F140" s="58">
        <v>21.8737406780401</v>
      </c>
      <c r="G140" s="58">
        <v>14.1488964272006</v>
      </c>
      <c r="H140" s="58">
        <v>12.6327639509379</v>
      </c>
      <c r="I140" s="58">
        <v>12.68702617429</v>
      </c>
      <c r="J140" s="58">
        <v>13.9225890332287</v>
      </c>
      <c r="K140" s="58">
        <v>15.2903181593126</v>
      </c>
      <c r="L140" s="56"/>
      <c r="M140" s="64"/>
      <c r="N140" s="65">
        <v>1050</v>
      </c>
      <c r="O140" s="66">
        <v>0.61</v>
      </c>
      <c r="P140" s="56"/>
      <c r="Q140" s="56"/>
      <c r="R140" s="56"/>
      <c r="S140" s="56"/>
      <c r="T140" s="75">
        <v>4.92884731292725</v>
      </c>
      <c r="U140" s="76">
        <v>0.706215</v>
      </c>
      <c r="V140" s="76">
        <v>1</v>
      </c>
      <c r="W140" s="76">
        <v>3.48082590509892</v>
      </c>
      <c r="X140" s="76">
        <v>0</v>
      </c>
      <c r="Y140" s="84">
        <v>0</v>
      </c>
      <c r="Z140" s="76">
        <f t="shared" si="2"/>
        <v>3.48082590509892</v>
      </c>
      <c r="AA140" s="85"/>
      <c r="AC140" s="86">
        <v>36.3575889232666</v>
      </c>
      <c r="AD140" s="58">
        <v>34.1837968314642</v>
      </c>
      <c r="AE140" s="86">
        <v>36.3575889232666</v>
      </c>
      <c r="AF140" s="58">
        <v>34.1837968314642</v>
      </c>
    </row>
    <row r="141" spans="1:32">
      <c r="A141" s="55">
        <v>257</v>
      </c>
      <c r="B141" s="57">
        <v>10</v>
      </c>
      <c r="C141" s="56"/>
      <c r="D141" s="48"/>
      <c r="E141" s="56"/>
      <c r="F141" s="56"/>
      <c r="G141" s="56"/>
      <c r="H141" s="56"/>
      <c r="I141" s="56"/>
      <c r="J141" s="56"/>
      <c r="K141" s="56"/>
      <c r="L141" s="56"/>
      <c r="M141" s="64"/>
      <c r="N141" s="65">
        <v>1050</v>
      </c>
      <c r="O141" s="66">
        <v>0.58</v>
      </c>
      <c r="P141" s="56"/>
      <c r="Q141" s="56"/>
      <c r="R141" s="56"/>
      <c r="S141" s="56"/>
      <c r="T141" s="75">
        <v>1.06171011924744</v>
      </c>
      <c r="U141" s="76">
        <v>0.6708975</v>
      </c>
      <c r="V141" s="76">
        <v>1</v>
      </c>
      <c r="W141" s="76">
        <v>0.712298664727807</v>
      </c>
      <c r="X141" s="76">
        <v>0.349411454519629</v>
      </c>
      <c r="Y141" s="84">
        <v>0</v>
      </c>
      <c r="Z141" s="76">
        <f t="shared" si="2"/>
        <v>1.06171011924744</v>
      </c>
      <c r="AA141" s="85"/>
      <c r="AC141" s="86">
        <v>30.2198875879944</v>
      </c>
      <c r="AD141" s="87" t="s">
        <v>118</v>
      </c>
      <c r="AE141" s="86">
        <v>30.2198875879944</v>
      </c>
      <c r="AF141" s="87" t="s">
        <v>118</v>
      </c>
    </row>
    <row r="142" spans="1:32">
      <c r="A142" s="55">
        <v>258</v>
      </c>
      <c r="B142" s="56"/>
      <c r="C142" s="56"/>
      <c r="D142" s="48"/>
      <c r="E142" s="56"/>
      <c r="F142" s="56"/>
      <c r="G142" s="56"/>
      <c r="H142" s="56"/>
      <c r="I142" s="56"/>
      <c r="J142" s="56"/>
      <c r="K142" s="56"/>
      <c r="L142" s="56"/>
      <c r="M142" s="64"/>
      <c r="N142" s="65">
        <v>1050</v>
      </c>
      <c r="O142" s="66">
        <v>0.55</v>
      </c>
      <c r="P142" s="56"/>
      <c r="Q142" s="56"/>
      <c r="R142" s="56"/>
      <c r="S142" s="56"/>
      <c r="T142" s="75">
        <v>2.14639043807983</v>
      </c>
      <c r="U142" s="76">
        <v>0.6361875</v>
      </c>
      <c r="V142" s="76">
        <v>1</v>
      </c>
      <c r="W142" s="76">
        <v>1.36550676682591</v>
      </c>
      <c r="X142" s="76">
        <v>0.78088367125392</v>
      </c>
      <c r="Y142" s="84">
        <v>0</v>
      </c>
      <c r="Z142" s="76">
        <f t="shared" si="2"/>
        <v>2.14639043807983</v>
      </c>
      <c r="AA142" s="85"/>
      <c r="AC142" s="86">
        <v>31.5853943548203</v>
      </c>
      <c r="AD142" s="87" t="s">
        <v>118</v>
      </c>
      <c r="AE142" s="86">
        <v>31.5853943548203</v>
      </c>
      <c r="AF142" s="87" t="s">
        <v>118</v>
      </c>
    </row>
    <row r="143" spans="1:32">
      <c r="A143" s="55">
        <v>259</v>
      </c>
      <c r="B143" s="56"/>
      <c r="C143" s="57">
        <v>15</v>
      </c>
      <c r="D143" s="48"/>
      <c r="E143" s="56"/>
      <c r="F143" s="56"/>
      <c r="G143" s="56"/>
      <c r="H143" s="56"/>
      <c r="I143" s="56"/>
      <c r="J143" s="56"/>
      <c r="K143" s="56"/>
      <c r="L143" s="56"/>
      <c r="M143" s="64"/>
      <c r="N143" s="65">
        <v>1050</v>
      </c>
      <c r="O143" s="66">
        <v>0.52</v>
      </c>
      <c r="P143" s="56"/>
      <c r="Q143" s="56"/>
      <c r="R143" s="56"/>
      <c r="S143" s="56"/>
      <c r="T143" s="75">
        <v>3.84083223342895</v>
      </c>
      <c r="U143" s="76">
        <v>0.602085</v>
      </c>
      <c r="V143" s="76">
        <v>1</v>
      </c>
      <c r="W143" s="76">
        <v>2.31250747526407</v>
      </c>
      <c r="X143" s="76">
        <v>1.52832475816488</v>
      </c>
      <c r="Y143" s="84">
        <v>0</v>
      </c>
      <c r="Z143" s="76">
        <f t="shared" si="2"/>
        <v>3.84083223342895</v>
      </c>
      <c r="AA143" s="85"/>
      <c r="AC143" s="86">
        <v>19.2007443358777</v>
      </c>
      <c r="AD143" s="87" t="s">
        <v>118</v>
      </c>
      <c r="AE143" s="86">
        <v>19.2007443358777</v>
      </c>
      <c r="AF143" s="87" t="s">
        <v>118</v>
      </c>
    </row>
    <row r="144" spans="1:32">
      <c r="A144" s="55">
        <v>260</v>
      </c>
      <c r="B144" s="56"/>
      <c r="C144" s="56"/>
      <c r="D144" s="48"/>
      <c r="E144" s="56"/>
      <c r="F144" s="56"/>
      <c r="G144" s="56"/>
      <c r="H144" s="56"/>
      <c r="I144" s="56"/>
      <c r="J144" s="56"/>
      <c r="K144" s="56"/>
      <c r="L144" s="56"/>
      <c r="M144" s="64"/>
      <c r="N144" s="65">
        <v>1050</v>
      </c>
      <c r="O144" s="66">
        <v>0.49</v>
      </c>
      <c r="P144" s="56"/>
      <c r="Q144" s="56"/>
      <c r="R144" s="56"/>
      <c r="S144" s="56"/>
      <c r="T144" s="75">
        <v>2.70598435401916</v>
      </c>
      <c r="U144" s="76">
        <v>0.56859</v>
      </c>
      <c r="V144" s="76">
        <v>1</v>
      </c>
      <c r="W144" s="76">
        <v>1.53859564385176</v>
      </c>
      <c r="X144" s="76">
        <v>0.794222621854906</v>
      </c>
      <c r="Y144" s="84">
        <v>0</v>
      </c>
      <c r="Z144" s="76">
        <f t="shared" si="2"/>
        <v>2.33281826570666</v>
      </c>
      <c r="AA144" s="85"/>
      <c r="AC144" s="86">
        <v>20.7393399797295</v>
      </c>
      <c r="AD144" s="87" t="s">
        <v>118</v>
      </c>
      <c r="AE144" s="86">
        <v>20.7393399797295</v>
      </c>
      <c r="AF144" s="87" t="s">
        <v>118</v>
      </c>
    </row>
    <row r="145" spans="1:32">
      <c r="A145" s="55">
        <v>261</v>
      </c>
      <c r="B145" s="56"/>
      <c r="C145" s="56"/>
      <c r="D145" s="48"/>
      <c r="E145" s="56"/>
      <c r="F145" s="56"/>
      <c r="G145" s="56"/>
      <c r="H145" s="56"/>
      <c r="I145" s="56"/>
      <c r="J145" s="56"/>
      <c r="K145" s="56"/>
      <c r="L145" s="56"/>
      <c r="M145" s="64"/>
      <c r="N145" s="65">
        <v>1050</v>
      </c>
      <c r="O145" s="66">
        <v>0.46</v>
      </c>
      <c r="P145" s="56"/>
      <c r="Q145" s="56"/>
      <c r="R145" s="56"/>
      <c r="S145" s="56"/>
      <c r="T145" s="75">
        <v>5.47418022155762</v>
      </c>
      <c r="U145" s="76">
        <v>0.5357025</v>
      </c>
      <c r="V145" s="76">
        <v>1</v>
      </c>
      <c r="W145" s="76">
        <v>2.93253203013897</v>
      </c>
      <c r="X145" s="76">
        <v>0</v>
      </c>
      <c r="Y145" s="84">
        <v>0</v>
      </c>
      <c r="Z145" s="76">
        <f t="shared" si="2"/>
        <v>2.93253203013897</v>
      </c>
      <c r="AA145" s="85"/>
      <c r="AC145" s="86">
        <v>23.6718720098684</v>
      </c>
      <c r="AD145" s="87" t="s">
        <v>118</v>
      </c>
      <c r="AE145" s="86">
        <v>23.6718720098684</v>
      </c>
      <c r="AF145" s="87" t="s">
        <v>118</v>
      </c>
    </row>
    <row r="146" spans="1:32">
      <c r="A146" s="55">
        <v>262</v>
      </c>
      <c r="B146" s="56"/>
      <c r="C146" s="56"/>
      <c r="D146" s="48"/>
      <c r="E146" s="56"/>
      <c r="F146" s="56"/>
      <c r="G146" s="56"/>
      <c r="H146" s="56"/>
      <c r="I146" s="56"/>
      <c r="J146" s="56"/>
      <c r="K146" s="56"/>
      <c r="L146" s="56"/>
      <c r="M146" s="64"/>
      <c r="N146" s="65">
        <v>1050</v>
      </c>
      <c r="O146" s="66">
        <v>0.43</v>
      </c>
      <c r="P146" s="56"/>
      <c r="Q146" s="56"/>
      <c r="R146" s="56"/>
      <c r="S146" s="56"/>
      <c r="T146" s="75">
        <v>4.55666589736938</v>
      </c>
      <c r="U146" s="76">
        <v>0.5034225</v>
      </c>
      <c r="V146" s="76">
        <v>1</v>
      </c>
      <c r="W146" s="76">
        <v>2.29392813771844</v>
      </c>
      <c r="X146" s="76">
        <v>0</v>
      </c>
      <c r="Y146" s="84">
        <v>0</v>
      </c>
      <c r="Z146" s="76">
        <f t="shared" si="2"/>
        <v>2.29392813771844</v>
      </c>
      <c r="AA146" s="85"/>
      <c r="AC146" s="86">
        <v>25.9658001475869</v>
      </c>
      <c r="AD146" s="87" t="s">
        <v>118</v>
      </c>
      <c r="AE146" s="86">
        <v>25.9658001475869</v>
      </c>
      <c r="AF146" s="87" t="s">
        <v>118</v>
      </c>
    </row>
    <row r="147" spans="1:32">
      <c r="A147" s="55">
        <v>263</v>
      </c>
      <c r="B147" s="56"/>
      <c r="C147" s="56"/>
      <c r="D147" s="48"/>
      <c r="E147" s="58">
        <v>25</v>
      </c>
      <c r="F147" s="58">
        <v>23.2996091136744</v>
      </c>
      <c r="G147" s="58">
        <v>13.9211566781554</v>
      </c>
      <c r="H147" s="58">
        <v>12.5938588434355</v>
      </c>
      <c r="I147" s="58">
        <v>12.9516745153532</v>
      </c>
      <c r="J147" s="58">
        <v>13.8758753690676</v>
      </c>
      <c r="K147" s="58">
        <v>14.9920140159747</v>
      </c>
      <c r="L147" s="56"/>
      <c r="M147" s="64"/>
      <c r="N147" s="65">
        <v>1050</v>
      </c>
      <c r="O147" s="66">
        <v>0.4</v>
      </c>
      <c r="P147" s="56"/>
      <c r="Q147" s="56"/>
      <c r="R147" s="56"/>
      <c r="S147" s="56"/>
      <c r="T147" s="75">
        <v>3.60847759246826</v>
      </c>
      <c r="U147" s="76">
        <v>0.47175</v>
      </c>
      <c r="V147" s="76">
        <v>1</v>
      </c>
      <c r="W147" s="76">
        <v>1.7022993042469</v>
      </c>
      <c r="X147" s="76">
        <v>0</v>
      </c>
      <c r="Y147" s="84">
        <v>0</v>
      </c>
      <c r="Z147" s="76">
        <f t="shared" si="2"/>
        <v>1.7022993042469</v>
      </c>
      <c r="AA147" s="85"/>
      <c r="AC147" s="86">
        <v>27.6680994518338</v>
      </c>
      <c r="AD147" s="58">
        <v>22.6811260942042</v>
      </c>
      <c r="AE147" s="86">
        <v>27.6680994518338</v>
      </c>
      <c r="AF147" s="58">
        <v>22.6811260942042</v>
      </c>
    </row>
    <row r="148" spans="1:32">
      <c r="A148" s="55">
        <v>264</v>
      </c>
      <c r="B148" s="56"/>
      <c r="C148" s="56"/>
      <c r="D148" s="48"/>
      <c r="E148" s="56"/>
      <c r="F148" s="56"/>
      <c r="G148" s="56"/>
      <c r="H148" s="56"/>
      <c r="I148" s="56"/>
      <c r="J148" s="56"/>
      <c r="K148" s="56"/>
      <c r="L148" s="56"/>
      <c r="M148" s="64"/>
      <c r="N148" s="65">
        <v>1050</v>
      </c>
      <c r="O148" s="66">
        <v>0.37</v>
      </c>
      <c r="P148" s="56"/>
      <c r="Q148" s="56"/>
      <c r="R148" s="56"/>
      <c r="S148" s="56"/>
      <c r="T148" s="75">
        <v>4.14133262634277</v>
      </c>
      <c r="U148" s="76">
        <v>0.44593125</v>
      </c>
      <c r="V148" s="76">
        <v>1</v>
      </c>
      <c r="W148" s="76">
        <v>1.84674963473082</v>
      </c>
      <c r="X148" s="76">
        <v>0</v>
      </c>
      <c r="Y148" s="84">
        <v>0</v>
      </c>
      <c r="Z148" s="76">
        <f t="shared" si="2"/>
        <v>1.84674963473082</v>
      </c>
      <c r="AA148" s="85"/>
      <c r="AC148" s="86">
        <v>29.5148490865646</v>
      </c>
      <c r="AD148" s="87" t="s">
        <v>118</v>
      </c>
      <c r="AE148" s="86">
        <v>29.5148490865646</v>
      </c>
      <c r="AF148" s="87" t="s">
        <v>118</v>
      </c>
    </row>
    <row r="149" spans="1:32">
      <c r="A149" s="55">
        <v>265</v>
      </c>
      <c r="B149" s="56"/>
      <c r="C149" s="56"/>
      <c r="D149" s="48"/>
      <c r="E149" s="56"/>
      <c r="F149" s="56"/>
      <c r="G149" s="56"/>
      <c r="H149" s="56"/>
      <c r="I149" s="56"/>
      <c r="J149" s="56"/>
      <c r="K149" s="56"/>
      <c r="L149" s="56"/>
      <c r="M149" s="72" t="s">
        <v>137</v>
      </c>
      <c r="N149" s="65">
        <v>1050</v>
      </c>
      <c r="O149" s="66">
        <v>0.34</v>
      </c>
      <c r="P149" s="56"/>
      <c r="Q149" s="56"/>
      <c r="R149" s="56"/>
      <c r="S149" s="56"/>
      <c r="T149" s="75">
        <v>4.21109247207642</v>
      </c>
      <c r="U149" s="76">
        <v>0.4201125</v>
      </c>
      <c r="V149" s="76">
        <v>1</v>
      </c>
      <c r="W149" s="76">
        <v>1.7691325861752</v>
      </c>
      <c r="X149" s="76">
        <v>0</v>
      </c>
      <c r="Y149" s="84">
        <v>0</v>
      </c>
      <c r="Z149" s="76">
        <f t="shared" si="2"/>
        <v>1.7691325861752</v>
      </c>
      <c r="AA149" s="85"/>
      <c r="AC149" s="86">
        <v>31.2839816727398</v>
      </c>
      <c r="AD149" s="87" t="s">
        <v>118</v>
      </c>
      <c r="AE149" s="86">
        <v>31.2839816727398</v>
      </c>
      <c r="AF149" s="87" t="s">
        <v>118</v>
      </c>
    </row>
    <row r="150" spans="1:32">
      <c r="A150" s="55">
        <v>266</v>
      </c>
      <c r="B150" s="56"/>
      <c r="C150" s="56"/>
      <c r="D150" s="48"/>
      <c r="E150" s="56"/>
      <c r="F150" s="56"/>
      <c r="G150" s="56"/>
      <c r="H150" s="56"/>
      <c r="I150" s="56"/>
      <c r="J150" s="56"/>
      <c r="K150" s="56"/>
      <c r="L150" s="56"/>
      <c r="M150" s="64"/>
      <c r="N150" s="65">
        <v>1050</v>
      </c>
      <c r="O150" s="66">
        <v>0.31</v>
      </c>
      <c r="P150" s="56"/>
      <c r="Q150" s="56"/>
      <c r="R150" s="56"/>
      <c r="S150" s="56"/>
      <c r="T150" s="75">
        <v>4.52669382095337</v>
      </c>
      <c r="U150" s="76">
        <v>0.39429375</v>
      </c>
      <c r="V150" s="76">
        <v>1</v>
      </c>
      <c r="W150" s="76">
        <v>1.78484708176553</v>
      </c>
      <c r="X150" s="76">
        <v>0</v>
      </c>
      <c r="Y150" s="84">
        <v>0</v>
      </c>
      <c r="Z150" s="76">
        <f t="shared" si="2"/>
        <v>1.78484708176553</v>
      </c>
      <c r="AA150" s="85"/>
      <c r="AC150" s="86">
        <v>33.0688287545053</v>
      </c>
      <c r="AD150" s="87" t="s">
        <v>118</v>
      </c>
      <c r="AE150" s="86">
        <v>33.0688287545053</v>
      </c>
      <c r="AF150" s="87" t="s">
        <v>118</v>
      </c>
    </row>
    <row r="151" spans="1:32">
      <c r="A151" s="55">
        <v>267</v>
      </c>
      <c r="B151" s="56"/>
      <c r="C151" s="56"/>
      <c r="D151" s="48"/>
      <c r="E151" s="56"/>
      <c r="F151" s="56"/>
      <c r="G151" s="56"/>
      <c r="H151" s="56"/>
      <c r="I151" s="56"/>
      <c r="J151" s="56"/>
      <c r="K151" s="56"/>
      <c r="L151" s="56"/>
      <c r="M151" s="64"/>
      <c r="N151" s="65">
        <v>1050</v>
      </c>
      <c r="O151" s="66">
        <v>0.28</v>
      </c>
      <c r="P151" s="56"/>
      <c r="Q151" s="56"/>
      <c r="R151" s="56"/>
      <c r="S151" s="56"/>
      <c r="T151" s="75">
        <v>6.20405578613281</v>
      </c>
      <c r="U151" s="76">
        <v>0.377145</v>
      </c>
      <c r="V151" s="76">
        <v>1</v>
      </c>
      <c r="W151" s="76">
        <v>2.33982861946106</v>
      </c>
      <c r="X151" s="76">
        <v>0</v>
      </c>
      <c r="Y151" s="84">
        <v>0</v>
      </c>
      <c r="Z151" s="76">
        <f t="shared" si="2"/>
        <v>2.33982861946106</v>
      </c>
      <c r="AA151" s="85"/>
      <c r="AC151" s="86">
        <v>35.4086573739664</v>
      </c>
      <c r="AD151" s="87" t="s">
        <v>118</v>
      </c>
      <c r="AE151" s="86">
        <v>35.4086573739664</v>
      </c>
      <c r="AF151" s="87" t="s">
        <v>118</v>
      </c>
    </row>
    <row r="152" spans="1:32">
      <c r="A152" s="55">
        <v>268</v>
      </c>
      <c r="B152" s="56"/>
      <c r="C152" s="56"/>
      <c r="D152" s="48"/>
      <c r="E152" s="56"/>
      <c r="F152" s="56"/>
      <c r="G152" s="56"/>
      <c r="H152" s="56"/>
      <c r="I152" s="56"/>
      <c r="J152" s="56"/>
      <c r="K152" s="56"/>
      <c r="L152" s="56"/>
      <c r="M152" s="64"/>
      <c r="N152" s="65">
        <v>1050</v>
      </c>
      <c r="O152" s="66">
        <v>0.25</v>
      </c>
      <c r="P152" s="56"/>
      <c r="Q152" s="56"/>
      <c r="R152" s="56"/>
      <c r="S152" s="56"/>
      <c r="T152" s="75">
        <v>4.9244589805603</v>
      </c>
      <c r="U152" s="76">
        <v>0.3466875</v>
      </c>
      <c r="V152" s="76">
        <v>1</v>
      </c>
      <c r="W152" s="76">
        <v>1.707248372823</v>
      </c>
      <c r="X152" s="76">
        <v>0</v>
      </c>
      <c r="Y152" s="84">
        <v>0</v>
      </c>
      <c r="Z152" s="76">
        <f t="shared" si="2"/>
        <v>1.707248372823</v>
      </c>
      <c r="AA152" s="85"/>
      <c r="AC152" s="86">
        <v>37.1159057467894</v>
      </c>
      <c r="AD152" s="87" t="s">
        <v>118</v>
      </c>
      <c r="AE152" s="86">
        <v>37.1159057467894</v>
      </c>
      <c r="AF152" s="87" t="s">
        <v>118</v>
      </c>
    </row>
    <row r="153" spans="1:32">
      <c r="A153" s="55">
        <v>269</v>
      </c>
      <c r="B153" s="56"/>
      <c r="C153" s="56"/>
      <c r="D153" s="48"/>
      <c r="E153" s="56"/>
      <c r="F153" s="56"/>
      <c r="G153" s="56"/>
      <c r="H153" s="56"/>
      <c r="I153" s="56"/>
      <c r="J153" s="56"/>
      <c r="K153" s="56"/>
      <c r="L153" s="56"/>
      <c r="M153" s="64"/>
      <c r="N153" s="65">
        <v>1050</v>
      </c>
      <c r="O153" s="89">
        <v>0.21</v>
      </c>
      <c r="P153" s="56"/>
      <c r="Q153" s="56"/>
      <c r="R153" s="56"/>
      <c r="S153" s="56"/>
      <c r="T153" s="75">
        <v>8.05142784118652</v>
      </c>
      <c r="U153" s="76">
        <v>0.30823125</v>
      </c>
      <c r="V153" s="76">
        <v>1</v>
      </c>
      <c r="W153" s="76">
        <v>2.48170166777372</v>
      </c>
      <c r="X153" s="76">
        <v>0</v>
      </c>
      <c r="Y153" s="84">
        <v>0</v>
      </c>
      <c r="Z153" s="76">
        <f t="shared" si="2"/>
        <v>2.48170166777372</v>
      </c>
      <c r="AA153" s="85"/>
      <c r="AC153" s="86">
        <v>39.5976074145631</v>
      </c>
      <c r="AD153" s="87" t="s">
        <v>118</v>
      </c>
      <c r="AE153" s="86">
        <v>39.5976074145631</v>
      </c>
      <c r="AF153" s="87" t="s">
        <v>118</v>
      </c>
    </row>
    <row r="154" spans="1:32">
      <c r="A154" s="55">
        <v>270</v>
      </c>
      <c r="B154" s="56"/>
      <c r="C154" s="56"/>
      <c r="D154" s="48"/>
      <c r="E154" s="56"/>
      <c r="F154" s="56"/>
      <c r="G154" s="56"/>
      <c r="H154" s="56"/>
      <c r="I154" s="56"/>
      <c r="J154" s="56"/>
      <c r="K154" s="56"/>
      <c r="L154" s="56"/>
      <c r="M154" s="64"/>
      <c r="N154" s="65">
        <v>1050</v>
      </c>
      <c r="O154" s="66">
        <v>0.17</v>
      </c>
      <c r="P154" s="56"/>
      <c r="Q154" s="56"/>
      <c r="R154" s="56"/>
      <c r="S154" s="56"/>
      <c r="T154" s="75">
        <v>4.43160915374756</v>
      </c>
      <c r="U154" s="76">
        <v>0.27380625</v>
      </c>
      <c r="V154" s="76">
        <v>1</v>
      </c>
      <c r="W154" s="76">
        <v>1.21340228385329</v>
      </c>
      <c r="X154" s="76">
        <v>0</v>
      </c>
      <c r="Y154" s="84">
        <v>0</v>
      </c>
      <c r="Z154" s="76">
        <f t="shared" si="2"/>
        <v>1.21340228385329</v>
      </c>
      <c r="AA154" s="85"/>
      <c r="AC154" s="86">
        <v>40.8110096984164</v>
      </c>
      <c r="AD154" s="87" t="s">
        <v>118</v>
      </c>
      <c r="AE154" s="86">
        <v>40.8110096984164</v>
      </c>
      <c r="AF154" s="87" t="s">
        <v>118</v>
      </c>
    </row>
    <row r="155" spans="1:32">
      <c r="A155" s="55">
        <v>271</v>
      </c>
      <c r="B155" s="56"/>
      <c r="C155" s="56"/>
      <c r="D155" s="48"/>
      <c r="E155" s="56"/>
      <c r="F155" s="56"/>
      <c r="G155" s="56"/>
      <c r="H155" s="56"/>
      <c r="I155" s="56"/>
      <c r="J155" s="56"/>
      <c r="K155" s="56"/>
      <c r="L155" s="56"/>
      <c r="M155" s="64"/>
      <c r="N155" s="65">
        <v>1050</v>
      </c>
      <c r="O155" s="66">
        <v>0.13</v>
      </c>
      <c r="P155" s="56"/>
      <c r="Q155" s="56"/>
      <c r="R155" s="56"/>
      <c r="S155" s="56"/>
      <c r="T155" s="75">
        <v>6.33365392684937</v>
      </c>
      <c r="U155" s="76">
        <v>0.23938125</v>
      </c>
      <c r="V155" s="76">
        <v>1</v>
      </c>
      <c r="W155" s="76">
        <v>1.51615799407661</v>
      </c>
      <c r="X155" s="76">
        <v>0</v>
      </c>
      <c r="Y155" s="84">
        <v>0</v>
      </c>
      <c r="Z155" s="76">
        <f t="shared" si="2"/>
        <v>1.51615799407661</v>
      </c>
      <c r="AA155" s="85"/>
      <c r="AC155" s="86">
        <v>42.327167692493</v>
      </c>
      <c r="AD155" s="87" t="s">
        <v>118</v>
      </c>
      <c r="AE155" s="86">
        <v>42.327167692493</v>
      </c>
      <c r="AF155" s="87" t="s">
        <v>118</v>
      </c>
    </row>
    <row r="156" spans="1:32">
      <c r="A156" s="55">
        <v>272</v>
      </c>
      <c r="B156" s="56"/>
      <c r="C156" s="56"/>
      <c r="D156" s="48"/>
      <c r="E156" s="56"/>
      <c r="F156" s="56"/>
      <c r="G156" s="56"/>
      <c r="H156" s="56"/>
      <c r="I156" s="56"/>
      <c r="J156" s="56"/>
      <c r="K156" s="56"/>
      <c r="L156" s="56"/>
      <c r="M156" s="64"/>
      <c r="N156" s="65">
        <v>1050</v>
      </c>
      <c r="O156" s="66">
        <v>0.11</v>
      </c>
      <c r="P156" s="56"/>
      <c r="Q156" s="56"/>
      <c r="R156" s="56"/>
      <c r="S156" s="56"/>
      <c r="T156" s="75">
        <v>3.81961560249329</v>
      </c>
      <c r="U156" s="76">
        <v>0.22216875</v>
      </c>
      <c r="V156" s="76">
        <v>1</v>
      </c>
      <c r="W156" s="76">
        <v>0.84859922388643</v>
      </c>
      <c r="X156" s="76">
        <v>0</v>
      </c>
      <c r="Y156" s="84">
        <v>0</v>
      </c>
      <c r="Z156" s="76">
        <f t="shared" si="2"/>
        <v>0.84859922388643</v>
      </c>
      <c r="AA156" s="85"/>
      <c r="AC156" s="86">
        <v>43.1757669163794</v>
      </c>
      <c r="AD156" s="87" t="s">
        <v>118</v>
      </c>
      <c r="AE156" s="86">
        <v>43.1757669163794</v>
      </c>
      <c r="AF156" s="87" t="s">
        <v>118</v>
      </c>
    </row>
    <row r="157" spans="1:32">
      <c r="A157" s="55">
        <v>273</v>
      </c>
      <c r="B157" s="56"/>
      <c r="C157" s="56"/>
      <c r="D157" s="48"/>
      <c r="E157" s="56"/>
      <c r="F157" s="56"/>
      <c r="G157" s="56"/>
      <c r="H157" s="56"/>
      <c r="I157" s="56"/>
      <c r="J157" s="56"/>
      <c r="K157" s="56"/>
      <c r="L157" s="56"/>
      <c r="M157" s="64"/>
      <c r="N157" s="65">
        <v>1050</v>
      </c>
      <c r="O157" s="66">
        <v>0.11</v>
      </c>
      <c r="P157" s="56"/>
      <c r="Q157" s="56"/>
      <c r="R157" s="56"/>
      <c r="S157" s="56"/>
      <c r="T157" s="75">
        <v>3.64901375770569</v>
      </c>
      <c r="U157" s="76">
        <v>0.22216875</v>
      </c>
      <c r="V157" s="76">
        <v>1</v>
      </c>
      <c r="W157" s="76">
        <v>0.810696825282276</v>
      </c>
      <c r="X157" s="76">
        <v>0</v>
      </c>
      <c r="Y157" s="84">
        <v>0</v>
      </c>
      <c r="Z157" s="76">
        <f t="shared" si="2"/>
        <v>0.810696825282276</v>
      </c>
      <c r="AA157" s="85"/>
      <c r="AC157" s="86">
        <v>43.9864637416617</v>
      </c>
      <c r="AD157" s="87" t="s">
        <v>118</v>
      </c>
      <c r="AE157" s="86">
        <v>43.9864637416617</v>
      </c>
      <c r="AF157" s="87" t="s">
        <v>118</v>
      </c>
    </row>
    <row r="158" spans="1:32">
      <c r="A158" s="55">
        <v>274</v>
      </c>
      <c r="B158" s="56"/>
      <c r="C158" s="56"/>
      <c r="E158" s="56"/>
      <c r="F158" s="56"/>
      <c r="G158" s="56"/>
      <c r="H158" s="56"/>
      <c r="I158" s="56"/>
      <c r="J158" s="56"/>
      <c r="K158" s="56"/>
      <c r="L158" s="56"/>
      <c r="M158" s="64"/>
      <c r="N158" s="65">
        <v>1050</v>
      </c>
      <c r="O158" s="66">
        <v>0.11</v>
      </c>
      <c r="P158" s="56"/>
      <c r="Q158" s="56"/>
      <c r="R158" s="56"/>
      <c r="S158" s="56"/>
      <c r="T158" s="75">
        <v>4.63371992111206</v>
      </c>
      <c r="U158" s="76">
        <v>0.22216875</v>
      </c>
      <c r="V158" s="76">
        <v>1</v>
      </c>
      <c r="W158" s="76">
        <v>1.02946776272357</v>
      </c>
      <c r="X158" s="76">
        <v>0</v>
      </c>
      <c r="Y158" s="84">
        <v>0</v>
      </c>
      <c r="Z158" s="76">
        <f t="shared" si="2"/>
        <v>1.02946776272357</v>
      </c>
      <c r="AA158" s="85"/>
      <c r="AC158" s="86">
        <v>45.0159315043853</v>
      </c>
      <c r="AD158" s="87" t="s">
        <v>118</v>
      </c>
      <c r="AE158" s="86">
        <v>45.0159315043853</v>
      </c>
      <c r="AF158" s="87" t="s">
        <v>118</v>
      </c>
    </row>
    <row r="159" spans="1:32">
      <c r="A159" s="55">
        <v>275</v>
      </c>
      <c r="B159" s="56"/>
      <c r="C159" s="56"/>
      <c r="E159" s="56"/>
      <c r="F159" s="56"/>
      <c r="G159" s="56"/>
      <c r="H159" s="56"/>
      <c r="I159" s="56"/>
      <c r="J159" s="56"/>
      <c r="K159" s="56"/>
      <c r="L159" s="56"/>
      <c r="M159" s="64"/>
      <c r="N159" s="65">
        <v>1050</v>
      </c>
      <c r="O159" s="66">
        <v>0.11</v>
      </c>
      <c r="P159" s="56"/>
      <c r="Q159" s="56"/>
      <c r="R159" s="56"/>
      <c r="S159" s="56"/>
      <c r="T159" s="75">
        <v>4.57092475891113</v>
      </c>
      <c r="U159" s="76">
        <v>0.22216875</v>
      </c>
      <c r="V159" s="76">
        <v>1</v>
      </c>
      <c r="W159" s="76">
        <v>1.01551664003134</v>
      </c>
      <c r="X159" s="76">
        <v>0</v>
      </c>
      <c r="Y159" s="84">
        <v>0</v>
      </c>
      <c r="Z159" s="76">
        <f t="shared" si="2"/>
        <v>1.01551664003134</v>
      </c>
      <c r="AA159" s="85"/>
      <c r="AC159" s="86">
        <v>46.0314481444166</v>
      </c>
      <c r="AD159" s="87" t="s">
        <v>118</v>
      </c>
      <c r="AE159" s="86">
        <v>46.0314481444166</v>
      </c>
      <c r="AF159" s="87" t="s">
        <v>118</v>
      </c>
    </row>
    <row r="160" spans="1:32">
      <c r="A160" s="55">
        <v>276</v>
      </c>
      <c r="B160" s="56"/>
      <c r="C160" s="56"/>
      <c r="E160" s="56"/>
      <c r="F160" s="56"/>
      <c r="G160" s="56"/>
      <c r="H160" s="56"/>
      <c r="I160" s="56"/>
      <c r="J160" s="56"/>
      <c r="K160" s="56"/>
      <c r="L160" s="56"/>
      <c r="M160" s="64"/>
      <c r="N160" s="65">
        <v>1050</v>
      </c>
      <c r="O160" s="66">
        <v>0.09</v>
      </c>
      <c r="P160" s="56"/>
      <c r="Q160" s="56"/>
      <c r="R160" s="56"/>
      <c r="S160" s="56"/>
      <c r="T160" s="75">
        <v>4.88076305389404</v>
      </c>
      <c r="U160" s="76">
        <v>0.20495625</v>
      </c>
      <c r="V160" s="76">
        <v>1</v>
      </c>
      <c r="W160" s="76">
        <v>1.00034289266467</v>
      </c>
      <c r="X160" s="76">
        <v>0</v>
      </c>
      <c r="Y160" s="84">
        <v>0</v>
      </c>
      <c r="Z160" s="76">
        <f t="shared" si="2"/>
        <v>1.00034289266467</v>
      </c>
      <c r="AA160" s="85"/>
      <c r="AC160" s="86">
        <v>47.0317910370813</v>
      </c>
      <c r="AD160" s="87" t="s">
        <v>118</v>
      </c>
      <c r="AE160" s="86">
        <v>47.0317910370813</v>
      </c>
      <c r="AF160" s="87" t="s">
        <v>118</v>
      </c>
    </row>
    <row r="161" spans="1:32">
      <c r="A161" s="55">
        <v>277</v>
      </c>
      <c r="B161" s="56"/>
      <c r="C161" s="56"/>
      <c r="E161" s="58">
        <v>15.45</v>
      </c>
      <c r="F161" s="58">
        <v>21.7243376606797</v>
      </c>
      <c r="G161" s="58">
        <v>13.8786132885708</v>
      </c>
      <c r="H161" s="58">
        <v>12.2944895767131</v>
      </c>
      <c r="I161" s="58">
        <v>12.7889898853602</v>
      </c>
      <c r="J161" s="58">
        <v>13.8678118441848</v>
      </c>
      <c r="K161" s="58">
        <v>15.4721548229521</v>
      </c>
      <c r="L161" s="56"/>
      <c r="M161" s="67" t="s">
        <v>138</v>
      </c>
      <c r="N161" s="65">
        <v>1050</v>
      </c>
      <c r="O161" s="66">
        <v>0.07</v>
      </c>
      <c r="P161" s="56"/>
      <c r="Q161" s="56"/>
      <c r="R161" s="56"/>
      <c r="S161" s="56"/>
      <c r="T161" s="75">
        <v>4.5629734992981</v>
      </c>
      <c r="U161" s="76">
        <v>0.17053125</v>
      </c>
      <c r="V161" s="76">
        <v>1</v>
      </c>
      <c r="W161" s="76">
        <v>0.778129574552178</v>
      </c>
      <c r="X161" s="76">
        <v>0</v>
      </c>
      <c r="Y161" s="84">
        <v>0</v>
      </c>
      <c r="Z161" s="76">
        <f t="shared" si="2"/>
        <v>0.778129574552178</v>
      </c>
      <c r="AA161" s="85"/>
      <c r="AC161" s="86">
        <v>47.8099206116335</v>
      </c>
      <c r="AD161" s="58">
        <v>42.7576784221097</v>
      </c>
      <c r="AE161" s="86">
        <v>47.8099206116335</v>
      </c>
      <c r="AF161" s="58">
        <v>42.7576784221097</v>
      </c>
    </row>
    <row r="162" spans="1:32">
      <c r="A162" s="55">
        <v>278</v>
      </c>
      <c r="B162" s="56"/>
      <c r="C162" s="56"/>
      <c r="E162" s="56"/>
      <c r="F162" s="56"/>
      <c r="G162" s="56"/>
      <c r="H162" s="56"/>
      <c r="I162" s="56"/>
      <c r="J162" s="56"/>
      <c r="K162" s="56"/>
      <c r="L162" s="56"/>
      <c r="M162" s="64"/>
      <c r="N162" s="65">
        <v>1050</v>
      </c>
      <c r="O162" s="66">
        <v>0.05</v>
      </c>
      <c r="P162" s="56"/>
      <c r="Q162" s="56"/>
      <c r="R162" s="56"/>
      <c r="S162" s="56"/>
      <c r="T162" s="75">
        <v>4.14475584030151</v>
      </c>
      <c r="U162" s="76">
        <v>0.17053125</v>
      </c>
      <c r="V162" s="76">
        <v>1</v>
      </c>
      <c r="W162" s="76">
        <v>0.706810394391417</v>
      </c>
      <c r="X162" s="76">
        <v>0</v>
      </c>
      <c r="Y162" s="84">
        <v>0</v>
      </c>
      <c r="Z162" s="76">
        <f t="shared" si="2"/>
        <v>0.706810394391417</v>
      </c>
      <c r="AA162" s="85"/>
      <c r="AC162" s="86">
        <v>48.5167310060249</v>
      </c>
      <c r="AD162" s="87" t="s">
        <v>118</v>
      </c>
      <c r="AE162" s="86">
        <v>48.5167310060249</v>
      </c>
      <c r="AF162" s="87" t="s">
        <v>118</v>
      </c>
    </row>
    <row r="163" spans="1:32">
      <c r="A163" s="55">
        <v>279</v>
      </c>
      <c r="B163" s="56"/>
      <c r="C163" s="56"/>
      <c r="E163" s="56"/>
      <c r="F163" s="56"/>
      <c r="G163" s="56"/>
      <c r="H163" s="56"/>
      <c r="I163" s="56"/>
      <c r="J163" s="56"/>
      <c r="K163" s="56"/>
      <c r="L163" s="56"/>
      <c r="M163" s="64"/>
      <c r="N163" s="65">
        <v>1050</v>
      </c>
      <c r="O163" s="66">
        <v>0.04</v>
      </c>
      <c r="P163" s="56"/>
      <c r="Q163" s="56"/>
      <c r="R163" s="56"/>
      <c r="S163" s="56"/>
      <c r="T163" s="75">
        <v>6.37093019485474</v>
      </c>
      <c r="U163" s="76">
        <v>0.161925</v>
      </c>
      <c r="V163" s="76">
        <v>1</v>
      </c>
      <c r="W163" s="76">
        <v>1.03161287180185</v>
      </c>
      <c r="X163" s="76">
        <v>0</v>
      </c>
      <c r="Y163" s="84">
        <v>0</v>
      </c>
      <c r="Z163" s="76">
        <f t="shared" si="2"/>
        <v>1.03161287180185</v>
      </c>
      <c r="AA163" s="85"/>
      <c r="AC163" s="86">
        <v>49.5483438778267</v>
      </c>
      <c r="AD163" s="87" t="s">
        <v>118</v>
      </c>
      <c r="AE163" s="86">
        <v>49.5483438778267</v>
      </c>
      <c r="AF163" s="87" t="s">
        <v>118</v>
      </c>
    </row>
    <row r="164" spans="1:32">
      <c r="A164" s="55">
        <v>280</v>
      </c>
      <c r="B164" s="56"/>
      <c r="C164" s="56"/>
      <c r="E164" s="56"/>
      <c r="F164" s="56"/>
      <c r="G164" s="56"/>
      <c r="H164" s="56"/>
      <c r="I164" s="56"/>
      <c r="J164" s="56"/>
      <c r="K164" s="56"/>
      <c r="L164" s="56"/>
      <c r="M164" s="64"/>
      <c r="N164" s="65">
        <v>1050</v>
      </c>
      <c r="O164" s="66">
        <v>0.04</v>
      </c>
      <c r="P164" s="56"/>
      <c r="Q164" s="56"/>
      <c r="R164" s="56"/>
      <c r="S164" s="56"/>
      <c r="T164" s="75">
        <v>6.32608556747437</v>
      </c>
      <c r="U164" s="76">
        <v>0.161925</v>
      </c>
      <c r="V164" s="76">
        <v>1</v>
      </c>
      <c r="W164" s="76">
        <v>1.02435140551329</v>
      </c>
      <c r="X164" s="76">
        <v>0</v>
      </c>
      <c r="Y164" s="84">
        <v>0</v>
      </c>
      <c r="Z164" s="76">
        <f t="shared" si="2"/>
        <v>1.02435140551329</v>
      </c>
      <c r="AA164" s="85"/>
      <c r="AC164" s="86">
        <v>50.57269528334</v>
      </c>
      <c r="AD164" s="87" t="s">
        <v>118</v>
      </c>
      <c r="AE164" s="86">
        <v>50.57269528334</v>
      </c>
      <c r="AF164" s="87" t="s">
        <v>118</v>
      </c>
    </row>
    <row r="165" spans="1:32">
      <c r="A165" s="55">
        <v>281</v>
      </c>
      <c r="B165" s="57">
        <v>22</v>
      </c>
      <c r="C165" s="56"/>
      <c r="E165" s="56"/>
      <c r="F165" s="56"/>
      <c r="G165" s="56"/>
      <c r="H165" s="56"/>
      <c r="I165" s="56"/>
      <c r="J165" s="56"/>
      <c r="K165" s="56"/>
      <c r="L165" s="56"/>
      <c r="M165" s="64"/>
      <c r="N165" s="65">
        <v>1050</v>
      </c>
      <c r="O165" s="66">
        <v>0.04</v>
      </c>
      <c r="P165" s="56"/>
      <c r="Q165" s="56"/>
      <c r="R165" s="56"/>
      <c r="S165" s="56"/>
      <c r="T165" s="75">
        <v>0.842803359031677</v>
      </c>
      <c r="U165" s="76">
        <v>0.161925</v>
      </c>
      <c r="V165" s="76">
        <v>1</v>
      </c>
      <c r="W165" s="76">
        <v>0.136470933911204</v>
      </c>
      <c r="X165" s="76">
        <v>0.706332425120473</v>
      </c>
      <c r="Y165" s="84">
        <v>0</v>
      </c>
      <c r="Z165" s="76">
        <f t="shared" si="2"/>
        <v>0.842803359031677</v>
      </c>
      <c r="AA165" s="85"/>
      <c r="AC165" s="86">
        <v>37.3491662172512</v>
      </c>
      <c r="AD165" s="87" t="s">
        <v>118</v>
      </c>
      <c r="AE165" s="86">
        <v>37.3491662172512</v>
      </c>
      <c r="AF165" s="87" t="s">
        <v>118</v>
      </c>
    </row>
    <row r="166" spans="1:32">
      <c r="A166" s="55">
        <v>282</v>
      </c>
      <c r="B166" s="56"/>
      <c r="C166" s="56"/>
      <c r="E166" s="56"/>
      <c r="F166" s="56"/>
      <c r="G166" s="56"/>
      <c r="H166" s="56"/>
      <c r="I166" s="56"/>
      <c r="J166" s="56"/>
      <c r="K166" s="56"/>
      <c r="L166" s="56"/>
      <c r="M166" s="64"/>
      <c r="N166" s="65">
        <v>1050</v>
      </c>
      <c r="O166" s="66">
        <v>0.03</v>
      </c>
      <c r="P166" s="56"/>
      <c r="Q166" s="56"/>
      <c r="R166" s="56"/>
      <c r="S166" s="56"/>
      <c r="T166" s="75">
        <v>2.2084105014801</v>
      </c>
      <c r="U166" s="76">
        <v>0.15331875</v>
      </c>
      <c r="V166" s="76">
        <v>1</v>
      </c>
      <c r="W166" s="76">
        <v>0.338590737573802</v>
      </c>
      <c r="X166" s="76">
        <v>1.8698197639063</v>
      </c>
      <c r="Y166" s="84">
        <v>0</v>
      </c>
      <c r="Z166" s="76">
        <f t="shared" si="2"/>
        <v>2.2084105014801</v>
      </c>
      <c r="AA166" s="85"/>
      <c r="AC166" s="86">
        <v>37.687756954825</v>
      </c>
      <c r="AD166" s="87" t="s">
        <v>118</v>
      </c>
      <c r="AE166" s="86">
        <v>37.687756954825</v>
      </c>
      <c r="AF166" s="87" t="s">
        <v>118</v>
      </c>
    </row>
    <row r="167" spans="1:32">
      <c r="A167" s="55">
        <v>283</v>
      </c>
      <c r="B167" s="56"/>
      <c r="C167" s="56"/>
      <c r="E167" s="56"/>
      <c r="F167" s="56"/>
      <c r="G167" s="56"/>
      <c r="H167" s="56"/>
      <c r="I167" s="56"/>
      <c r="J167" s="56"/>
      <c r="K167" s="56"/>
      <c r="L167" s="56"/>
      <c r="M167" s="64"/>
      <c r="N167" s="65">
        <v>1050</v>
      </c>
      <c r="O167" s="66">
        <v>0.03</v>
      </c>
      <c r="P167" s="56"/>
      <c r="Q167" s="56"/>
      <c r="R167" s="56"/>
      <c r="S167" s="56"/>
      <c r="T167" s="75">
        <v>3.21523141860962</v>
      </c>
      <c r="U167" s="76">
        <v>0.15331875</v>
      </c>
      <c r="V167" s="76">
        <v>1</v>
      </c>
      <c r="W167" s="76">
        <v>0.492955262061954</v>
      </c>
      <c r="X167" s="76">
        <v>2.72227615654767</v>
      </c>
      <c r="Y167" s="84">
        <v>0</v>
      </c>
      <c r="Z167" s="76">
        <f t="shared" si="2"/>
        <v>3.21523141860962</v>
      </c>
      <c r="AA167" s="85"/>
      <c r="AC167" s="86">
        <v>38.180712216887</v>
      </c>
      <c r="AD167" s="87" t="s">
        <v>118</v>
      </c>
      <c r="AE167" s="86">
        <v>38.180712216887</v>
      </c>
      <c r="AF167" s="87" t="s">
        <v>118</v>
      </c>
    </row>
    <row r="168" spans="1:32">
      <c r="A168" s="55">
        <v>284</v>
      </c>
      <c r="B168" s="56"/>
      <c r="C168" s="56"/>
      <c r="E168" s="56"/>
      <c r="F168" s="56"/>
      <c r="G168" s="56"/>
      <c r="H168" s="56"/>
      <c r="I168" s="56"/>
      <c r="J168" s="56"/>
      <c r="K168" s="56"/>
      <c r="L168" s="56"/>
      <c r="M168" s="64"/>
      <c r="N168" s="65">
        <v>1050</v>
      </c>
      <c r="O168" s="66">
        <v>0.03</v>
      </c>
      <c r="P168" s="56"/>
      <c r="Q168" s="56"/>
      <c r="R168" s="56"/>
      <c r="S168" s="56"/>
      <c r="T168" s="75">
        <v>3.6239492893219</v>
      </c>
      <c r="U168" s="76">
        <v>0.15331875</v>
      </c>
      <c r="V168" s="76">
        <v>1</v>
      </c>
      <c r="W168" s="76">
        <v>0.555619375102222</v>
      </c>
      <c r="X168" s="76">
        <v>3.06832991421968</v>
      </c>
      <c r="Y168" s="84">
        <v>0</v>
      </c>
      <c r="Z168" s="76">
        <f t="shared" si="2"/>
        <v>3.6239492893219</v>
      </c>
      <c r="AA168" s="85"/>
      <c r="AC168" s="86">
        <v>38.7363315919892</v>
      </c>
      <c r="AD168" s="87" t="s">
        <v>118</v>
      </c>
      <c r="AE168" s="86">
        <v>38.7363315919892</v>
      </c>
      <c r="AF168" s="87" t="s">
        <v>118</v>
      </c>
    </row>
    <row r="169" spans="1:32">
      <c r="A169" s="55">
        <v>285</v>
      </c>
      <c r="B169" s="56"/>
      <c r="C169" s="56"/>
      <c r="E169" s="56"/>
      <c r="F169" s="56"/>
      <c r="G169" s="56"/>
      <c r="H169" s="56"/>
      <c r="I169" s="56"/>
      <c r="J169" s="56"/>
      <c r="K169" s="56"/>
      <c r="L169" s="56"/>
      <c r="M169" s="64"/>
      <c r="N169" s="65">
        <v>1050</v>
      </c>
      <c r="O169" s="66">
        <v>0.02</v>
      </c>
      <c r="P169" s="56"/>
      <c r="Q169" s="56"/>
      <c r="R169" s="56"/>
      <c r="S169" s="56"/>
      <c r="T169" s="75">
        <v>5.47112989425659</v>
      </c>
      <c r="U169" s="76">
        <v>0.1447125</v>
      </c>
      <c r="V169" s="76">
        <v>1</v>
      </c>
      <c r="W169" s="76">
        <v>0.791740884822607</v>
      </c>
      <c r="X169" s="76">
        <v>0.273241740205884</v>
      </c>
      <c r="Y169" s="84">
        <v>0</v>
      </c>
      <c r="Z169" s="76">
        <f t="shared" si="2"/>
        <v>1.06498262502849</v>
      </c>
      <c r="AA169" s="85"/>
      <c r="AC169" s="86">
        <v>39.5280724768118</v>
      </c>
      <c r="AD169" s="87" t="s">
        <v>118</v>
      </c>
      <c r="AE169" s="86">
        <v>39.5280724768118</v>
      </c>
      <c r="AF169" s="87" t="s">
        <v>118</v>
      </c>
    </row>
    <row r="170" spans="1:32">
      <c r="A170" s="55">
        <v>286</v>
      </c>
      <c r="B170" s="56"/>
      <c r="C170" s="56"/>
      <c r="E170" s="56"/>
      <c r="F170" s="56"/>
      <c r="G170" s="56"/>
      <c r="H170" s="56"/>
      <c r="I170" s="56"/>
      <c r="J170" s="56"/>
      <c r="K170" s="56"/>
      <c r="L170" s="56"/>
      <c r="M170" s="64"/>
      <c r="N170" s="65">
        <v>1050</v>
      </c>
      <c r="O170" s="66">
        <v>0.02</v>
      </c>
      <c r="P170" s="56"/>
      <c r="Q170" s="56"/>
      <c r="R170" s="56"/>
      <c r="S170" s="56"/>
      <c r="T170" s="75">
        <v>3.46687245368957</v>
      </c>
      <c r="U170" s="76">
        <v>0.1447125</v>
      </c>
      <c r="V170" s="76">
        <v>1</v>
      </c>
      <c r="W170" s="76">
        <v>0.501699779954553</v>
      </c>
      <c r="X170" s="76">
        <v>0</v>
      </c>
      <c r="Y170" s="84">
        <v>0</v>
      </c>
      <c r="Z170" s="76">
        <f t="shared" si="2"/>
        <v>0.501699779954553</v>
      </c>
      <c r="AA170" s="85"/>
      <c r="AC170" s="86">
        <v>40.0297722567664</v>
      </c>
      <c r="AD170" s="87" t="s">
        <v>118</v>
      </c>
      <c r="AE170" s="86">
        <v>40.0297722567664</v>
      </c>
      <c r="AF170" s="87" t="s">
        <v>118</v>
      </c>
    </row>
    <row r="171" spans="1:32">
      <c r="A171" s="55">
        <v>287</v>
      </c>
      <c r="B171" s="56"/>
      <c r="C171" s="56"/>
      <c r="E171" s="56"/>
      <c r="F171" s="56"/>
      <c r="G171" s="56"/>
      <c r="H171" s="56"/>
      <c r="I171" s="56"/>
      <c r="J171" s="56"/>
      <c r="K171" s="56"/>
      <c r="L171" s="56"/>
      <c r="M171" s="64"/>
      <c r="N171" s="65">
        <v>1050</v>
      </c>
      <c r="O171" s="66">
        <v>0.02</v>
      </c>
      <c r="P171" s="56"/>
      <c r="Q171" s="56"/>
      <c r="R171" s="56"/>
      <c r="S171" s="56"/>
      <c r="T171" s="75">
        <v>3.51442265510559</v>
      </c>
      <c r="U171" s="76">
        <v>0.1447125</v>
      </c>
      <c r="V171" s="76">
        <v>1</v>
      </c>
      <c r="W171" s="76">
        <v>0.508580888476968</v>
      </c>
      <c r="X171" s="76">
        <v>0</v>
      </c>
      <c r="Y171" s="84">
        <v>0</v>
      </c>
      <c r="Z171" s="76">
        <f t="shared" si="2"/>
        <v>0.508580888476968</v>
      </c>
      <c r="AA171" s="85"/>
      <c r="AC171" s="86">
        <v>40.5383531452433</v>
      </c>
      <c r="AD171" s="87" t="s">
        <v>118</v>
      </c>
      <c r="AE171" s="86">
        <v>40.5383531452433</v>
      </c>
      <c r="AF171" s="87" t="s">
        <v>118</v>
      </c>
    </row>
    <row r="172" spans="1:32">
      <c r="A172" s="55">
        <v>288</v>
      </c>
      <c r="B172" s="56"/>
      <c r="C172" s="56"/>
      <c r="E172" s="56"/>
      <c r="F172" s="56"/>
      <c r="G172" s="56"/>
      <c r="H172" s="56"/>
      <c r="I172" s="56"/>
      <c r="J172" s="56"/>
      <c r="K172" s="56"/>
      <c r="L172" s="70"/>
      <c r="M172" s="64"/>
      <c r="N172" s="65">
        <v>1050</v>
      </c>
      <c r="O172" s="66">
        <v>0.02</v>
      </c>
      <c r="P172" s="56"/>
      <c r="Q172" s="56"/>
      <c r="R172" s="56"/>
      <c r="S172" s="70"/>
      <c r="T172" s="75">
        <v>3.6661856174469</v>
      </c>
      <c r="U172" s="76">
        <v>0.1447125</v>
      </c>
      <c r="V172" s="76">
        <v>1</v>
      </c>
      <c r="W172" s="76">
        <v>0.530542886164784</v>
      </c>
      <c r="X172" s="76">
        <v>0</v>
      </c>
      <c r="Y172" s="84">
        <v>0</v>
      </c>
      <c r="Z172" s="76">
        <f t="shared" si="2"/>
        <v>0.530542886164784</v>
      </c>
      <c r="AA172" s="85"/>
      <c r="AC172" s="86">
        <v>41.0688960314081</v>
      </c>
      <c r="AD172" s="87" t="s">
        <v>118</v>
      </c>
      <c r="AE172" s="86">
        <v>41.0688960314081</v>
      </c>
      <c r="AF172" s="87" t="s">
        <v>118</v>
      </c>
    </row>
    <row r="173" spans="1:32">
      <c r="A173" s="55">
        <v>289</v>
      </c>
      <c r="B173" s="56"/>
      <c r="C173" s="56"/>
      <c r="E173" s="56"/>
      <c r="F173" s="56"/>
      <c r="G173" s="56"/>
      <c r="H173" s="56"/>
      <c r="I173" s="56"/>
      <c r="J173" s="56"/>
      <c r="K173" s="56"/>
      <c r="L173" s="70"/>
      <c r="M173" s="64"/>
      <c r="N173" s="65">
        <v>1050</v>
      </c>
      <c r="O173" s="66">
        <v>0.01</v>
      </c>
      <c r="P173" s="56"/>
      <c r="Q173" s="56"/>
      <c r="R173" s="56"/>
      <c r="S173" s="70"/>
      <c r="T173" s="75">
        <v>3.1716730594635</v>
      </c>
      <c r="U173" s="76">
        <v>0.13610625</v>
      </c>
      <c r="V173" s="76">
        <v>1</v>
      </c>
      <c r="W173" s="76">
        <v>0.431684526349604</v>
      </c>
      <c r="X173" s="76">
        <v>0</v>
      </c>
      <c r="Y173" s="84">
        <v>0</v>
      </c>
      <c r="Z173" s="76">
        <f t="shared" si="2"/>
        <v>0.431684526349604</v>
      </c>
      <c r="AA173" s="85"/>
      <c r="AC173" s="86">
        <v>41.5005805577577</v>
      </c>
      <c r="AD173" s="87" t="s">
        <v>118</v>
      </c>
      <c r="AE173" s="86">
        <v>41.5005805577577</v>
      </c>
      <c r="AF173" s="87" t="s">
        <v>118</v>
      </c>
    </row>
    <row r="174" spans="1:32">
      <c r="A174" s="55">
        <v>290</v>
      </c>
      <c r="B174" s="57">
        <v>3</v>
      </c>
      <c r="C174" s="56"/>
      <c r="E174" s="56"/>
      <c r="F174" s="56"/>
      <c r="G174" s="56"/>
      <c r="H174" s="56"/>
      <c r="I174" s="56"/>
      <c r="J174" s="56"/>
      <c r="K174" s="56"/>
      <c r="L174" s="70"/>
      <c r="M174" s="64"/>
      <c r="N174" s="65">
        <v>1050</v>
      </c>
      <c r="O174" s="66">
        <v>0.01</v>
      </c>
      <c r="P174" s="56"/>
      <c r="Q174" s="56"/>
      <c r="R174" s="56"/>
      <c r="S174" s="70"/>
      <c r="T174" s="75">
        <v>2.36959147453308</v>
      </c>
      <c r="U174" s="76">
        <v>0.13610625</v>
      </c>
      <c r="V174" s="76">
        <v>1</v>
      </c>
      <c r="W174" s="76">
        <v>0.322516209630668</v>
      </c>
      <c r="X174" s="76">
        <v>2.04707526490241</v>
      </c>
      <c r="Y174" s="84">
        <v>0</v>
      </c>
      <c r="Z174" s="76">
        <f t="shared" si="2"/>
        <v>2.36959147453308</v>
      </c>
      <c r="AA174" s="85"/>
      <c r="AC174" s="86">
        <v>41.0505967673884</v>
      </c>
      <c r="AD174" s="87" t="s">
        <v>118</v>
      </c>
      <c r="AE174" s="86">
        <v>41.0505967673884</v>
      </c>
      <c r="AF174" s="87" t="s">
        <v>118</v>
      </c>
    </row>
    <row r="175" spans="1:32">
      <c r="A175" s="55">
        <v>291</v>
      </c>
      <c r="B175" s="56"/>
      <c r="C175" s="56"/>
      <c r="E175" s="56"/>
      <c r="F175" s="56"/>
      <c r="G175" s="56"/>
      <c r="H175" s="56"/>
      <c r="I175" s="56"/>
      <c r="J175" s="56"/>
      <c r="K175" s="56"/>
      <c r="L175" s="70"/>
      <c r="M175" s="64"/>
      <c r="N175" s="65">
        <v>1050</v>
      </c>
      <c r="O175" s="66">
        <v>0.01</v>
      </c>
      <c r="P175" s="56"/>
      <c r="Q175" s="56"/>
      <c r="R175" s="56"/>
      <c r="S175" s="70"/>
      <c r="T175" s="75">
        <v>3.45601463317871</v>
      </c>
      <c r="U175" s="76">
        <v>0.13610625</v>
      </c>
      <c r="V175" s="76">
        <v>1</v>
      </c>
      <c r="W175" s="76">
        <v>0.47038519166708</v>
      </c>
      <c r="X175" s="76">
        <v>0.180424735097587</v>
      </c>
      <c r="Y175" s="84">
        <v>0</v>
      </c>
      <c r="Z175" s="76">
        <f t="shared" si="2"/>
        <v>0.650809926764667</v>
      </c>
      <c r="AA175" s="85"/>
      <c r="AC175" s="86">
        <v>41.5209819590555</v>
      </c>
      <c r="AD175" s="87" t="s">
        <v>118</v>
      </c>
      <c r="AE175" s="86">
        <v>41.5209819590555</v>
      </c>
      <c r="AF175" s="87" t="s">
        <v>118</v>
      </c>
    </row>
    <row r="176" spans="1:32">
      <c r="A176" s="55">
        <v>292</v>
      </c>
      <c r="B176" s="56"/>
      <c r="C176" s="56"/>
      <c r="E176" s="56"/>
      <c r="F176" s="56"/>
      <c r="G176" s="56"/>
      <c r="H176" s="56"/>
      <c r="I176" s="56"/>
      <c r="J176" s="56"/>
      <c r="K176" s="56"/>
      <c r="L176" s="70"/>
      <c r="M176" s="67" t="s">
        <v>139</v>
      </c>
      <c r="N176" s="65">
        <v>1050</v>
      </c>
      <c r="O176" s="66">
        <v>0</v>
      </c>
      <c r="P176" s="56"/>
      <c r="Q176" s="56"/>
      <c r="R176" s="56"/>
      <c r="S176" s="70"/>
      <c r="T176" s="75">
        <v>2.41685247421265</v>
      </c>
      <c r="U176" s="76">
        <v>0.1275</v>
      </c>
      <c r="V176" s="76">
        <v>1</v>
      </c>
      <c r="W176" s="76">
        <v>0.308148690462112</v>
      </c>
      <c r="X176" s="76">
        <v>0</v>
      </c>
      <c r="Y176" s="84">
        <v>0</v>
      </c>
      <c r="Z176" s="76">
        <f t="shared" si="2"/>
        <v>0.308148690462112</v>
      </c>
      <c r="AA176" s="85"/>
      <c r="AC176" s="86">
        <v>41.8291306495176</v>
      </c>
      <c r="AD176" s="87" t="s">
        <v>118</v>
      </c>
      <c r="AE176" s="86">
        <v>41.8291306495176</v>
      </c>
      <c r="AF176" s="87" t="s">
        <v>118</v>
      </c>
    </row>
    <row r="177" spans="1:32">
      <c r="A177" s="55">
        <v>293</v>
      </c>
      <c r="B177" s="56"/>
      <c r="C177" s="56"/>
      <c r="E177" s="56"/>
      <c r="F177" s="56"/>
      <c r="G177" s="56"/>
      <c r="H177" s="56"/>
      <c r="I177" s="56"/>
      <c r="J177" s="56"/>
      <c r="K177" s="56"/>
      <c r="L177" s="70"/>
      <c r="M177" s="64"/>
      <c r="N177" s="65">
        <v>1050</v>
      </c>
      <c r="O177" s="66">
        <v>0</v>
      </c>
      <c r="P177" s="56"/>
      <c r="Q177" s="56"/>
      <c r="R177" s="56"/>
      <c r="S177" s="70"/>
      <c r="T177" s="75">
        <v>4.51090145111084</v>
      </c>
      <c r="U177" s="76">
        <v>0.1275</v>
      </c>
      <c r="V177" s="76">
        <v>1</v>
      </c>
      <c r="W177" s="76">
        <v>0.575139935016632</v>
      </c>
      <c r="X177" s="76">
        <v>0</v>
      </c>
      <c r="Y177" s="84">
        <v>0</v>
      </c>
      <c r="Z177" s="76">
        <f t="shared" si="2"/>
        <v>0.575139935016632</v>
      </c>
      <c r="AA177" s="85"/>
      <c r="AC177" s="86">
        <v>42.4042705845342</v>
      </c>
      <c r="AD177" s="87" t="s">
        <v>118</v>
      </c>
      <c r="AE177" s="86">
        <v>42.4042705845342</v>
      </c>
      <c r="AF177" s="87" t="s">
        <v>118</v>
      </c>
    </row>
    <row r="178" spans="1:32">
      <c r="A178" s="55">
        <v>294</v>
      </c>
      <c r="B178" s="56"/>
      <c r="C178" s="56"/>
      <c r="E178" s="56"/>
      <c r="F178" s="56"/>
      <c r="G178" s="56"/>
      <c r="H178" s="56"/>
      <c r="I178" s="56"/>
      <c r="J178" s="56"/>
      <c r="K178" s="56"/>
      <c r="L178" s="70"/>
      <c r="M178" s="64"/>
      <c r="N178" s="65">
        <v>1050</v>
      </c>
      <c r="O178" s="66">
        <v>0</v>
      </c>
      <c r="P178" s="56"/>
      <c r="Q178" s="56"/>
      <c r="R178" s="56"/>
      <c r="S178" s="70"/>
      <c r="T178" s="75">
        <v>2.84114646911621</v>
      </c>
      <c r="U178" s="76">
        <v>0.1275</v>
      </c>
      <c r="V178" s="76">
        <v>1</v>
      </c>
      <c r="W178" s="76">
        <v>0.362246174812317</v>
      </c>
      <c r="X178" s="76">
        <v>0</v>
      </c>
      <c r="Y178" s="84">
        <v>0</v>
      </c>
      <c r="Z178" s="76">
        <f t="shared" si="2"/>
        <v>0.362246174812317</v>
      </c>
      <c r="AA178" s="85"/>
      <c r="AC178" s="86">
        <v>42.7665167593465</v>
      </c>
      <c r="AD178" s="87" t="s">
        <v>118</v>
      </c>
      <c r="AE178" s="86">
        <v>42.7665167593465</v>
      </c>
      <c r="AF178" s="87" t="s">
        <v>118</v>
      </c>
    </row>
    <row r="179" spans="1:32">
      <c r="A179" s="55">
        <v>295</v>
      </c>
      <c r="B179" s="56"/>
      <c r="C179" s="56"/>
      <c r="E179" s="56"/>
      <c r="F179" s="56"/>
      <c r="G179" s="56"/>
      <c r="H179" s="56"/>
      <c r="I179" s="56"/>
      <c r="J179" s="56"/>
      <c r="K179" s="56"/>
      <c r="L179" s="70"/>
      <c r="M179" s="64"/>
      <c r="N179" s="65">
        <v>1050</v>
      </c>
      <c r="O179" s="66">
        <v>0</v>
      </c>
      <c r="P179" s="56"/>
      <c r="Q179" s="56"/>
      <c r="R179" s="56"/>
      <c r="S179" s="70"/>
      <c r="T179" s="75">
        <v>3.11024928092957</v>
      </c>
      <c r="U179" s="76">
        <v>0.1275</v>
      </c>
      <c r="V179" s="76">
        <v>1</v>
      </c>
      <c r="W179" s="76">
        <v>0.39655678331852</v>
      </c>
      <c r="X179" s="76">
        <v>0</v>
      </c>
      <c r="Y179" s="84">
        <v>0</v>
      </c>
      <c r="Z179" s="76">
        <f t="shared" si="2"/>
        <v>0.39655678331852</v>
      </c>
      <c r="AA179" s="85"/>
      <c r="AC179" s="86">
        <v>43.1630735426651</v>
      </c>
      <c r="AD179" s="87" t="s">
        <v>118</v>
      </c>
      <c r="AE179" s="86">
        <v>43.1630735426651</v>
      </c>
      <c r="AF179" s="87" t="s">
        <v>118</v>
      </c>
    </row>
    <row r="180" spans="1:32">
      <c r="A180" s="55">
        <v>296</v>
      </c>
      <c r="B180" s="56"/>
      <c r="C180" s="56"/>
      <c r="E180" s="56"/>
      <c r="F180" s="56"/>
      <c r="G180" s="56"/>
      <c r="H180" s="56"/>
      <c r="I180" s="56"/>
      <c r="J180" s="56"/>
      <c r="K180" s="56"/>
      <c r="L180" s="70"/>
      <c r="M180" s="64"/>
      <c r="N180" s="65">
        <v>1050</v>
      </c>
      <c r="O180" s="66">
        <v>0</v>
      </c>
      <c r="P180" s="56"/>
      <c r="Q180" s="56"/>
      <c r="R180" s="56"/>
      <c r="S180" s="70"/>
      <c r="T180" s="75">
        <v>3.27489924430847</v>
      </c>
      <c r="U180" s="76">
        <v>0.1275</v>
      </c>
      <c r="V180" s="76">
        <v>1</v>
      </c>
      <c r="W180" s="76">
        <v>0.41754965364933</v>
      </c>
      <c r="X180" s="76">
        <v>0</v>
      </c>
      <c r="Y180" s="84">
        <v>0</v>
      </c>
      <c r="Z180" s="76">
        <f t="shared" si="2"/>
        <v>0.41754965364933</v>
      </c>
      <c r="AA180" s="85"/>
      <c r="AC180" s="86">
        <v>43.5806231963144</v>
      </c>
      <c r="AD180" s="87" t="s">
        <v>118</v>
      </c>
      <c r="AE180" s="86">
        <v>43.5806231963144</v>
      </c>
      <c r="AF180" s="87" t="s">
        <v>118</v>
      </c>
    </row>
    <row r="181" spans="1:32">
      <c r="A181" s="55">
        <v>297</v>
      </c>
      <c r="B181" s="56"/>
      <c r="C181" s="56"/>
      <c r="E181" s="56"/>
      <c r="F181" s="56"/>
      <c r="G181" s="56"/>
      <c r="H181" s="56"/>
      <c r="I181" s="56"/>
      <c r="J181" s="56"/>
      <c r="K181" s="56"/>
      <c r="L181" s="70"/>
      <c r="M181" s="64"/>
      <c r="N181" s="65">
        <v>1050</v>
      </c>
      <c r="O181" s="66">
        <v>0</v>
      </c>
      <c r="P181" s="56"/>
      <c r="Q181" s="56"/>
      <c r="R181" s="56"/>
      <c r="S181" s="70"/>
      <c r="T181" s="75">
        <v>2.48236346244812</v>
      </c>
      <c r="U181" s="76">
        <v>0.1275</v>
      </c>
      <c r="V181" s="76">
        <v>1</v>
      </c>
      <c r="W181" s="76">
        <v>0.316501341462135</v>
      </c>
      <c r="X181" s="76">
        <v>0</v>
      </c>
      <c r="Y181" s="84">
        <v>0</v>
      </c>
      <c r="Z181" s="76">
        <f t="shared" si="2"/>
        <v>0.316501341462135</v>
      </c>
      <c r="AA181" s="85"/>
      <c r="AC181" s="86">
        <v>43.8971245377765</v>
      </c>
      <c r="AD181" s="87" t="s">
        <v>118</v>
      </c>
      <c r="AE181" s="86">
        <v>43.8971245377765</v>
      </c>
      <c r="AF181" s="87" t="s">
        <v>118</v>
      </c>
    </row>
    <row r="182" spans="1:32">
      <c r="A182" s="55">
        <v>298</v>
      </c>
      <c r="M182" s="101" t="s">
        <v>140</v>
      </c>
      <c r="AC182" s="42"/>
      <c r="AD182" s="42"/>
      <c r="AE182" s="42"/>
      <c r="AF182" s="42" t="s">
        <v>118</v>
      </c>
    </row>
    <row r="183" spans="1:32">
      <c r="A183" s="21" t="s">
        <v>141</v>
      </c>
      <c r="B183" s="88">
        <f>SUM(B5:B181)</f>
        <v>200.5</v>
      </c>
      <c r="C183" s="88">
        <f>SUM(C5:C181)</f>
        <v>484.9</v>
      </c>
      <c r="D183" s="21"/>
      <c r="E183" s="21"/>
      <c r="F183" s="21"/>
      <c r="G183" s="21"/>
      <c r="H183" s="21"/>
      <c r="I183" s="21"/>
      <c r="J183" s="91"/>
      <c r="K183" s="21"/>
      <c r="L183" s="92"/>
      <c r="M183" s="92"/>
      <c r="N183" s="21"/>
      <c r="O183" s="88"/>
      <c r="P183" s="88"/>
      <c r="Q183" s="88"/>
      <c r="R183" s="88">
        <f>SUM(R5:R181)</f>
        <v>246.5</v>
      </c>
      <c r="S183" s="93"/>
      <c r="T183" s="88">
        <f>SUM(T5:T181)</f>
        <v>1034.38522362709</v>
      </c>
      <c r="U183" s="88"/>
      <c r="V183" s="88">
        <f>SUM(V5:V181)</f>
        <v>172.23660933253</v>
      </c>
      <c r="W183" s="88">
        <f>SUM(W5:W181)</f>
        <v>570.774048322431</v>
      </c>
      <c r="X183" s="88">
        <f>SUM(X5:X181)</f>
        <v>79.1653644233534</v>
      </c>
      <c r="Y183" s="88">
        <f>SUM(Y5:Y181)</f>
        <v>0</v>
      </c>
      <c r="Z183" s="88">
        <f>SUM(Z5:Z181)</f>
        <v>649.939412745784</v>
      </c>
      <c r="AA183" s="26"/>
      <c r="AB183" s="26"/>
      <c r="AC183" s="42"/>
      <c r="AD183" s="42"/>
      <c r="AE183" s="42"/>
      <c r="AF183" s="42" t="s">
        <v>118</v>
      </c>
    </row>
    <row r="184" spans="13:32">
      <c r="M184" s="48"/>
      <c r="AC184" s="42"/>
      <c r="AD184" s="42"/>
      <c r="AE184" s="42"/>
      <c r="AF184" s="42" t="s">
        <v>118</v>
      </c>
    </row>
    <row r="185" spans="13:32">
      <c r="M185" s="48"/>
      <c r="N185" s="48"/>
      <c r="AC185" s="42"/>
      <c r="AD185" s="42"/>
      <c r="AE185" s="42"/>
      <c r="AF185" s="42" t="s">
        <v>118</v>
      </c>
    </row>
    <row r="186" spans="1:32">
      <c r="A186" s="55">
        <v>315</v>
      </c>
      <c r="F186" s="77">
        <v>23.091459875</v>
      </c>
      <c r="G186" s="77">
        <v>15.721540115</v>
      </c>
      <c r="H186" s="77">
        <v>14.0176534125</v>
      </c>
      <c r="I186" s="77">
        <v>13.722517215</v>
      </c>
      <c r="J186" s="77">
        <v>14.2867769625</v>
      </c>
      <c r="K186" s="77">
        <v>14.66398604</v>
      </c>
      <c r="AC186" s="42"/>
      <c r="AD186" s="42"/>
      <c r="AE186" s="42"/>
      <c r="AF186" s="42" t="s">
        <v>118</v>
      </c>
    </row>
    <row r="187" spans="29:32">
      <c r="AC187" s="42"/>
      <c r="AD187" s="42"/>
      <c r="AE187" s="42"/>
      <c r="AF187" s="42" t="s">
        <v>118</v>
      </c>
    </row>
    <row r="188" spans="20:32">
      <c r="T188" s="9"/>
      <c r="U188" s="9"/>
      <c r="V188" s="9"/>
      <c r="W188" s="94"/>
      <c r="AC188" s="42"/>
      <c r="AD188" s="42"/>
      <c r="AE188" s="42"/>
      <c r="AF188" s="42" t="s">
        <v>118</v>
      </c>
    </row>
    <row r="189" spans="20:32">
      <c r="T189" s="9"/>
      <c r="U189" s="9"/>
      <c r="V189" s="9"/>
      <c r="W189" s="94"/>
      <c r="AC189" s="42"/>
      <c r="AD189" s="42"/>
      <c r="AE189" s="42"/>
      <c r="AF189" s="42" t="s">
        <v>118</v>
      </c>
    </row>
    <row r="190" spans="29:32">
      <c r="AC190" s="42"/>
      <c r="AD190" s="42"/>
      <c r="AE190" s="42"/>
      <c r="AF190" s="42" t="s">
        <v>118</v>
      </c>
    </row>
    <row r="193" customFormat="1"/>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3"/>
  <sheetViews>
    <sheetView workbookViewId="0">
      <pane xSplit="1" ySplit="4" topLeftCell="B179" activePane="bottomRight" state="frozen"/>
      <selection/>
      <selection pane="topRight"/>
      <selection pane="bottomLeft"/>
      <selection pane="bottomRight" activeCell="T188" sqref="T188:W189"/>
    </sheetView>
  </sheetViews>
  <sheetFormatPr defaultColWidth="9" defaultRowHeight="14.4"/>
  <cols>
    <col min="1" max="1" width="6.42592592592593" customWidth="1"/>
    <col min="2" max="2" width="8" customWidth="1"/>
    <col min="3" max="3" width="7.13888888888889" customWidth="1"/>
    <col min="4" max="4" width="3" customWidth="1"/>
    <col min="5" max="11" width="8.71296296296296" customWidth="1"/>
    <col min="12" max="12" width="2.28703703703704" style="48" customWidth="1"/>
    <col min="13" max="13" width="8.71296296296296" customWidth="1"/>
    <col min="14" max="15" width="8" customWidth="1"/>
    <col min="16" max="16" width="4.57407407407407" customWidth="1"/>
    <col min="17" max="17" width="6.13888888888889" customWidth="1"/>
    <col min="18" max="18" width="9.13888888888889"/>
    <col min="19" max="19" width="2.42592592592593" style="48" customWidth="1"/>
    <col min="20" max="20" width="8.42592592592593" customWidth="1"/>
    <col min="21" max="21" width="8.28703703703704" customWidth="1"/>
    <col min="22" max="22" width="7.71296296296296" customWidth="1"/>
    <col min="23" max="24" width="8.28703703703704" customWidth="1"/>
    <col min="25" max="25" width="9.28703703703704" customWidth="1"/>
    <col min="26" max="26" width="8.28703703703704" customWidth="1"/>
    <col min="27" max="27" width="2.28703703703704" customWidth="1"/>
    <col min="28" max="28" width="2.42592592592593" customWidth="1"/>
    <col min="29" max="16384" width="9.13888888888889"/>
  </cols>
  <sheetData>
    <row r="1" ht="15.6" spans="1:7">
      <c r="A1" s="49" t="s">
        <v>89</v>
      </c>
      <c r="G1" s="49" t="s">
        <v>142</v>
      </c>
    </row>
    <row r="2" spans="2:29">
      <c r="B2" s="50" t="s">
        <v>91</v>
      </c>
      <c r="D2" s="51"/>
      <c r="E2" s="50" t="s">
        <v>92</v>
      </c>
      <c r="L2" s="59"/>
      <c r="M2" s="50" t="s">
        <v>93</v>
      </c>
      <c r="S2" s="59"/>
      <c r="T2" s="50" t="s">
        <v>94</v>
      </c>
      <c r="AB2" s="51"/>
      <c r="AC2" s="50" t="s">
        <v>95</v>
      </c>
    </row>
    <row r="3" spans="1:32">
      <c r="A3" s="22" t="s">
        <v>12</v>
      </c>
      <c r="B3" s="52" t="s">
        <v>15</v>
      </c>
      <c r="C3" s="22" t="s">
        <v>18</v>
      </c>
      <c r="D3" s="51"/>
      <c r="E3" s="52" t="s">
        <v>96</v>
      </c>
      <c r="F3" s="52" t="s">
        <v>97</v>
      </c>
      <c r="G3" s="52" t="s">
        <v>98</v>
      </c>
      <c r="H3" s="52" t="s">
        <v>99</v>
      </c>
      <c r="I3" s="52" t="s">
        <v>100</v>
      </c>
      <c r="J3" s="52" t="s">
        <v>101</v>
      </c>
      <c r="K3" s="52" t="s">
        <v>102</v>
      </c>
      <c r="L3" s="60"/>
      <c r="M3" s="61" t="s">
        <v>103</v>
      </c>
      <c r="N3" s="61" t="s">
        <v>104</v>
      </c>
      <c r="O3" s="61" t="s">
        <v>105</v>
      </c>
      <c r="P3" s="61" t="s">
        <v>34</v>
      </c>
      <c r="Q3" s="61" t="s">
        <v>37</v>
      </c>
      <c r="R3" s="61" t="s">
        <v>40</v>
      </c>
      <c r="S3" s="60"/>
      <c r="T3" s="61" t="s">
        <v>44</v>
      </c>
      <c r="U3" s="61" t="s">
        <v>47</v>
      </c>
      <c r="V3" s="61" t="s">
        <v>50</v>
      </c>
      <c r="W3" s="61" t="s">
        <v>53</v>
      </c>
      <c r="X3" s="61" t="s">
        <v>56</v>
      </c>
      <c r="Y3" s="61" t="s">
        <v>59</v>
      </c>
      <c r="Z3" s="61" t="s">
        <v>106</v>
      </c>
      <c r="AA3" s="61" t="s">
        <v>65</v>
      </c>
      <c r="AB3" s="51"/>
      <c r="AC3" s="79" t="s">
        <v>107</v>
      </c>
      <c r="AE3" s="79" t="s">
        <v>108</v>
      </c>
      <c r="AF3" s="80"/>
    </row>
    <row r="4" spans="2:32">
      <c r="B4" s="53" t="s">
        <v>109</v>
      </c>
      <c r="C4" s="23" t="s">
        <v>109</v>
      </c>
      <c r="D4" s="51"/>
      <c r="E4" s="54" t="s">
        <v>110</v>
      </c>
      <c r="F4" s="54" t="s">
        <v>110</v>
      </c>
      <c r="G4" s="54" t="s">
        <v>110</v>
      </c>
      <c r="H4" s="54" t="s">
        <v>110</v>
      </c>
      <c r="I4" s="54" t="s">
        <v>110</v>
      </c>
      <c r="J4" s="54" t="s">
        <v>110</v>
      </c>
      <c r="K4" s="54" t="s">
        <v>110</v>
      </c>
      <c r="L4" s="62"/>
      <c r="M4" s="63" t="s">
        <v>111</v>
      </c>
      <c r="N4" s="63" t="s">
        <v>112</v>
      </c>
      <c r="O4" s="63" t="s">
        <v>113</v>
      </c>
      <c r="P4" s="63"/>
      <c r="Q4" s="63" t="s">
        <v>114</v>
      </c>
      <c r="R4" s="63" t="s">
        <v>115</v>
      </c>
      <c r="S4" s="62"/>
      <c r="T4" s="73" t="s">
        <v>109</v>
      </c>
      <c r="U4" s="73"/>
      <c r="V4" s="73"/>
      <c r="W4" s="73" t="s">
        <v>109</v>
      </c>
      <c r="X4" s="73" t="s">
        <v>109</v>
      </c>
      <c r="Y4" s="73" t="s">
        <v>109</v>
      </c>
      <c r="Z4" s="73" t="s">
        <v>109</v>
      </c>
      <c r="AA4" s="81" t="s">
        <v>109</v>
      </c>
      <c r="AB4" s="51"/>
      <c r="AC4" s="82" t="s">
        <v>116</v>
      </c>
      <c r="AD4" s="82" t="s">
        <v>117</v>
      </c>
      <c r="AE4" s="82" t="s">
        <v>116</v>
      </c>
      <c r="AF4" s="83" t="s">
        <v>117</v>
      </c>
    </row>
    <row r="5" spans="1:32">
      <c r="A5" s="55">
        <v>121</v>
      </c>
      <c r="B5" s="56"/>
      <c r="C5" s="56"/>
      <c r="D5" s="48"/>
      <c r="E5" s="56"/>
      <c r="F5" s="56"/>
      <c r="G5" s="56"/>
      <c r="H5" s="56"/>
      <c r="I5" s="56"/>
      <c r="J5" s="56"/>
      <c r="K5" s="56"/>
      <c r="L5" s="56"/>
      <c r="M5" s="64"/>
      <c r="N5" s="65">
        <v>50</v>
      </c>
      <c r="O5" s="66">
        <v>0</v>
      </c>
      <c r="P5" s="56"/>
      <c r="Q5" s="56"/>
      <c r="R5" s="74">
        <v>77</v>
      </c>
      <c r="S5" s="56"/>
      <c r="T5" s="75">
        <v>4.28192138671875</v>
      </c>
      <c r="U5" s="76">
        <v>0.15</v>
      </c>
      <c r="V5" s="76">
        <v>1</v>
      </c>
      <c r="W5" s="76">
        <v>0.642288208007812</v>
      </c>
      <c r="X5" s="76">
        <v>0</v>
      </c>
      <c r="Y5" s="84">
        <v>0</v>
      </c>
      <c r="Z5" s="76">
        <f>W5+X5</f>
        <v>0.642288208007812</v>
      </c>
      <c r="AA5" s="85"/>
      <c r="AC5" s="86">
        <v>80</v>
      </c>
      <c r="AD5" s="87" t="s">
        <v>118</v>
      </c>
      <c r="AE5" s="86">
        <v>6</v>
      </c>
      <c r="AF5" s="87"/>
    </row>
    <row r="6" spans="1:32">
      <c r="A6" s="55">
        <v>122</v>
      </c>
      <c r="B6" s="56"/>
      <c r="C6" s="56"/>
      <c r="D6" s="48"/>
      <c r="E6" s="56"/>
      <c r="F6" s="56"/>
      <c r="G6" s="56"/>
      <c r="H6" s="56"/>
      <c r="I6" s="56"/>
      <c r="J6" s="56"/>
      <c r="K6" s="56"/>
      <c r="L6" s="56"/>
      <c r="M6" s="64"/>
      <c r="N6" s="65">
        <v>50</v>
      </c>
      <c r="O6" s="66">
        <v>0</v>
      </c>
      <c r="P6" s="56"/>
      <c r="Q6" s="56"/>
      <c r="R6" s="56"/>
      <c r="S6" s="56"/>
      <c r="T6" s="75">
        <v>4.17199993133545</v>
      </c>
      <c r="U6" s="76">
        <v>0.15</v>
      </c>
      <c r="V6" s="76">
        <v>0.581196581196581</v>
      </c>
      <c r="W6" s="76">
        <v>0.36371281452668</v>
      </c>
      <c r="X6" s="76">
        <v>0</v>
      </c>
      <c r="Y6" s="84">
        <v>0</v>
      </c>
      <c r="Z6" s="76">
        <f t="shared" ref="Z6:Z69" si="0">W6+X6</f>
        <v>0.36371281452668</v>
      </c>
      <c r="AA6" s="85"/>
      <c r="AC6" s="86">
        <v>80.327341533074</v>
      </c>
      <c r="AD6" s="87" t="s">
        <v>118</v>
      </c>
      <c r="AE6" s="86">
        <v>6.32734153307401</v>
      </c>
      <c r="AF6" s="87" t="s">
        <v>118</v>
      </c>
    </row>
    <row r="7" spans="1:32">
      <c r="A7" s="55">
        <v>123</v>
      </c>
      <c r="B7" s="56"/>
      <c r="C7" s="56"/>
      <c r="D7" s="48"/>
      <c r="E7" s="56"/>
      <c r="F7" s="56"/>
      <c r="G7" s="56"/>
      <c r="H7" s="56"/>
      <c r="I7" s="56"/>
      <c r="J7" s="56"/>
      <c r="K7" s="56"/>
      <c r="L7" s="56"/>
      <c r="M7" s="67" t="s">
        <v>119</v>
      </c>
      <c r="N7" s="65">
        <v>50</v>
      </c>
      <c r="O7" s="66">
        <v>0</v>
      </c>
      <c r="P7" s="48"/>
      <c r="Q7" s="64"/>
      <c r="R7" s="77">
        <v>34</v>
      </c>
      <c r="S7" s="56"/>
      <c r="T7" s="75">
        <v>5.16715335845947</v>
      </c>
      <c r="U7" s="76">
        <v>0.15</v>
      </c>
      <c r="V7" s="76">
        <v>0.481719572095267</v>
      </c>
      <c r="W7" s="76">
        <v>0.373367835718158</v>
      </c>
      <c r="X7" s="76">
        <v>0</v>
      </c>
      <c r="Y7" s="84">
        <v>0</v>
      </c>
      <c r="Z7" s="76">
        <f t="shared" si="0"/>
        <v>0.373367835718158</v>
      </c>
      <c r="AA7" s="85"/>
      <c r="AC7" s="86">
        <v>80.6703117602029</v>
      </c>
      <c r="AD7" s="87" t="s">
        <v>118</v>
      </c>
      <c r="AE7" s="86">
        <v>6.67031176020286</v>
      </c>
      <c r="AF7" s="87" t="s">
        <v>118</v>
      </c>
    </row>
    <row r="8" spans="1:32">
      <c r="A8" s="55">
        <v>124</v>
      </c>
      <c r="B8" s="56"/>
      <c r="C8" s="56"/>
      <c r="D8" s="48"/>
      <c r="E8" s="56"/>
      <c r="F8" s="56"/>
      <c r="G8" s="56"/>
      <c r="H8" s="56"/>
      <c r="I8" s="56"/>
      <c r="J8" s="56"/>
      <c r="K8" s="56"/>
      <c r="L8" s="56"/>
      <c r="M8" s="64"/>
      <c r="N8" s="65">
        <v>50</v>
      </c>
      <c r="O8" s="66">
        <v>0</v>
      </c>
      <c r="P8" s="56"/>
      <c r="Q8" s="56"/>
      <c r="R8" s="56"/>
      <c r="S8" s="56"/>
      <c r="T8" s="75">
        <v>5.16776323318481</v>
      </c>
      <c r="U8" s="76">
        <v>0.15</v>
      </c>
      <c r="V8" s="76">
        <v>0.379601873437309</v>
      </c>
      <c r="W8" s="76">
        <v>0.29425389071961</v>
      </c>
      <c r="X8" s="76">
        <v>0</v>
      </c>
      <c r="Y8" s="84">
        <v>0</v>
      </c>
      <c r="Z8" s="76">
        <f t="shared" si="0"/>
        <v>0.29425389071961</v>
      </c>
      <c r="AA8" s="85"/>
      <c r="AC8" s="86">
        <v>80.9478804150227</v>
      </c>
      <c r="AD8" s="87" t="s">
        <v>118</v>
      </c>
      <c r="AE8" s="86">
        <v>6.94788041502268</v>
      </c>
      <c r="AF8" s="87" t="s">
        <v>118</v>
      </c>
    </row>
    <row r="9" spans="1:32">
      <c r="A9" s="55">
        <v>125</v>
      </c>
      <c r="B9" s="56"/>
      <c r="C9" s="56"/>
      <c r="D9" s="48"/>
      <c r="E9" s="56"/>
      <c r="F9" s="56"/>
      <c r="G9" s="56"/>
      <c r="H9" s="56"/>
      <c r="I9" s="56"/>
      <c r="J9" s="56"/>
      <c r="K9" s="56"/>
      <c r="L9" s="56"/>
      <c r="M9" s="64"/>
      <c r="N9" s="65">
        <v>50</v>
      </c>
      <c r="O9" s="66">
        <v>0</v>
      </c>
      <c r="P9" s="56"/>
      <c r="Q9" s="56"/>
      <c r="R9" s="56"/>
      <c r="S9" s="56"/>
      <c r="T9" s="75">
        <v>6.69585514068604</v>
      </c>
      <c r="U9" s="76">
        <v>0.15</v>
      </c>
      <c r="V9" s="76">
        <v>0.299122176830236</v>
      </c>
      <c r="W9" s="76">
        <v>0.30043181481329</v>
      </c>
      <c r="X9" s="76">
        <v>0</v>
      </c>
      <c r="Y9" s="84">
        <v>0</v>
      </c>
      <c r="Z9" s="76">
        <f t="shared" si="0"/>
        <v>0.30043181481329</v>
      </c>
      <c r="AA9" s="85"/>
      <c r="AC9" s="86">
        <v>81.2389015433035</v>
      </c>
      <c r="AD9" s="87" t="s">
        <v>118</v>
      </c>
      <c r="AE9" s="86">
        <v>7.23890154330351</v>
      </c>
      <c r="AF9" s="87" t="s">
        <v>118</v>
      </c>
    </row>
    <row r="10" spans="1:32">
      <c r="A10" s="55">
        <v>126</v>
      </c>
      <c r="B10" s="56"/>
      <c r="C10" s="56"/>
      <c r="D10" s="48"/>
      <c r="E10" s="56"/>
      <c r="F10" s="56"/>
      <c r="G10" s="56"/>
      <c r="H10" s="56"/>
      <c r="I10" s="56"/>
      <c r="J10" s="56"/>
      <c r="K10" s="56"/>
      <c r="L10" s="56"/>
      <c r="M10" s="64"/>
      <c r="N10" s="65">
        <v>50</v>
      </c>
      <c r="O10" s="66">
        <v>0</v>
      </c>
      <c r="P10" s="56"/>
      <c r="Q10" s="56"/>
      <c r="R10" s="56"/>
      <c r="S10" s="56"/>
      <c r="T10" s="75">
        <v>6.62754440307617</v>
      </c>
      <c r="U10" s="76">
        <v>0.15</v>
      </c>
      <c r="V10" s="76">
        <v>0.216952791582157</v>
      </c>
      <c r="W10" s="76">
        <v>0.215679638937311</v>
      </c>
      <c r="X10" s="76">
        <v>0</v>
      </c>
      <c r="Y10" s="84">
        <v>0</v>
      </c>
      <c r="Z10" s="76">
        <f t="shared" si="0"/>
        <v>0.215679638937311</v>
      </c>
      <c r="AA10" s="85"/>
      <c r="AC10" s="86">
        <v>81.4557381045559</v>
      </c>
      <c r="AD10" s="87" t="s">
        <v>118</v>
      </c>
      <c r="AE10" s="86">
        <v>7.45573810455594</v>
      </c>
      <c r="AF10" s="87" t="s">
        <v>118</v>
      </c>
    </row>
    <row r="11" spans="1:32">
      <c r="A11" s="55">
        <v>127</v>
      </c>
      <c r="B11" s="56"/>
      <c r="C11" s="57">
        <v>28.7</v>
      </c>
      <c r="D11" s="48"/>
      <c r="E11" s="56"/>
      <c r="F11" s="56"/>
      <c r="G11" s="56"/>
      <c r="H11" s="56"/>
      <c r="I11" s="56"/>
      <c r="J11" s="56"/>
      <c r="K11" s="56"/>
      <c r="L11" s="56"/>
      <c r="M11" s="64"/>
      <c r="N11" s="65">
        <v>50</v>
      </c>
      <c r="O11" s="66">
        <v>0</v>
      </c>
      <c r="P11" s="56"/>
      <c r="Q11" s="56"/>
      <c r="R11" s="56"/>
      <c r="S11" s="56"/>
      <c r="T11" s="75">
        <v>8.14852619171143</v>
      </c>
      <c r="U11" s="76">
        <v>0.15</v>
      </c>
      <c r="V11" s="76">
        <v>0.157963488624943</v>
      </c>
      <c r="W11" s="76">
        <v>0.193075443659169</v>
      </c>
      <c r="X11" s="76">
        <v>4.8215142849524</v>
      </c>
      <c r="Y11" s="84">
        <v>0</v>
      </c>
      <c r="Z11" s="76">
        <f t="shared" si="0"/>
        <v>5.01458972861157</v>
      </c>
      <c r="AA11" s="85"/>
      <c r="AC11" s="86">
        <v>57.7786123187689</v>
      </c>
      <c r="AD11" s="87" t="s">
        <v>118</v>
      </c>
      <c r="AE11" s="86">
        <v>0</v>
      </c>
      <c r="AF11" s="87" t="s">
        <v>118</v>
      </c>
    </row>
    <row r="12" spans="1:32">
      <c r="A12" s="55">
        <v>128</v>
      </c>
      <c r="B12" s="56"/>
      <c r="C12" s="56"/>
      <c r="D12" s="48"/>
      <c r="E12" s="56"/>
      <c r="F12" s="56"/>
      <c r="G12" s="56"/>
      <c r="H12" s="56"/>
      <c r="I12" s="56"/>
      <c r="J12" s="56"/>
      <c r="K12" s="56"/>
      <c r="L12" s="56"/>
      <c r="M12" s="64"/>
      <c r="N12" s="65">
        <v>50</v>
      </c>
      <c r="O12" s="66">
        <v>0</v>
      </c>
      <c r="P12" s="56"/>
      <c r="Q12" s="56"/>
      <c r="R12" s="56"/>
      <c r="S12" s="56"/>
      <c r="T12" s="75">
        <v>8.22718620300293</v>
      </c>
      <c r="U12" s="76">
        <v>0.15</v>
      </c>
      <c r="V12" s="76">
        <v>1</v>
      </c>
      <c r="W12" s="76">
        <v>1.23407793045044</v>
      </c>
      <c r="X12" s="76">
        <v>0</v>
      </c>
      <c r="Y12" s="84">
        <v>0</v>
      </c>
      <c r="Z12" s="76">
        <f t="shared" si="0"/>
        <v>1.23407793045044</v>
      </c>
      <c r="AA12" s="85"/>
      <c r="AC12" s="86">
        <v>59.0126902492193</v>
      </c>
      <c r="AD12" s="87" t="s">
        <v>118</v>
      </c>
      <c r="AE12" s="86">
        <v>1.23407793045044</v>
      </c>
      <c r="AF12" s="87" t="s">
        <v>118</v>
      </c>
    </row>
    <row r="13" spans="1:32">
      <c r="A13" s="55">
        <v>129</v>
      </c>
      <c r="B13" s="56"/>
      <c r="C13" s="56"/>
      <c r="D13" s="48"/>
      <c r="E13" s="56"/>
      <c r="F13" s="56"/>
      <c r="G13" s="56"/>
      <c r="H13" s="56"/>
      <c r="I13" s="56"/>
      <c r="J13" s="56"/>
      <c r="K13" s="56"/>
      <c r="L13" s="56"/>
      <c r="M13" s="64"/>
      <c r="N13" s="65">
        <v>50</v>
      </c>
      <c r="O13" s="66">
        <v>0</v>
      </c>
      <c r="P13" s="56"/>
      <c r="Q13" s="56"/>
      <c r="R13" s="56"/>
      <c r="S13" s="56"/>
      <c r="T13" s="75">
        <v>10.8125867843628</v>
      </c>
      <c r="U13" s="76">
        <v>0.15</v>
      </c>
      <c r="V13" s="76">
        <v>1</v>
      </c>
      <c r="W13" s="76">
        <v>1.62188801765442</v>
      </c>
      <c r="X13" s="76">
        <v>0</v>
      </c>
      <c r="Y13" s="84">
        <v>0</v>
      </c>
      <c r="Z13" s="76">
        <f t="shared" si="0"/>
        <v>1.62188801765442</v>
      </c>
      <c r="AA13" s="85"/>
      <c r="AC13" s="86">
        <v>60.6345782668738</v>
      </c>
      <c r="AD13" s="87" t="s">
        <v>118</v>
      </c>
      <c r="AE13" s="86">
        <v>2.85596594810486</v>
      </c>
      <c r="AF13" s="87" t="s">
        <v>118</v>
      </c>
    </row>
    <row r="14" spans="1:32">
      <c r="A14" s="55">
        <v>130</v>
      </c>
      <c r="B14" s="56"/>
      <c r="C14" s="56"/>
      <c r="D14" s="48"/>
      <c r="E14" s="56"/>
      <c r="F14" s="56"/>
      <c r="G14" s="56"/>
      <c r="H14" s="56"/>
      <c r="I14" s="56"/>
      <c r="J14" s="56"/>
      <c r="K14" s="56"/>
      <c r="L14" s="56"/>
      <c r="M14" s="64"/>
      <c r="N14" s="65">
        <v>50</v>
      </c>
      <c r="O14" s="66">
        <v>0</v>
      </c>
      <c r="P14" s="56"/>
      <c r="Q14" s="56"/>
      <c r="R14" s="56"/>
      <c r="S14" s="56"/>
      <c r="T14" s="75">
        <v>8.80674076080322</v>
      </c>
      <c r="U14" s="76">
        <v>0.15</v>
      </c>
      <c r="V14" s="76">
        <v>1</v>
      </c>
      <c r="W14" s="76">
        <v>1.32101111412048</v>
      </c>
      <c r="X14" s="76">
        <v>0</v>
      </c>
      <c r="Y14" s="84">
        <v>0</v>
      </c>
      <c r="Z14" s="76">
        <f t="shared" si="0"/>
        <v>1.32101111412048</v>
      </c>
      <c r="AA14" s="85"/>
      <c r="AC14" s="86">
        <v>61.9555893809942</v>
      </c>
      <c r="AD14" s="87" t="s">
        <v>118</v>
      </c>
      <c r="AE14" s="86">
        <v>4.17697706222534</v>
      </c>
      <c r="AF14" s="87" t="s">
        <v>118</v>
      </c>
    </row>
    <row r="15" spans="1:32">
      <c r="A15" s="55">
        <v>131</v>
      </c>
      <c r="B15" s="57">
        <v>32</v>
      </c>
      <c r="C15" s="56"/>
      <c r="D15" s="48"/>
      <c r="E15" s="56"/>
      <c r="F15" s="56"/>
      <c r="G15" s="56"/>
      <c r="H15" s="56"/>
      <c r="I15" s="56"/>
      <c r="J15" s="56"/>
      <c r="K15" s="56"/>
      <c r="L15" s="56"/>
      <c r="M15" s="64"/>
      <c r="N15" s="65">
        <v>50</v>
      </c>
      <c r="O15" s="66">
        <v>0</v>
      </c>
      <c r="P15" s="56"/>
      <c r="Q15" s="56"/>
      <c r="R15" s="56"/>
      <c r="S15" s="56"/>
      <c r="T15" s="75">
        <v>0.655632257461548</v>
      </c>
      <c r="U15" s="76">
        <v>0.15</v>
      </c>
      <c r="V15" s="76">
        <v>1</v>
      </c>
      <c r="W15" s="76">
        <v>0.0983448386192322</v>
      </c>
      <c r="X15" s="76">
        <v>0.557287418842316</v>
      </c>
      <c r="Y15" s="84">
        <v>0</v>
      </c>
      <c r="Z15" s="76">
        <f t="shared" si="0"/>
        <v>0.655632257461548</v>
      </c>
      <c r="AA15" s="85"/>
      <c r="AC15" s="86">
        <v>39.0511629634387</v>
      </c>
      <c r="AD15" s="87" t="s">
        <v>118</v>
      </c>
      <c r="AE15" s="86">
        <v>0</v>
      </c>
      <c r="AF15" s="87" t="s">
        <v>118</v>
      </c>
    </row>
    <row r="16" spans="1:32">
      <c r="A16" s="55">
        <v>132</v>
      </c>
      <c r="B16" s="57">
        <v>16</v>
      </c>
      <c r="C16" s="56"/>
      <c r="D16" s="48"/>
      <c r="E16" s="56"/>
      <c r="F16" s="56"/>
      <c r="G16" s="56"/>
      <c r="H16" s="56"/>
      <c r="I16" s="56"/>
      <c r="J16" s="56"/>
      <c r="K16" s="56"/>
      <c r="L16" s="56"/>
      <c r="M16" s="64"/>
      <c r="N16" s="65">
        <v>50</v>
      </c>
      <c r="O16" s="66">
        <v>0</v>
      </c>
      <c r="P16" s="56"/>
      <c r="Q16" s="56"/>
      <c r="R16" s="56"/>
      <c r="S16" s="56"/>
      <c r="T16" s="75">
        <v>1.36043560504913</v>
      </c>
      <c r="U16" s="76">
        <v>0.15</v>
      </c>
      <c r="V16" s="76">
        <v>1</v>
      </c>
      <c r="W16" s="76">
        <v>0.20406534075737</v>
      </c>
      <c r="X16" s="76">
        <v>1.15637026429176</v>
      </c>
      <c r="Y16" s="84">
        <v>0</v>
      </c>
      <c r="Z16" s="76">
        <f t="shared" si="0"/>
        <v>1.36043560504913</v>
      </c>
      <c r="AA16" s="85"/>
      <c r="AC16" s="86">
        <v>24.4115985684878</v>
      </c>
      <c r="AD16" s="87" t="s">
        <v>118</v>
      </c>
      <c r="AE16" s="86">
        <v>0</v>
      </c>
      <c r="AF16" s="87" t="s">
        <v>118</v>
      </c>
    </row>
    <row r="17" spans="1:32">
      <c r="A17" s="55">
        <v>133</v>
      </c>
      <c r="B17" s="56"/>
      <c r="C17" s="56"/>
      <c r="D17" s="48"/>
      <c r="E17" s="56"/>
      <c r="F17" s="56"/>
      <c r="G17" s="56"/>
      <c r="H17" s="56"/>
      <c r="I17" s="56"/>
      <c r="J17" s="56"/>
      <c r="K17" s="56"/>
      <c r="L17" s="56"/>
      <c r="M17" s="64"/>
      <c r="N17" s="65">
        <v>50</v>
      </c>
      <c r="O17" s="66">
        <v>0</v>
      </c>
      <c r="P17" s="56"/>
      <c r="Q17" s="56"/>
      <c r="R17" s="56"/>
      <c r="S17" s="56"/>
      <c r="T17" s="75">
        <v>5.8730845451355</v>
      </c>
      <c r="U17" s="76">
        <v>0.15</v>
      </c>
      <c r="V17" s="76">
        <v>1</v>
      </c>
      <c r="W17" s="76">
        <v>0.880962681770325</v>
      </c>
      <c r="X17" s="76">
        <v>4.99212186336517</v>
      </c>
      <c r="Y17" s="84">
        <v>0</v>
      </c>
      <c r="Z17" s="76">
        <f t="shared" si="0"/>
        <v>5.8730845451355</v>
      </c>
      <c r="AA17" s="85"/>
      <c r="AC17" s="86">
        <v>25.2925612502581</v>
      </c>
      <c r="AD17" s="87" t="s">
        <v>118</v>
      </c>
      <c r="AE17" s="86">
        <v>0.880962681770325</v>
      </c>
      <c r="AF17" s="87" t="s">
        <v>118</v>
      </c>
    </row>
    <row r="18" spans="1:32">
      <c r="A18" s="55">
        <v>134</v>
      </c>
      <c r="B18" s="56"/>
      <c r="C18" s="56"/>
      <c r="D18" s="48"/>
      <c r="E18" s="56"/>
      <c r="F18" s="56"/>
      <c r="G18" s="56"/>
      <c r="H18" s="56"/>
      <c r="I18" s="56"/>
      <c r="J18" s="56"/>
      <c r="K18" s="56"/>
      <c r="L18" s="56"/>
      <c r="M18" s="64"/>
      <c r="N18" s="65">
        <v>50</v>
      </c>
      <c r="O18" s="66">
        <v>0</v>
      </c>
      <c r="P18" s="56"/>
      <c r="Q18" s="56"/>
      <c r="R18" s="56"/>
      <c r="S18" s="56"/>
      <c r="T18" s="75">
        <v>1.95016670227051</v>
      </c>
      <c r="U18" s="76">
        <v>0.15</v>
      </c>
      <c r="V18" s="76">
        <v>1</v>
      </c>
      <c r="W18" s="76">
        <v>0.292525005340576</v>
      </c>
      <c r="X18" s="76">
        <v>1.65764169692993</v>
      </c>
      <c r="Y18" s="84">
        <v>0</v>
      </c>
      <c r="Z18" s="76">
        <f t="shared" si="0"/>
        <v>1.95016670227051</v>
      </c>
      <c r="AA18" s="85"/>
      <c r="AC18" s="86">
        <v>25.5850862555987</v>
      </c>
      <c r="AD18" s="87" t="s">
        <v>118</v>
      </c>
      <c r="AE18" s="86">
        <v>1.1734876871109</v>
      </c>
      <c r="AF18" s="87" t="s">
        <v>118</v>
      </c>
    </row>
    <row r="19" spans="1:32">
      <c r="A19" s="55">
        <v>135</v>
      </c>
      <c r="B19" s="56"/>
      <c r="C19" s="56"/>
      <c r="D19" s="48"/>
      <c r="E19" s="56"/>
      <c r="F19" s="56"/>
      <c r="G19" s="56"/>
      <c r="H19" s="56"/>
      <c r="I19" s="56"/>
      <c r="J19" s="56"/>
      <c r="K19" s="56"/>
      <c r="L19" s="56"/>
      <c r="M19" s="64"/>
      <c r="N19" s="65">
        <v>50</v>
      </c>
      <c r="O19" s="66">
        <v>0</v>
      </c>
      <c r="P19" s="56"/>
      <c r="Q19" s="56"/>
      <c r="R19" s="56"/>
      <c r="S19" s="56"/>
      <c r="T19" s="75">
        <v>2.73408651351929</v>
      </c>
      <c r="U19" s="76">
        <v>0.15</v>
      </c>
      <c r="V19" s="76">
        <v>1</v>
      </c>
      <c r="W19" s="76">
        <v>0.410112977027893</v>
      </c>
      <c r="X19" s="76">
        <v>1.79294902086258</v>
      </c>
      <c r="Y19" s="84">
        <v>0</v>
      </c>
      <c r="Z19" s="76">
        <f t="shared" si="0"/>
        <v>2.20306199789047</v>
      </c>
      <c r="AA19" s="85"/>
      <c r="AC19" s="86">
        <v>25.9951992326266</v>
      </c>
      <c r="AD19" s="87" t="s">
        <v>118</v>
      </c>
      <c r="AE19" s="86">
        <v>1.58360066413879</v>
      </c>
      <c r="AF19" s="87" t="s">
        <v>118</v>
      </c>
    </row>
    <row r="20" spans="1:32">
      <c r="A20" s="55">
        <v>136</v>
      </c>
      <c r="B20" s="56"/>
      <c r="C20" s="56"/>
      <c r="D20" s="48"/>
      <c r="E20" s="56"/>
      <c r="F20" s="56"/>
      <c r="G20" s="56"/>
      <c r="H20" s="56"/>
      <c r="I20" s="56"/>
      <c r="J20" s="56"/>
      <c r="K20" s="56"/>
      <c r="L20" s="56"/>
      <c r="M20" s="64"/>
      <c r="N20" s="65">
        <v>50</v>
      </c>
      <c r="O20" s="66">
        <v>0</v>
      </c>
      <c r="P20" s="56"/>
      <c r="Q20" s="56"/>
      <c r="R20" s="56"/>
      <c r="S20" s="56"/>
      <c r="T20" s="75">
        <v>5.95213413238525</v>
      </c>
      <c r="U20" s="76">
        <v>0.15</v>
      </c>
      <c r="V20" s="76">
        <v>1</v>
      </c>
      <c r="W20" s="76">
        <v>0.892820119857788</v>
      </c>
      <c r="X20" s="76">
        <v>0</v>
      </c>
      <c r="Y20" s="84">
        <v>0</v>
      </c>
      <c r="Z20" s="76">
        <f t="shared" si="0"/>
        <v>0.892820119857788</v>
      </c>
      <c r="AA20" s="85"/>
      <c r="AC20" s="86">
        <v>26.8880193524844</v>
      </c>
      <c r="AD20" s="87" t="s">
        <v>118</v>
      </c>
      <c r="AE20" s="86">
        <v>2.47642078399658</v>
      </c>
      <c r="AF20" s="87" t="s">
        <v>118</v>
      </c>
    </row>
    <row r="21" spans="1:32">
      <c r="A21" s="55">
        <v>137</v>
      </c>
      <c r="B21" s="56"/>
      <c r="C21" s="56"/>
      <c r="D21" s="48"/>
      <c r="E21" s="56"/>
      <c r="F21" s="56"/>
      <c r="G21" s="56"/>
      <c r="H21" s="56"/>
      <c r="I21" s="56"/>
      <c r="J21" s="56"/>
      <c r="K21" s="56"/>
      <c r="L21" s="56"/>
      <c r="M21" s="64"/>
      <c r="N21" s="65">
        <v>50</v>
      </c>
      <c r="O21" s="66">
        <v>0</v>
      </c>
      <c r="P21" s="56"/>
      <c r="Q21" s="56"/>
      <c r="R21" s="56"/>
      <c r="S21" s="56"/>
      <c r="T21" s="75">
        <v>3.32088184356689</v>
      </c>
      <c r="U21" s="76">
        <v>0.15</v>
      </c>
      <c r="V21" s="76">
        <v>1</v>
      </c>
      <c r="W21" s="76">
        <v>0.498132276535034</v>
      </c>
      <c r="X21" s="76">
        <v>0</v>
      </c>
      <c r="Y21" s="84">
        <v>0</v>
      </c>
      <c r="Z21" s="76">
        <f t="shared" si="0"/>
        <v>0.498132276535034</v>
      </c>
      <c r="AA21" s="85"/>
      <c r="AC21" s="86">
        <v>27.3861516290194</v>
      </c>
      <c r="AD21" s="87" t="s">
        <v>118</v>
      </c>
      <c r="AE21" s="86">
        <v>2.97455306053162</v>
      </c>
      <c r="AF21" s="87" t="s">
        <v>118</v>
      </c>
    </row>
    <row r="22" spans="1:32">
      <c r="A22" s="55">
        <v>138</v>
      </c>
      <c r="B22" s="57">
        <v>15</v>
      </c>
      <c r="C22" s="56"/>
      <c r="D22" s="48"/>
      <c r="E22" s="56"/>
      <c r="F22" s="56"/>
      <c r="G22" s="56"/>
      <c r="H22" s="56"/>
      <c r="I22" s="56"/>
      <c r="J22" s="56"/>
      <c r="K22" s="56"/>
      <c r="L22" s="56"/>
      <c r="M22" s="64"/>
      <c r="N22" s="65">
        <v>50</v>
      </c>
      <c r="O22" s="66">
        <v>0</v>
      </c>
      <c r="P22" s="56"/>
      <c r="Q22" s="56"/>
      <c r="R22" s="56"/>
      <c r="S22" s="56"/>
      <c r="T22" s="75">
        <v>1.17356085777283</v>
      </c>
      <c r="U22" s="76">
        <v>0.1485</v>
      </c>
      <c r="V22" s="76">
        <v>1</v>
      </c>
      <c r="W22" s="76">
        <v>0.174273787379265</v>
      </c>
      <c r="X22" s="76">
        <v>0.999287070393562</v>
      </c>
      <c r="Y22" s="84">
        <v>0</v>
      </c>
      <c r="Z22" s="76">
        <f t="shared" si="0"/>
        <v>1.17356085777283</v>
      </c>
      <c r="AA22" s="85"/>
      <c r="AC22" s="86">
        <v>21.5604254163987</v>
      </c>
      <c r="AD22" s="87" t="s">
        <v>118</v>
      </c>
      <c r="AE22" s="86">
        <v>0</v>
      </c>
      <c r="AF22" s="87" t="s">
        <v>118</v>
      </c>
    </row>
    <row r="23" spans="1:32">
      <c r="A23" s="55">
        <v>139</v>
      </c>
      <c r="B23" s="57">
        <v>17</v>
      </c>
      <c r="C23" s="56"/>
      <c r="D23" s="48"/>
      <c r="E23" s="56"/>
      <c r="F23" s="56"/>
      <c r="G23" s="56"/>
      <c r="H23" s="56"/>
      <c r="I23" s="56"/>
      <c r="J23" s="56"/>
      <c r="K23" s="56"/>
      <c r="L23" s="56"/>
      <c r="M23" s="64"/>
      <c r="N23" s="65">
        <v>50</v>
      </c>
      <c r="O23" s="66">
        <v>0</v>
      </c>
      <c r="P23" s="56"/>
      <c r="Q23" s="56"/>
      <c r="R23" s="56"/>
      <c r="S23" s="56"/>
      <c r="T23" s="75">
        <v>1.04268753528595</v>
      </c>
      <c r="U23" s="76">
        <v>0.147</v>
      </c>
      <c r="V23" s="76">
        <v>1</v>
      </c>
      <c r="W23" s="76">
        <v>0.153275067687035</v>
      </c>
      <c r="X23" s="76">
        <v>0.889412467598915</v>
      </c>
      <c r="Y23" s="84">
        <v>0</v>
      </c>
      <c r="Z23" s="76">
        <f t="shared" si="0"/>
        <v>1.04268753528595</v>
      </c>
      <c r="AA23" s="85"/>
      <c r="AC23" s="86">
        <v>5.60311295168461</v>
      </c>
      <c r="AD23" s="87" t="s">
        <v>118</v>
      </c>
      <c r="AE23" s="86">
        <v>0</v>
      </c>
      <c r="AF23" s="87" t="s">
        <v>118</v>
      </c>
    </row>
    <row r="24" spans="1:32">
      <c r="A24" s="55">
        <v>140</v>
      </c>
      <c r="B24" s="57">
        <v>7</v>
      </c>
      <c r="C24" s="56"/>
      <c r="D24" s="48"/>
      <c r="E24" s="56"/>
      <c r="F24" s="56"/>
      <c r="G24" s="56"/>
      <c r="H24" s="56"/>
      <c r="I24" s="56"/>
      <c r="J24" s="56"/>
      <c r="K24" s="56"/>
      <c r="L24" s="56"/>
      <c r="M24" s="64"/>
      <c r="N24" s="65">
        <v>60</v>
      </c>
      <c r="O24" s="66">
        <v>0</v>
      </c>
      <c r="P24" s="56"/>
      <c r="Q24" s="56"/>
      <c r="R24" s="56"/>
      <c r="S24" s="56"/>
      <c r="T24" s="75">
        <v>3.87951636314392</v>
      </c>
      <c r="U24" s="76">
        <v>0.1455</v>
      </c>
      <c r="V24" s="76">
        <v>1</v>
      </c>
      <c r="W24" s="76">
        <v>0.564469630837441</v>
      </c>
      <c r="X24" s="76">
        <v>3.31504673230648</v>
      </c>
      <c r="Y24" s="84">
        <v>0</v>
      </c>
      <c r="Z24" s="76">
        <f t="shared" si="0"/>
        <v>3.87951636314392</v>
      </c>
      <c r="AA24" s="85"/>
      <c r="AC24" s="86">
        <v>4.41758258252206</v>
      </c>
      <c r="AD24" s="87" t="s">
        <v>118</v>
      </c>
      <c r="AE24" s="86">
        <v>0</v>
      </c>
      <c r="AF24" s="87" t="s">
        <v>118</v>
      </c>
    </row>
    <row r="25" spans="1:32">
      <c r="A25" s="55">
        <v>141</v>
      </c>
      <c r="B25" s="56"/>
      <c r="C25" s="56"/>
      <c r="D25" s="48"/>
      <c r="E25" s="56"/>
      <c r="F25" s="56"/>
      <c r="G25" s="56"/>
      <c r="H25" s="56"/>
      <c r="I25" s="56"/>
      <c r="J25" s="56"/>
      <c r="K25" s="56"/>
      <c r="L25" s="56"/>
      <c r="M25" s="64"/>
      <c r="N25" s="65">
        <v>60</v>
      </c>
      <c r="O25" s="66">
        <v>0</v>
      </c>
      <c r="P25" s="56"/>
      <c r="Q25" s="56"/>
      <c r="R25" s="56"/>
      <c r="S25" s="56"/>
      <c r="T25" s="75">
        <v>5.47177267074585</v>
      </c>
      <c r="U25" s="76">
        <v>0.144</v>
      </c>
      <c r="V25" s="76">
        <v>1</v>
      </c>
      <c r="W25" s="76">
        <v>0.787935264587402</v>
      </c>
      <c r="X25" s="76">
        <v>4.68383740615845</v>
      </c>
      <c r="Y25" s="84">
        <v>0</v>
      </c>
      <c r="Z25" s="76">
        <f t="shared" si="0"/>
        <v>5.47177267074585</v>
      </c>
      <c r="AA25" s="85"/>
      <c r="AC25" s="86">
        <v>5.20551784710946</v>
      </c>
      <c r="AD25" s="87" t="s">
        <v>118</v>
      </c>
      <c r="AE25" s="86">
        <v>0.787935264587402</v>
      </c>
      <c r="AF25" s="87" t="s">
        <v>118</v>
      </c>
    </row>
    <row r="26" spans="1:32">
      <c r="A26" s="55">
        <v>142</v>
      </c>
      <c r="B26" s="56"/>
      <c r="C26" s="56"/>
      <c r="D26" s="48"/>
      <c r="E26" s="56"/>
      <c r="F26" s="56"/>
      <c r="G26" s="56"/>
      <c r="H26" s="56"/>
      <c r="I26" s="56"/>
      <c r="J26" s="56"/>
      <c r="K26" s="56"/>
      <c r="L26" s="56"/>
      <c r="M26" s="64"/>
      <c r="N26" s="65">
        <v>70</v>
      </c>
      <c r="O26" s="66">
        <v>0</v>
      </c>
      <c r="P26" s="56"/>
      <c r="Q26" s="56"/>
      <c r="R26" s="56"/>
      <c r="S26" s="56"/>
      <c r="T26" s="75">
        <v>7.49210166931152</v>
      </c>
      <c r="U26" s="76">
        <v>0.1425</v>
      </c>
      <c r="V26" s="76">
        <v>1</v>
      </c>
      <c r="W26" s="76">
        <v>1.06762448787689</v>
      </c>
      <c r="X26" s="76">
        <v>5.25182879114151</v>
      </c>
      <c r="Y26" s="84">
        <v>0</v>
      </c>
      <c r="Z26" s="76">
        <f t="shared" si="0"/>
        <v>6.3194532790184</v>
      </c>
      <c r="AA26" s="85"/>
      <c r="AC26" s="86">
        <v>6.27314233498635</v>
      </c>
      <c r="AD26" s="87" t="s">
        <v>118</v>
      </c>
      <c r="AE26" s="86">
        <v>1.85555975246429</v>
      </c>
      <c r="AF26" s="87" t="s">
        <v>118</v>
      </c>
    </row>
    <row r="27" spans="1:32">
      <c r="A27" s="55">
        <v>143</v>
      </c>
      <c r="B27" s="56"/>
      <c r="C27" s="56"/>
      <c r="D27" s="48"/>
      <c r="E27" s="56"/>
      <c r="F27" s="56"/>
      <c r="G27" s="56"/>
      <c r="H27" s="56"/>
      <c r="I27" s="56"/>
      <c r="J27" s="56"/>
      <c r="K27" s="56"/>
      <c r="L27" s="56"/>
      <c r="M27" s="64"/>
      <c r="N27" s="65">
        <v>70</v>
      </c>
      <c r="O27" s="66">
        <v>0</v>
      </c>
      <c r="P27" s="56"/>
      <c r="Q27" s="56"/>
      <c r="R27" s="56"/>
      <c r="S27" s="56"/>
      <c r="T27" s="75">
        <v>6.72881126403809</v>
      </c>
      <c r="U27" s="76">
        <v>0.141</v>
      </c>
      <c r="V27" s="76">
        <v>1</v>
      </c>
      <c r="W27" s="76">
        <v>0.94876238822937</v>
      </c>
      <c r="X27" s="76">
        <v>0</v>
      </c>
      <c r="Y27" s="84">
        <v>0</v>
      </c>
      <c r="Z27" s="76">
        <f t="shared" si="0"/>
        <v>0.94876238822937</v>
      </c>
      <c r="AA27" s="85"/>
      <c r="AC27" s="86">
        <v>7.22190472321572</v>
      </c>
      <c r="AD27" s="87" t="s">
        <v>118</v>
      </c>
      <c r="AE27" s="86">
        <v>2.80432214069366</v>
      </c>
      <c r="AF27" s="87" t="s">
        <v>118</v>
      </c>
    </row>
    <row r="28" spans="1:32">
      <c r="A28" s="55">
        <v>144</v>
      </c>
      <c r="B28" s="57">
        <v>6</v>
      </c>
      <c r="C28" s="56"/>
      <c r="D28" s="48"/>
      <c r="E28" s="56"/>
      <c r="F28" s="56"/>
      <c r="G28" s="56"/>
      <c r="H28" s="56"/>
      <c r="I28" s="56"/>
      <c r="J28" s="56"/>
      <c r="K28" s="56"/>
      <c r="L28" s="56"/>
      <c r="M28" s="64"/>
      <c r="N28" s="65">
        <v>80</v>
      </c>
      <c r="O28" s="66">
        <v>0</v>
      </c>
      <c r="P28" s="56"/>
      <c r="Q28" s="56"/>
      <c r="R28" s="56"/>
      <c r="S28" s="56"/>
      <c r="T28" s="75">
        <v>1.22347950935364</v>
      </c>
      <c r="U28" s="76">
        <v>0.1395</v>
      </c>
      <c r="V28" s="76">
        <v>1</v>
      </c>
      <c r="W28" s="76">
        <v>0.170675391554832</v>
      </c>
      <c r="X28" s="76">
        <v>1.05280411779881</v>
      </c>
      <c r="Y28" s="84">
        <v>0</v>
      </c>
      <c r="Z28" s="76">
        <f t="shared" si="0"/>
        <v>1.22347950935364</v>
      </c>
      <c r="AA28" s="85"/>
      <c r="AC28" s="86">
        <v>5.89258011477055</v>
      </c>
      <c r="AD28" s="87" t="s">
        <v>118</v>
      </c>
      <c r="AE28" s="86">
        <v>1.4749975322485</v>
      </c>
      <c r="AF28" s="87" t="s">
        <v>118</v>
      </c>
    </row>
    <row r="29" spans="1:32">
      <c r="A29" s="55">
        <v>145</v>
      </c>
      <c r="B29" s="56"/>
      <c r="C29" s="56"/>
      <c r="D29" s="48"/>
      <c r="E29" s="56"/>
      <c r="F29" s="56"/>
      <c r="G29" s="56"/>
      <c r="H29" s="56"/>
      <c r="I29" s="56"/>
      <c r="J29" s="56"/>
      <c r="K29" s="56"/>
      <c r="L29" s="56"/>
      <c r="M29" s="67" t="s">
        <v>120</v>
      </c>
      <c r="N29" s="65">
        <v>90</v>
      </c>
      <c r="O29" s="66">
        <v>0</v>
      </c>
      <c r="P29" s="56"/>
      <c r="Q29" s="56"/>
      <c r="R29" s="56"/>
      <c r="S29" s="56"/>
      <c r="T29" s="75">
        <v>4.99179887771606</v>
      </c>
      <c r="U29" s="76">
        <v>0.138</v>
      </c>
      <c r="V29" s="76">
        <v>1</v>
      </c>
      <c r="W29" s="76">
        <v>0.688868245124817</v>
      </c>
      <c r="X29" s="76">
        <v>3.44719588220119</v>
      </c>
      <c r="Y29" s="84">
        <v>0</v>
      </c>
      <c r="Z29" s="76">
        <f t="shared" si="0"/>
        <v>4.13606412732601</v>
      </c>
      <c r="AA29" s="85"/>
      <c r="AC29" s="86">
        <v>6.58144835989537</v>
      </c>
      <c r="AD29" s="87" t="s">
        <v>118</v>
      </c>
      <c r="AE29" s="86">
        <v>2.16386577737331</v>
      </c>
      <c r="AF29" s="87" t="s">
        <v>118</v>
      </c>
    </row>
    <row r="30" spans="1:32">
      <c r="A30" s="55">
        <v>146</v>
      </c>
      <c r="B30" s="56"/>
      <c r="C30" s="56"/>
      <c r="D30" s="48"/>
      <c r="E30" s="56"/>
      <c r="F30" s="56"/>
      <c r="G30" s="56"/>
      <c r="H30" s="56"/>
      <c r="I30" s="56"/>
      <c r="J30" s="56"/>
      <c r="K30" s="56"/>
      <c r="L30" s="56"/>
      <c r="M30" s="64"/>
      <c r="N30" s="65">
        <v>100</v>
      </c>
      <c r="O30" s="66">
        <v>0.01</v>
      </c>
      <c r="P30" s="56"/>
      <c r="Q30" s="56"/>
      <c r="R30" s="56"/>
      <c r="S30" s="56"/>
      <c r="T30" s="75">
        <v>4.95616054534912</v>
      </c>
      <c r="U30" s="76">
        <v>0.14571375</v>
      </c>
      <c r="V30" s="76">
        <v>1</v>
      </c>
      <c r="W30" s="76">
        <v>0.722180738664866</v>
      </c>
      <c r="X30" s="76">
        <v>0</v>
      </c>
      <c r="Y30" s="84">
        <v>0</v>
      </c>
      <c r="Z30" s="76">
        <f t="shared" si="0"/>
        <v>0.722180738664866</v>
      </c>
      <c r="AA30" s="85"/>
      <c r="AC30" s="86">
        <v>7.30362909856023</v>
      </c>
      <c r="AD30" s="87" t="s">
        <v>118</v>
      </c>
      <c r="AE30" s="86">
        <v>2.88604651603818</v>
      </c>
      <c r="AF30" s="87" t="s">
        <v>118</v>
      </c>
    </row>
    <row r="31" spans="1:32">
      <c r="A31" s="55">
        <v>147</v>
      </c>
      <c r="B31" s="56"/>
      <c r="C31" s="56"/>
      <c r="D31" s="48"/>
      <c r="E31" s="56"/>
      <c r="F31" s="56"/>
      <c r="G31" s="56"/>
      <c r="H31" s="56"/>
      <c r="I31" s="56"/>
      <c r="J31" s="56"/>
      <c r="K31" s="56"/>
      <c r="L31" s="56"/>
      <c r="M31" s="64"/>
      <c r="N31" s="65">
        <v>110</v>
      </c>
      <c r="O31" s="68">
        <v>0.01</v>
      </c>
      <c r="P31" s="56"/>
      <c r="Q31" s="56"/>
      <c r="R31" s="56"/>
      <c r="S31" s="56"/>
      <c r="T31" s="75">
        <v>5.8734188079834</v>
      </c>
      <c r="U31" s="76">
        <v>0.1441125</v>
      </c>
      <c r="V31" s="76">
        <v>1</v>
      </c>
      <c r="W31" s="76">
        <v>0.846433067965508</v>
      </c>
      <c r="X31" s="76">
        <v>0</v>
      </c>
      <c r="Y31" s="84">
        <v>0</v>
      </c>
      <c r="Z31" s="76">
        <f t="shared" si="0"/>
        <v>0.846433067965508</v>
      </c>
      <c r="AA31" s="85"/>
      <c r="AC31" s="86">
        <v>8.15006216652574</v>
      </c>
      <c r="AD31" s="87" t="s">
        <v>118</v>
      </c>
      <c r="AE31" s="86">
        <v>3.73247958400369</v>
      </c>
      <c r="AF31" s="87" t="s">
        <v>118</v>
      </c>
    </row>
    <row r="32" spans="1:32">
      <c r="A32" s="55">
        <v>148</v>
      </c>
      <c r="B32" s="56"/>
      <c r="C32" s="56"/>
      <c r="D32" s="48"/>
      <c r="E32" s="56"/>
      <c r="F32" s="56"/>
      <c r="G32" s="56"/>
      <c r="H32" s="56"/>
      <c r="I32" s="56"/>
      <c r="J32" s="56"/>
      <c r="K32" s="56"/>
      <c r="L32" s="56"/>
      <c r="M32" s="64"/>
      <c r="N32" s="65">
        <v>120</v>
      </c>
      <c r="O32" s="66">
        <v>0.01</v>
      </c>
      <c r="P32" s="56"/>
      <c r="Q32" s="56"/>
      <c r="R32" s="56"/>
      <c r="S32" s="56"/>
      <c r="T32" s="75">
        <v>4.10407257080078</v>
      </c>
      <c r="U32" s="76">
        <v>0.14251125</v>
      </c>
      <c r="V32" s="76">
        <v>1</v>
      </c>
      <c r="W32" s="76">
        <v>0.584876512155533</v>
      </c>
      <c r="X32" s="76">
        <v>0</v>
      </c>
      <c r="Y32" s="84">
        <v>0</v>
      </c>
      <c r="Z32" s="76">
        <f t="shared" si="0"/>
        <v>0.584876512155533</v>
      </c>
      <c r="AA32" s="85"/>
      <c r="AC32" s="86">
        <v>8.73493867868128</v>
      </c>
      <c r="AD32" s="87" t="s">
        <v>118</v>
      </c>
      <c r="AE32" s="86">
        <v>4.31735609615922</v>
      </c>
      <c r="AF32" s="87" t="s">
        <v>118</v>
      </c>
    </row>
    <row r="33" spans="1:32">
      <c r="A33" s="55">
        <v>149</v>
      </c>
      <c r="B33" s="56"/>
      <c r="C33" s="56"/>
      <c r="D33" s="48"/>
      <c r="E33" s="56"/>
      <c r="F33" s="56"/>
      <c r="G33" s="56"/>
      <c r="H33" s="56"/>
      <c r="I33" s="56"/>
      <c r="J33" s="56"/>
      <c r="K33" s="56"/>
      <c r="L33" s="56"/>
      <c r="M33" s="64"/>
      <c r="N33" s="65">
        <v>130</v>
      </c>
      <c r="O33" s="66">
        <v>0.01</v>
      </c>
      <c r="P33" s="56"/>
      <c r="Q33" s="56"/>
      <c r="R33" s="56"/>
      <c r="S33" s="56"/>
      <c r="T33" s="75">
        <v>4.28398704528809</v>
      </c>
      <c r="U33" s="76">
        <v>0.14091</v>
      </c>
      <c r="V33" s="76">
        <v>1</v>
      </c>
      <c r="W33" s="76">
        <v>0.603656614551544</v>
      </c>
      <c r="X33" s="76">
        <v>0</v>
      </c>
      <c r="Y33" s="84">
        <v>0</v>
      </c>
      <c r="Z33" s="76">
        <f t="shared" si="0"/>
        <v>0.603656614551544</v>
      </c>
      <c r="AA33" s="85"/>
      <c r="AC33" s="86">
        <v>9.33859529323282</v>
      </c>
      <c r="AD33" s="87" t="s">
        <v>118</v>
      </c>
      <c r="AE33" s="86">
        <v>4.92101271071076</v>
      </c>
      <c r="AF33" s="87" t="s">
        <v>118</v>
      </c>
    </row>
    <row r="34" spans="1:32">
      <c r="A34" s="55">
        <v>150</v>
      </c>
      <c r="B34" s="56"/>
      <c r="C34" s="56"/>
      <c r="D34" s="48"/>
      <c r="E34" s="56"/>
      <c r="F34" s="56"/>
      <c r="G34" s="56"/>
      <c r="H34" s="56"/>
      <c r="I34" s="56"/>
      <c r="J34" s="56"/>
      <c r="K34" s="56"/>
      <c r="L34" s="56"/>
      <c r="M34" s="64"/>
      <c r="N34" s="65">
        <v>140</v>
      </c>
      <c r="O34" s="66">
        <v>0.01</v>
      </c>
      <c r="P34" s="56"/>
      <c r="Q34" s="56"/>
      <c r="R34" s="56"/>
      <c r="S34" s="56"/>
      <c r="T34" s="75">
        <v>5.51582527160645</v>
      </c>
      <c r="U34" s="76">
        <v>0.13930875</v>
      </c>
      <c r="V34" s="76">
        <v>1</v>
      </c>
      <c r="W34" s="76">
        <v>0.768402723805904</v>
      </c>
      <c r="X34" s="76">
        <v>0</v>
      </c>
      <c r="Y34" s="84">
        <v>0</v>
      </c>
      <c r="Z34" s="76">
        <f t="shared" si="0"/>
        <v>0.768402723805904</v>
      </c>
      <c r="AA34" s="85"/>
      <c r="AC34" s="86">
        <v>10.1069980170387</v>
      </c>
      <c r="AD34" s="87" t="s">
        <v>118</v>
      </c>
      <c r="AE34" s="86">
        <v>5.68941543451667</v>
      </c>
      <c r="AF34" s="87" t="s">
        <v>118</v>
      </c>
    </row>
    <row r="35" spans="1:32">
      <c r="A35" s="55">
        <v>151</v>
      </c>
      <c r="B35" s="56"/>
      <c r="C35" s="57">
        <v>6.3</v>
      </c>
      <c r="D35" s="48"/>
      <c r="E35" s="56"/>
      <c r="F35" s="56"/>
      <c r="G35" s="56"/>
      <c r="H35" s="56"/>
      <c r="I35" s="56"/>
      <c r="J35" s="56"/>
      <c r="K35" s="56"/>
      <c r="L35" s="56"/>
      <c r="M35" s="64"/>
      <c r="N35" s="65">
        <v>150</v>
      </c>
      <c r="O35" s="68">
        <v>0.01</v>
      </c>
      <c r="P35" s="56"/>
      <c r="Q35" s="56"/>
      <c r="R35" s="56"/>
      <c r="S35" s="56"/>
      <c r="T35" s="75">
        <v>9.42846488952637</v>
      </c>
      <c r="U35" s="76">
        <v>0.1377075</v>
      </c>
      <c r="V35" s="76">
        <v>1</v>
      </c>
      <c r="W35" s="76">
        <v>1.29837032877445</v>
      </c>
      <c r="X35" s="76">
        <v>2.168982071642</v>
      </c>
      <c r="Y35" s="84">
        <v>0</v>
      </c>
      <c r="Z35" s="76">
        <f t="shared" si="0"/>
        <v>3.46735240041646</v>
      </c>
      <c r="AA35" s="85"/>
      <c r="AC35" s="86">
        <v>7.27435041745518</v>
      </c>
      <c r="AD35" s="87" t="s">
        <v>118</v>
      </c>
      <c r="AE35" s="86">
        <v>2.85676783493312</v>
      </c>
      <c r="AF35" s="87" t="s">
        <v>118</v>
      </c>
    </row>
    <row r="36" spans="1:32">
      <c r="A36" s="55">
        <v>152</v>
      </c>
      <c r="B36" s="56"/>
      <c r="C36" s="56"/>
      <c r="D36" s="48"/>
      <c r="E36" s="56"/>
      <c r="F36" s="56"/>
      <c r="G36" s="56"/>
      <c r="H36" s="56"/>
      <c r="I36" s="56"/>
      <c r="J36" s="56"/>
      <c r="K36" s="56"/>
      <c r="L36" s="56"/>
      <c r="M36" s="64"/>
      <c r="N36" s="65">
        <v>160</v>
      </c>
      <c r="O36" s="66">
        <v>0.01</v>
      </c>
      <c r="P36" s="56"/>
      <c r="Q36" s="56"/>
      <c r="R36" s="56"/>
      <c r="S36" s="56"/>
      <c r="T36" s="75">
        <v>4.72271871566772</v>
      </c>
      <c r="U36" s="76">
        <v>0.13610625</v>
      </c>
      <c r="V36" s="76">
        <v>1</v>
      </c>
      <c r="W36" s="76">
        <v>0.64279153419435</v>
      </c>
      <c r="X36" s="76">
        <v>0</v>
      </c>
      <c r="Y36" s="84">
        <v>0</v>
      </c>
      <c r="Z36" s="76">
        <f t="shared" si="0"/>
        <v>0.64279153419435</v>
      </c>
      <c r="AA36" s="85"/>
      <c r="AC36" s="86">
        <v>7.91714195164953</v>
      </c>
      <c r="AD36" s="87" t="s">
        <v>118</v>
      </c>
      <c r="AE36" s="86">
        <v>3.49955936912747</v>
      </c>
      <c r="AF36" s="87" t="s">
        <v>118</v>
      </c>
    </row>
    <row r="37" spans="1:32">
      <c r="A37" s="55">
        <v>153</v>
      </c>
      <c r="B37" s="56"/>
      <c r="C37" s="56"/>
      <c r="D37" s="48"/>
      <c r="E37" s="56"/>
      <c r="F37" s="56"/>
      <c r="G37" s="56"/>
      <c r="H37" s="56"/>
      <c r="I37" s="56"/>
      <c r="J37" s="56"/>
      <c r="K37" s="56"/>
      <c r="L37" s="56"/>
      <c r="M37" s="64"/>
      <c r="N37" s="65">
        <v>170</v>
      </c>
      <c r="O37" s="66">
        <v>0.01</v>
      </c>
      <c r="P37" s="56"/>
      <c r="Q37" s="56"/>
      <c r="R37" s="56"/>
      <c r="S37" s="56"/>
      <c r="T37" s="75">
        <v>12.0666093826294</v>
      </c>
      <c r="U37" s="76">
        <v>0.13610625</v>
      </c>
      <c r="V37" s="76">
        <v>1</v>
      </c>
      <c r="W37" s="76">
        <v>1.6423409532845</v>
      </c>
      <c r="X37" s="76">
        <v>0</v>
      </c>
      <c r="Y37" s="84">
        <v>0</v>
      </c>
      <c r="Z37" s="76">
        <f t="shared" si="0"/>
        <v>1.6423409532845</v>
      </c>
      <c r="AA37" s="85"/>
      <c r="AC37" s="86">
        <v>9.55948290493403</v>
      </c>
      <c r="AD37" s="87" t="s">
        <v>118</v>
      </c>
      <c r="AE37" s="86">
        <v>5.14190032241198</v>
      </c>
      <c r="AF37" s="87" t="s">
        <v>118</v>
      </c>
    </row>
    <row r="38" spans="1:32">
      <c r="A38" s="55">
        <v>154</v>
      </c>
      <c r="B38" s="56"/>
      <c r="C38" s="56"/>
      <c r="D38" s="48"/>
      <c r="E38" s="56"/>
      <c r="F38" s="56"/>
      <c r="G38" s="56"/>
      <c r="H38" s="56"/>
      <c r="I38" s="56"/>
      <c r="J38" s="56"/>
      <c r="K38" s="56"/>
      <c r="L38" s="56"/>
      <c r="M38" s="64"/>
      <c r="N38" s="65">
        <v>180</v>
      </c>
      <c r="O38" s="66">
        <v>0.01</v>
      </c>
      <c r="P38" s="56"/>
      <c r="Q38" s="56"/>
      <c r="R38" s="56"/>
      <c r="S38" s="56"/>
      <c r="T38" s="75">
        <v>8.18915176391602</v>
      </c>
      <c r="U38" s="76">
        <v>0.1447125</v>
      </c>
      <c r="V38" s="76">
        <v>1</v>
      </c>
      <c r="W38" s="76">
        <v>1.1850726246357</v>
      </c>
      <c r="X38" s="76">
        <v>0</v>
      </c>
      <c r="Y38" s="84">
        <v>0</v>
      </c>
      <c r="Z38" s="76">
        <f t="shared" si="0"/>
        <v>1.1850726246357</v>
      </c>
      <c r="AA38" s="85"/>
      <c r="AC38" s="86">
        <v>10.7445555295697</v>
      </c>
      <c r="AD38" s="87" t="s">
        <v>118</v>
      </c>
      <c r="AE38" s="86">
        <v>6.32697294704767</v>
      </c>
      <c r="AF38" s="87" t="s">
        <v>118</v>
      </c>
    </row>
    <row r="39" spans="1:32">
      <c r="A39" s="55">
        <v>155</v>
      </c>
      <c r="B39" s="56"/>
      <c r="C39" s="56"/>
      <c r="D39" s="48"/>
      <c r="E39" s="56"/>
      <c r="F39" s="56"/>
      <c r="G39" s="56"/>
      <c r="H39" s="56"/>
      <c r="I39" s="56"/>
      <c r="J39" s="56"/>
      <c r="K39" s="56"/>
      <c r="L39" s="56"/>
      <c r="M39" s="64"/>
      <c r="N39" s="65">
        <v>190</v>
      </c>
      <c r="O39" s="66">
        <v>0.02</v>
      </c>
      <c r="P39" s="56"/>
      <c r="Q39" s="56"/>
      <c r="R39" s="56"/>
      <c r="S39" s="56"/>
      <c r="T39" s="75">
        <v>7.62624311447144</v>
      </c>
      <c r="U39" s="76">
        <v>0.1447125</v>
      </c>
      <c r="V39" s="76">
        <v>1</v>
      </c>
      <c r="W39" s="76">
        <v>1.10361270670295</v>
      </c>
      <c r="X39" s="76">
        <v>0</v>
      </c>
      <c r="Y39" s="84">
        <v>0</v>
      </c>
      <c r="Z39" s="76">
        <f t="shared" si="0"/>
        <v>1.10361270670295</v>
      </c>
      <c r="AA39" s="85"/>
      <c r="AC39" s="86">
        <v>11.8481682362727</v>
      </c>
      <c r="AD39" s="87" t="s">
        <v>118</v>
      </c>
      <c r="AE39" s="86">
        <v>7.43058565375062</v>
      </c>
      <c r="AF39" s="87" t="s">
        <v>118</v>
      </c>
    </row>
    <row r="40" spans="1:32">
      <c r="A40" s="55">
        <v>156</v>
      </c>
      <c r="B40" s="56"/>
      <c r="C40" s="56"/>
      <c r="D40" s="48"/>
      <c r="E40" s="56"/>
      <c r="F40" s="56"/>
      <c r="G40" s="56"/>
      <c r="H40" s="56"/>
      <c r="I40" s="56"/>
      <c r="J40" s="56"/>
      <c r="K40" s="56"/>
      <c r="L40" s="56"/>
      <c r="M40" s="64"/>
      <c r="N40" s="65">
        <v>200</v>
      </c>
      <c r="O40" s="66">
        <v>0.02</v>
      </c>
      <c r="P40" s="56"/>
      <c r="Q40" s="56"/>
      <c r="R40" s="56"/>
      <c r="S40" s="56"/>
      <c r="T40" s="75">
        <v>7.82851600646973</v>
      </c>
      <c r="U40" s="76">
        <v>0.15331875</v>
      </c>
      <c r="V40" s="76">
        <v>1</v>
      </c>
      <c r="W40" s="76">
        <v>1.20025828846693</v>
      </c>
      <c r="X40" s="76">
        <v>0</v>
      </c>
      <c r="Y40" s="84">
        <v>0</v>
      </c>
      <c r="Z40" s="76">
        <f t="shared" si="0"/>
        <v>1.20025828846693</v>
      </c>
      <c r="AA40" s="85"/>
      <c r="AC40" s="86">
        <v>13.0484265247396</v>
      </c>
      <c r="AD40" s="87" t="s">
        <v>118</v>
      </c>
      <c r="AE40" s="86">
        <v>8.63084394221755</v>
      </c>
      <c r="AF40" s="87" t="s">
        <v>118</v>
      </c>
    </row>
    <row r="41" spans="1:32">
      <c r="A41" s="55">
        <v>157</v>
      </c>
      <c r="B41" s="56"/>
      <c r="C41" s="56"/>
      <c r="D41" s="48"/>
      <c r="E41" s="56"/>
      <c r="F41" s="56"/>
      <c r="G41" s="56"/>
      <c r="H41" s="56"/>
      <c r="I41" s="56"/>
      <c r="J41" s="56"/>
      <c r="K41" s="56"/>
      <c r="L41" s="56"/>
      <c r="M41" s="64"/>
      <c r="N41" s="65">
        <v>210</v>
      </c>
      <c r="O41" s="66">
        <v>0.02</v>
      </c>
      <c r="P41" s="56"/>
      <c r="Q41" s="56"/>
      <c r="R41" s="56"/>
      <c r="S41" s="56"/>
      <c r="T41" s="75">
        <v>10.1232223510742</v>
      </c>
      <c r="U41" s="76">
        <v>0.15331875</v>
      </c>
      <c r="V41" s="76">
        <v>1</v>
      </c>
      <c r="W41" s="76">
        <v>1.55207979683876</v>
      </c>
      <c r="X41" s="76">
        <v>0</v>
      </c>
      <c r="Y41" s="84">
        <v>0</v>
      </c>
      <c r="Z41" s="76">
        <f t="shared" si="0"/>
        <v>1.55207979683876</v>
      </c>
      <c r="AA41" s="85"/>
      <c r="AC41" s="86">
        <v>14.6005063215784</v>
      </c>
      <c r="AD41" s="87" t="s">
        <v>118</v>
      </c>
      <c r="AE41" s="86">
        <v>10.1829237390563</v>
      </c>
      <c r="AF41" s="87" t="s">
        <v>118</v>
      </c>
    </row>
    <row r="42" spans="1:32">
      <c r="A42" s="55">
        <v>158</v>
      </c>
      <c r="B42" s="56"/>
      <c r="C42" s="56"/>
      <c r="D42" s="48"/>
      <c r="E42" s="56"/>
      <c r="F42" s="56"/>
      <c r="G42" s="56"/>
      <c r="H42" s="56"/>
      <c r="I42" s="56"/>
      <c r="J42" s="56"/>
      <c r="K42" s="56"/>
      <c r="L42" s="56"/>
      <c r="M42" s="64"/>
      <c r="N42" s="65">
        <v>220</v>
      </c>
      <c r="O42" s="66">
        <v>0.02</v>
      </c>
      <c r="P42" s="56"/>
      <c r="Q42" s="56"/>
      <c r="R42" s="56"/>
      <c r="S42" s="56"/>
      <c r="T42" s="75">
        <v>13.1627283096313</v>
      </c>
      <c r="U42" s="76">
        <v>0.161925</v>
      </c>
      <c r="V42" s="76">
        <v>1</v>
      </c>
      <c r="W42" s="76">
        <v>2.13137478153706</v>
      </c>
      <c r="X42" s="76">
        <v>0</v>
      </c>
      <c r="Y42" s="84">
        <v>0</v>
      </c>
      <c r="Z42" s="76">
        <f t="shared" si="0"/>
        <v>2.13137478153706</v>
      </c>
      <c r="AA42" s="85"/>
      <c r="AC42" s="86">
        <v>16.7318811031154</v>
      </c>
      <c r="AD42" s="87" t="s">
        <v>118</v>
      </c>
      <c r="AE42" s="86">
        <v>12.3142985205934</v>
      </c>
      <c r="AF42" s="87" t="s">
        <v>118</v>
      </c>
    </row>
    <row r="43" spans="1:32">
      <c r="A43" s="55">
        <v>159</v>
      </c>
      <c r="B43" s="56"/>
      <c r="C43" s="56"/>
      <c r="D43" s="48"/>
      <c r="E43" s="56"/>
      <c r="F43" s="56"/>
      <c r="G43" s="56"/>
      <c r="H43" s="56"/>
      <c r="I43" s="56"/>
      <c r="J43" s="56"/>
      <c r="K43" s="56"/>
      <c r="L43" s="56"/>
      <c r="M43" s="64"/>
      <c r="N43" s="65">
        <v>230</v>
      </c>
      <c r="O43" s="68">
        <v>0.03</v>
      </c>
      <c r="P43" s="56"/>
      <c r="Q43" s="56"/>
      <c r="R43" s="56"/>
      <c r="S43" s="56"/>
      <c r="T43" s="75">
        <v>8.03853893280029</v>
      </c>
      <c r="U43" s="76">
        <v>0.17053125</v>
      </c>
      <c r="V43" s="76">
        <v>1</v>
      </c>
      <c r="W43" s="76">
        <v>1.3708220923841</v>
      </c>
      <c r="X43" s="76">
        <v>0</v>
      </c>
      <c r="Y43" s="84">
        <v>0</v>
      </c>
      <c r="Z43" s="76">
        <f t="shared" si="0"/>
        <v>1.3708220923841</v>
      </c>
      <c r="AA43" s="85"/>
      <c r="AC43" s="86">
        <v>18.1027031954995</v>
      </c>
      <c r="AD43" s="87" t="s">
        <v>118</v>
      </c>
      <c r="AE43" s="86">
        <v>13.6851206129775</v>
      </c>
      <c r="AF43" s="87" t="s">
        <v>118</v>
      </c>
    </row>
    <row r="44" spans="1:32">
      <c r="A44" s="55">
        <v>160</v>
      </c>
      <c r="B44" s="56"/>
      <c r="C44" s="56"/>
      <c r="D44" s="48"/>
      <c r="E44" s="58">
        <v>15.9</v>
      </c>
      <c r="F44" s="58">
        <v>21.9161603720795</v>
      </c>
      <c r="G44" s="58">
        <v>23.0710038426067</v>
      </c>
      <c r="H44" s="58">
        <v>17.1693536009819</v>
      </c>
      <c r="I44" s="58">
        <v>14.526543658709</v>
      </c>
      <c r="J44" s="58">
        <v>15.8891944858307</v>
      </c>
      <c r="K44" s="58">
        <v>16.6276675516932</v>
      </c>
      <c r="L44" s="56"/>
      <c r="M44" s="64"/>
      <c r="N44" s="65">
        <v>240</v>
      </c>
      <c r="O44" s="66">
        <v>0.04</v>
      </c>
      <c r="P44" s="56"/>
      <c r="Q44" s="56"/>
      <c r="R44" s="56"/>
      <c r="S44" s="56"/>
      <c r="T44" s="75">
        <v>2.11018705368042</v>
      </c>
      <c r="U44" s="76">
        <v>0.161925</v>
      </c>
      <c r="V44" s="76">
        <v>1</v>
      </c>
      <c r="W44" s="76">
        <v>0.341692038667202</v>
      </c>
      <c r="X44" s="76">
        <v>0</v>
      </c>
      <c r="Y44" s="84">
        <v>0</v>
      </c>
      <c r="Z44" s="76">
        <f t="shared" si="0"/>
        <v>0.341692038667202</v>
      </c>
      <c r="AA44" s="85"/>
      <c r="AC44" s="86">
        <v>18.4443952341667</v>
      </c>
      <c r="AD44" s="58">
        <v>19.5554465529958</v>
      </c>
      <c r="AE44" s="86">
        <v>14.0268126516447</v>
      </c>
      <c r="AF44" s="58">
        <v>17.4838396279205</v>
      </c>
    </row>
    <row r="45" spans="1:32">
      <c r="A45" s="55">
        <v>161</v>
      </c>
      <c r="B45" s="56"/>
      <c r="C45" s="56"/>
      <c r="D45" s="48"/>
      <c r="E45" s="56"/>
      <c r="F45" s="56"/>
      <c r="G45" s="56"/>
      <c r="H45" s="56"/>
      <c r="I45" s="56"/>
      <c r="J45" s="56"/>
      <c r="K45" s="56"/>
      <c r="L45" s="70"/>
      <c r="M45" s="69"/>
      <c r="N45" s="65">
        <v>250</v>
      </c>
      <c r="O45" s="66">
        <v>0.04</v>
      </c>
      <c r="P45" s="56"/>
      <c r="Q45" s="56"/>
      <c r="R45" s="56"/>
      <c r="S45" s="70"/>
      <c r="T45" s="75">
        <v>7.29639291763306</v>
      </c>
      <c r="U45" s="76">
        <v>0.161925</v>
      </c>
      <c r="V45" s="76">
        <v>1</v>
      </c>
      <c r="W45" s="76">
        <v>1.18146842318773</v>
      </c>
      <c r="X45" s="76">
        <v>0</v>
      </c>
      <c r="Y45" s="84">
        <v>0</v>
      </c>
      <c r="Z45" s="76">
        <f t="shared" si="0"/>
        <v>1.18146842318773</v>
      </c>
      <c r="AA45" s="85"/>
      <c r="AC45" s="86">
        <v>19.6258636573545</v>
      </c>
      <c r="AD45" s="87" t="s">
        <v>118</v>
      </c>
      <c r="AE45" s="86">
        <v>15.2082810748324</v>
      </c>
      <c r="AF45" s="87" t="s">
        <v>118</v>
      </c>
    </row>
    <row r="46" spans="1:32">
      <c r="A46" s="55">
        <v>162</v>
      </c>
      <c r="B46" s="56"/>
      <c r="C46" s="56"/>
      <c r="D46" s="48"/>
      <c r="E46" s="56"/>
      <c r="F46" s="56"/>
      <c r="G46" s="56"/>
      <c r="H46" s="56"/>
      <c r="I46" s="56"/>
      <c r="J46" s="56"/>
      <c r="K46" s="56"/>
      <c r="L46" s="56"/>
      <c r="M46" s="69"/>
      <c r="N46" s="65">
        <v>260</v>
      </c>
      <c r="O46" s="66">
        <v>0.04</v>
      </c>
      <c r="P46" s="56"/>
      <c r="Q46" s="56"/>
      <c r="R46" s="56"/>
      <c r="S46" s="56"/>
      <c r="T46" s="75">
        <v>6.9328670501709</v>
      </c>
      <c r="U46" s="76">
        <v>0.161925</v>
      </c>
      <c r="V46" s="76">
        <v>1</v>
      </c>
      <c r="W46" s="76">
        <v>1.12260449709892</v>
      </c>
      <c r="X46" s="76">
        <v>0</v>
      </c>
      <c r="Y46" s="84">
        <v>0</v>
      </c>
      <c r="Z46" s="76">
        <f t="shared" si="0"/>
        <v>1.12260449709892</v>
      </c>
      <c r="AA46" s="85"/>
      <c r="AC46" s="86">
        <v>20.7484681544534</v>
      </c>
      <c r="AD46" s="87" t="s">
        <v>118</v>
      </c>
      <c r="AE46" s="86">
        <v>16.3308855719313</v>
      </c>
      <c r="AF46" s="87" t="s">
        <v>118</v>
      </c>
    </row>
    <row r="47" spans="1:32">
      <c r="A47" s="55">
        <v>163</v>
      </c>
      <c r="B47" s="56"/>
      <c r="C47" s="56"/>
      <c r="D47" s="48"/>
      <c r="E47" s="56"/>
      <c r="F47" s="56"/>
      <c r="G47" s="56"/>
      <c r="H47" s="56"/>
      <c r="I47" s="56"/>
      <c r="J47" s="56"/>
      <c r="K47" s="56"/>
      <c r="L47" s="71"/>
      <c r="M47" s="69"/>
      <c r="N47" s="65">
        <v>275</v>
      </c>
      <c r="O47" s="66">
        <v>0.05</v>
      </c>
      <c r="P47" s="56"/>
      <c r="Q47" s="56"/>
      <c r="R47" s="56"/>
      <c r="S47" s="71"/>
      <c r="T47" s="75">
        <v>8.02603530883789</v>
      </c>
      <c r="U47" s="76">
        <v>0.17053125</v>
      </c>
      <c r="V47" s="76">
        <v>1</v>
      </c>
      <c r="W47" s="76">
        <v>1.36868983376026</v>
      </c>
      <c r="X47" s="76">
        <v>0</v>
      </c>
      <c r="Y47" s="84">
        <v>0</v>
      </c>
      <c r="Z47" s="76">
        <f t="shared" si="0"/>
        <v>1.36868983376026</v>
      </c>
      <c r="AA47" s="85"/>
      <c r="AC47" s="86">
        <v>22.1171579882136</v>
      </c>
      <c r="AD47" s="87" t="s">
        <v>118</v>
      </c>
      <c r="AE47" s="86">
        <v>17.6995754056916</v>
      </c>
      <c r="AF47" s="87" t="s">
        <v>118</v>
      </c>
    </row>
    <row r="48" spans="1:32">
      <c r="A48" s="55">
        <v>164</v>
      </c>
      <c r="B48" s="56"/>
      <c r="C48" s="56"/>
      <c r="D48" s="48"/>
      <c r="E48" s="56"/>
      <c r="F48" s="56"/>
      <c r="G48" s="56"/>
      <c r="H48" s="56"/>
      <c r="I48" s="56"/>
      <c r="J48" s="56"/>
      <c r="K48" s="56"/>
      <c r="L48" s="56"/>
      <c r="M48" s="69"/>
      <c r="N48" s="65">
        <v>290</v>
      </c>
      <c r="O48" s="66">
        <v>0.05</v>
      </c>
      <c r="P48" s="56"/>
      <c r="Q48" s="56"/>
      <c r="R48" s="56"/>
      <c r="S48" s="56"/>
      <c r="T48" s="75">
        <v>9.00101089477539</v>
      </c>
      <c r="U48" s="76">
        <v>0.17053125</v>
      </c>
      <c r="V48" s="76">
        <v>1</v>
      </c>
      <c r="W48" s="76">
        <v>1.53495363914967</v>
      </c>
      <c r="X48" s="76">
        <v>0</v>
      </c>
      <c r="Y48" s="84">
        <v>0</v>
      </c>
      <c r="Z48" s="76">
        <f t="shared" si="0"/>
        <v>1.53495363914967</v>
      </c>
      <c r="AA48" s="85"/>
      <c r="AC48" s="86">
        <v>23.6521116273633</v>
      </c>
      <c r="AD48" s="87" t="s">
        <v>118</v>
      </c>
      <c r="AE48" s="86">
        <v>19.2345290448412</v>
      </c>
      <c r="AF48" s="87" t="s">
        <v>118</v>
      </c>
    </row>
    <row r="49" spans="1:32">
      <c r="A49" s="55">
        <v>165</v>
      </c>
      <c r="B49" s="57">
        <v>8</v>
      </c>
      <c r="C49" s="56"/>
      <c r="D49" s="48"/>
      <c r="E49" s="56"/>
      <c r="F49" s="56"/>
      <c r="G49" s="56"/>
      <c r="H49" s="56"/>
      <c r="I49" s="56"/>
      <c r="J49" s="56"/>
      <c r="K49" s="56"/>
      <c r="L49" s="56"/>
      <c r="M49" s="69"/>
      <c r="N49" s="65">
        <v>305</v>
      </c>
      <c r="O49" s="66">
        <v>0.05</v>
      </c>
      <c r="P49" s="56"/>
      <c r="Q49" s="56"/>
      <c r="R49" s="56"/>
      <c r="S49" s="56"/>
      <c r="T49" s="75">
        <v>8.54732036590576</v>
      </c>
      <c r="U49" s="76">
        <v>0.17053125</v>
      </c>
      <c r="V49" s="76">
        <v>1</v>
      </c>
      <c r="W49" s="76">
        <v>1.45758522614837</v>
      </c>
      <c r="X49" s="76">
        <v>5.7</v>
      </c>
      <c r="Y49" s="84">
        <v>0</v>
      </c>
      <c r="Z49" s="76">
        <f t="shared" si="0"/>
        <v>7.15758522614837</v>
      </c>
      <c r="AA49" s="85"/>
      <c r="AC49" s="86">
        <v>22.7950948598277</v>
      </c>
      <c r="AD49" s="87" t="s">
        <v>118</v>
      </c>
      <c r="AE49" s="86">
        <v>18.3775122773056</v>
      </c>
      <c r="AF49" s="87" t="s">
        <v>118</v>
      </c>
    </row>
    <row r="50" spans="1:32">
      <c r="A50" s="55">
        <v>166</v>
      </c>
      <c r="B50" s="56"/>
      <c r="C50" s="56"/>
      <c r="D50" s="48"/>
      <c r="E50" s="56"/>
      <c r="F50" s="56"/>
      <c r="G50" s="56"/>
      <c r="H50" s="56"/>
      <c r="I50" s="56"/>
      <c r="J50" s="56"/>
      <c r="K50" s="56"/>
      <c r="L50" s="56"/>
      <c r="M50" s="72" t="s">
        <v>121</v>
      </c>
      <c r="N50" s="65">
        <v>320</v>
      </c>
      <c r="O50" s="68">
        <v>0.05</v>
      </c>
      <c r="P50" s="56"/>
      <c r="Q50" s="78">
        <v>17</v>
      </c>
      <c r="R50" s="56"/>
      <c r="S50" s="56"/>
      <c r="T50" s="75">
        <v>9.13941097259521</v>
      </c>
      <c r="U50" s="76">
        <v>0.17053125</v>
      </c>
      <c r="V50" s="76">
        <v>1</v>
      </c>
      <c r="W50" s="76">
        <v>1.55855517742038</v>
      </c>
      <c r="X50" s="76">
        <v>0</v>
      </c>
      <c r="Y50" s="84">
        <v>0</v>
      </c>
      <c r="Z50" s="76">
        <f t="shared" si="0"/>
        <v>1.55855517742038</v>
      </c>
      <c r="AA50" s="85"/>
      <c r="AC50" s="86">
        <v>24.3536500372481</v>
      </c>
      <c r="AD50" s="87" t="s">
        <v>118</v>
      </c>
      <c r="AE50" s="86">
        <v>19.936067454726</v>
      </c>
      <c r="AF50" s="87" t="s">
        <v>118</v>
      </c>
    </row>
    <row r="51" spans="1:32">
      <c r="A51" s="55">
        <v>167</v>
      </c>
      <c r="B51" s="56"/>
      <c r="C51" s="56"/>
      <c r="D51" s="48"/>
      <c r="E51" s="58">
        <v>22.15</v>
      </c>
      <c r="F51" s="58">
        <v>21.885604815967</v>
      </c>
      <c r="G51" s="58">
        <v>22.7608672055189</v>
      </c>
      <c r="H51" s="58">
        <v>16.875117028354</v>
      </c>
      <c r="I51" s="58">
        <v>14.3441147762129</v>
      </c>
      <c r="J51" s="58">
        <v>15.6990602169592</v>
      </c>
      <c r="K51" s="58">
        <v>16.7183803166679</v>
      </c>
      <c r="L51" s="56"/>
      <c r="M51" s="69"/>
      <c r="N51" s="65">
        <v>335</v>
      </c>
      <c r="O51" s="66">
        <v>0.05</v>
      </c>
      <c r="P51" s="56"/>
      <c r="Q51" s="56"/>
      <c r="R51" s="56"/>
      <c r="S51" s="56"/>
      <c r="T51" s="75">
        <v>10.963641166687</v>
      </c>
      <c r="U51" s="76">
        <v>0.17053125</v>
      </c>
      <c r="V51" s="76">
        <v>1</v>
      </c>
      <c r="W51" s="76">
        <v>1.86964343270659</v>
      </c>
      <c r="X51" s="76">
        <v>0</v>
      </c>
      <c r="Y51" s="84">
        <v>0</v>
      </c>
      <c r="Z51" s="76">
        <f t="shared" si="0"/>
        <v>1.86964343270659</v>
      </c>
      <c r="AA51" s="85"/>
      <c r="AC51" s="86">
        <v>26.2232934699547</v>
      </c>
      <c r="AD51" s="58">
        <v>12.0852328504801</v>
      </c>
      <c r="AE51" s="86">
        <v>21.8057108874326</v>
      </c>
      <c r="AF51" s="58">
        <v>9.511631090461</v>
      </c>
    </row>
    <row r="52" spans="1:32">
      <c r="A52" s="55">
        <v>168</v>
      </c>
      <c r="B52" s="57">
        <v>5</v>
      </c>
      <c r="C52" s="57">
        <v>2.4</v>
      </c>
      <c r="D52" s="48"/>
      <c r="E52" s="56"/>
      <c r="F52" s="56"/>
      <c r="G52" s="56"/>
      <c r="H52" s="56"/>
      <c r="I52" s="56"/>
      <c r="J52" s="56"/>
      <c r="K52" s="56"/>
      <c r="L52" s="56"/>
      <c r="M52" s="69"/>
      <c r="N52" s="65">
        <v>350</v>
      </c>
      <c r="O52" s="66">
        <v>0.06</v>
      </c>
      <c r="P52" s="56"/>
      <c r="Q52" s="56"/>
      <c r="R52" s="56"/>
      <c r="S52" s="56"/>
      <c r="T52" s="75">
        <v>5.12744808197021</v>
      </c>
      <c r="U52" s="76">
        <v>0.1791375</v>
      </c>
      <c r="V52" s="76">
        <v>1</v>
      </c>
      <c r="W52" s="76">
        <v>0.918518230783939</v>
      </c>
      <c r="X52" s="76">
        <v>4.20892985118628</v>
      </c>
      <c r="Y52" s="84">
        <v>0</v>
      </c>
      <c r="Z52" s="76">
        <f t="shared" si="0"/>
        <v>5.12744808197021</v>
      </c>
      <c r="AA52" s="85"/>
      <c r="AC52" s="86">
        <v>24.5889421852377</v>
      </c>
      <c r="AD52" s="87" t="s">
        <v>118</v>
      </c>
      <c r="AE52" s="86">
        <v>20.1713596027156</v>
      </c>
      <c r="AF52" s="87" t="s">
        <v>118</v>
      </c>
    </row>
    <row r="53" spans="1:32">
      <c r="A53" s="55">
        <v>169</v>
      </c>
      <c r="B53" s="56"/>
      <c r="C53" s="56"/>
      <c r="D53" s="48"/>
      <c r="E53" s="56"/>
      <c r="F53" s="56"/>
      <c r="G53" s="56"/>
      <c r="H53" s="56"/>
      <c r="I53" s="56"/>
      <c r="J53" s="56"/>
      <c r="K53" s="56"/>
      <c r="L53" s="56"/>
      <c r="M53" s="69"/>
      <c r="N53" s="65">
        <v>365</v>
      </c>
      <c r="O53" s="66">
        <v>0.06</v>
      </c>
      <c r="P53" s="56"/>
      <c r="Q53" s="56"/>
      <c r="R53" s="56"/>
      <c r="S53" s="56"/>
      <c r="T53" s="75">
        <v>5.98783111572266</v>
      </c>
      <c r="U53" s="76">
        <v>0.1791375</v>
      </c>
      <c r="V53" s="76">
        <v>1</v>
      </c>
      <c r="W53" s="76">
        <v>1.07264509649277</v>
      </c>
      <c r="X53" s="76">
        <v>0.643207151131059</v>
      </c>
      <c r="Y53" s="84">
        <v>0</v>
      </c>
      <c r="Z53" s="76">
        <f t="shared" si="0"/>
        <v>1.71585224762383</v>
      </c>
      <c r="AA53" s="85"/>
      <c r="AC53" s="86">
        <v>25.6615872817304</v>
      </c>
      <c r="AD53" s="87" t="s">
        <v>118</v>
      </c>
      <c r="AE53" s="86">
        <v>21.2440046992084</v>
      </c>
      <c r="AF53" s="87" t="s">
        <v>118</v>
      </c>
    </row>
    <row r="54" spans="1:32">
      <c r="A54" s="55">
        <v>170</v>
      </c>
      <c r="B54" s="56"/>
      <c r="C54" s="56"/>
      <c r="D54" s="48"/>
      <c r="E54" s="56"/>
      <c r="F54" s="56"/>
      <c r="G54" s="56"/>
      <c r="H54" s="56"/>
      <c r="I54" s="56"/>
      <c r="J54" s="56"/>
      <c r="K54" s="56"/>
      <c r="L54" s="56"/>
      <c r="M54" s="69"/>
      <c r="N54" s="65">
        <v>380</v>
      </c>
      <c r="O54" s="66">
        <v>0.07</v>
      </c>
      <c r="P54" s="56"/>
      <c r="Q54" s="56"/>
      <c r="R54" s="56"/>
      <c r="S54" s="56"/>
      <c r="T54" s="75">
        <v>5.24919652938843</v>
      </c>
      <c r="U54" s="76">
        <v>0.18774375</v>
      </c>
      <c r="V54" s="76">
        <v>1</v>
      </c>
      <c r="W54" s="76">
        <v>0.985503840914369</v>
      </c>
      <c r="X54" s="76">
        <v>0</v>
      </c>
      <c r="Y54" s="84">
        <v>0</v>
      </c>
      <c r="Z54" s="76">
        <f t="shared" si="0"/>
        <v>0.985503840914369</v>
      </c>
      <c r="AA54" s="85"/>
      <c r="AC54" s="86">
        <v>26.6470911226448</v>
      </c>
      <c r="AD54" s="87" t="s">
        <v>118</v>
      </c>
      <c r="AE54" s="86">
        <v>22.2295085401227</v>
      </c>
      <c r="AF54" s="87" t="s">
        <v>118</v>
      </c>
    </row>
    <row r="55" spans="1:32">
      <c r="A55" s="55">
        <v>171</v>
      </c>
      <c r="B55" s="57">
        <v>3</v>
      </c>
      <c r="C55" s="56"/>
      <c r="D55" s="48"/>
      <c r="E55" s="56"/>
      <c r="F55" s="56"/>
      <c r="G55" s="56"/>
      <c r="H55" s="56"/>
      <c r="I55" s="56"/>
      <c r="J55" s="56"/>
      <c r="K55" s="56"/>
      <c r="L55" s="56"/>
      <c r="M55" s="69"/>
      <c r="N55" s="65">
        <v>395</v>
      </c>
      <c r="O55" s="66">
        <v>0.08</v>
      </c>
      <c r="P55" s="56"/>
      <c r="Q55" s="56"/>
      <c r="R55" s="56"/>
      <c r="S55" s="56"/>
      <c r="T55" s="75">
        <v>5.44940996170044</v>
      </c>
      <c r="U55" s="76">
        <v>0.19635</v>
      </c>
      <c r="V55" s="76">
        <v>1</v>
      </c>
      <c r="W55" s="76">
        <v>1.06999164597988</v>
      </c>
      <c r="X55" s="76">
        <v>2.07</v>
      </c>
      <c r="Y55" s="84">
        <v>0</v>
      </c>
      <c r="Z55" s="76">
        <f t="shared" si="0"/>
        <v>3.13999164597988</v>
      </c>
      <c r="AA55" s="85"/>
      <c r="AC55" s="86">
        <v>26.7870827686247</v>
      </c>
      <c r="AD55" s="87" t="s">
        <v>118</v>
      </c>
      <c r="AE55" s="86">
        <v>22.3695001861026</v>
      </c>
      <c r="AF55" s="87" t="s">
        <v>118</v>
      </c>
    </row>
    <row r="56" spans="1:32">
      <c r="A56" s="55">
        <v>172</v>
      </c>
      <c r="B56" s="56"/>
      <c r="C56" s="56"/>
      <c r="D56" s="48"/>
      <c r="E56" s="58">
        <v>14.925</v>
      </c>
      <c r="F56" s="58">
        <v>22.2028991064431</v>
      </c>
      <c r="G56" s="58">
        <v>22.5257603719226</v>
      </c>
      <c r="H56" s="58">
        <v>16.8493467805189</v>
      </c>
      <c r="I56" s="58">
        <v>14.0616001258918</v>
      </c>
      <c r="J56" s="58">
        <v>15.9229177230879</v>
      </c>
      <c r="K56" s="58">
        <v>16.8096571307788</v>
      </c>
      <c r="L56" s="56"/>
      <c r="M56" s="72" t="s">
        <v>122</v>
      </c>
      <c r="N56" s="65">
        <v>410</v>
      </c>
      <c r="O56" s="66">
        <v>0.09</v>
      </c>
      <c r="P56" s="56"/>
      <c r="Q56" s="78">
        <v>25</v>
      </c>
      <c r="R56" s="56"/>
      <c r="S56" s="56"/>
      <c r="T56" s="75">
        <v>9.70265579223633</v>
      </c>
      <c r="U56" s="76">
        <v>0.20495625</v>
      </c>
      <c r="V56" s="76">
        <v>1</v>
      </c>
      <c r="W56" s="76">
        <v>1.98861994621754</v>
      </c>
      <c r="X56" s="76">
        <v>0</v>
      </c>
      <c r="Y56" s="84">
        <v>0</v>
      </c>
      <c r="Z56" s="76">
        <f t="shared" si="0"/>
        <v>1.98861994621754</v>
      </c>
      <c r="AA56" s="85"/>
      <c r="AC56" s="86">
        <v>28.7757027148422</v>
      </c>
      <c r="AD56" s="58">
        <v>22.7534812233464</v>
      </c>
      <c r="AE56" s="86">
        <v>24.3581201323201</v>
      </c>
      <c r="AF56" s="58">
        <v>20.734962323248</v>
      </c>
    </row>
    <row r="57" spans="1:32">
      <c r="A57" s="55">
        <v>173</v>
      </c>
      <c r="B57" s="56"/>
      <c r="C57" s="57">
        <v>15</v>
      </c>
      <c r="D57" s="48"/>
      <c r="E57" s="56"/>
      <c r="F57" s="56"/>
      <c r="G57" s="56"/>
      <c r="H57" s="56"/>
      <c r="I57" s="56"/>
      <c r="J57" s="56"/>
      <c r="K57" s="56"/>
      <c r="L57" s="56"/>
      <c r="M57" s="69"/>
      <c r="N57" s="65">
        <v>425</v>
      </c>
      <c r="O57" s="68">
        <v>0.11</v>
      </c>
      <c r="P57" s="56"/>
      <c r="Q57" s="56"/>
      <c r="R57" s="56"/>
      <c r="S57" s="56"/>
      <c r="T57" s="75">
        <v>7.1884708404541</v>
      </c>
      <c r="U57" s="76">
        <v>0.22216875</v>
      </c>
      <c r="V57" s="76">
        <v>1</v>
      </c>
      <c r="W57" s="76">
        <v>1.59705358103514</v>
      </c>
      <c r="X57" s="76">
        <v>2.49568501158668</v>
      </c>
      <c r="Y57" s="84">
        <v>0</v>
      </c>
      <c r="Z57" s="76">
        <f t="shared" si="0"/>
        <v>4.09273859262181</v>
      </c>
      <c r="AA57" s="85"/>
      <c r="AC57" s="86">
        <v>17.868441307464</v>
      </c>
      <c r="AD57" s="87" t="s">
        <v>118</v>
      </c>
      <c r="AE57" s="86">
        <v>13.450858724942</v>
      </c>
      <c r="AF57" s="87" t="s">
        <v>118</v>
      </c>
    </row>
    <row r="58" spans="1:32">
      <c r="A58" s="55">
        <v>174</v>
      </c>
      <c r="B58" s="56"/>
      <c r="C58" s="56"/>
      <c r="D58" s="48"/>
      <c r="E58" s="56"/>
      <c r="F58" s="56"/>
      <c r="G58" s="56"/>
      <c r="H58" s="56"/>
      <c r="I58" s="56"/>
      <c r="J58" s="56"/>
      <c r="K58" s="56"/>
      <c r="L58" s="56"/>
      <c r="M58" s="69"/>
      <c r="N58" s="65">
        <v>440</v>
      </c>
      <c r="O58" s="66">
        <v>0.12</v>
      </c>
      <c r="P58" s="56"/>
      <c r="Q58" s="56"/>
      <c r="R58" s="56"/>
      <c r="S58" s="56"/>
      <c r="T58" s="75">
        <v>7.03281164169312</v>
      </c>
      <c r="U58" s="76">
        <v>0.230775</v>
      </c>
      <c r="V58" s="76">
        <v>1</v>
      </c>
      <c r="W58" s="76">
        <v>1.62299710661173</v>
      </c>
      <c r="X58" s="76">
        <v>0</v>
      </c>
      <c r="Y58" s="84">
        <v>0</v>
      </c>
      <c r="Z58" s="76">
        <f t="shared" si="0"/>
        <v>1.62299710661173</v>
      </c>
      <c r="AA58" s="85"/>
      <c r="AC58" s="86">
        <v>19.4914384140757</v>
      </c>
      <c r="AD58" s="87" t="s">
        <v>118</v>
      </c>
      <c r="AE58" s="86">
        <v>15.0738558315537</v>
      </c>
      <c r="AF58" s="87" t="s">
        <v>118</v>
      </c>
    </row>
    <row r="59" spans="1:32">
      <c r="A59" s="55">
        <v>175</v>
      </c>
      <c r="B59" s="56"/>
      <c r="C59" s="56"/>
      <c r="D59" s="48"/>
      <c r="E59" s="56"/>
      <c r="F59" s="56"/>
      <c r="G59" s="56"/>
      <c r="H59" s="56"/>
      <c r="I59" s="56"/>
      <c r="J59" s="56"/>
      <c r="K59" s="56"/>
      <c r="L59" s="56"/>
      <c r="M59" s="69"/>
      <c r="N59" s="65">
        <v>455</v>
      </c>
      <c r="O59" s="66">
        <v>0.13</v>
      </c>
      <c r="P59" s="56"/>
      <c r="Q59" s="56"/>
      <c r="R59" s="56"/>
      <c r="S59" s="56"/>
      <c r="T59" s="75">
        <v>8.09362411499023</v>
      </c>
      <c r="U59" s="76">
        <v>0.23938125</v>
      </c>
      <c r="V59" s="76">
        <v>1</v>
      </c>
      <c r="W59" s="76">
        <v>1.93746185767651</v>
      </c>
      <c r="X59" s="76">
        <v>0</v>
      </c>
      <c r="Y59" s="84">
        <v>0</v>
      </c>
      <c r="Z59" s="76">
        <f t="shared" si="0"/>
        <v>1.93746185767651</v>
      </c>
      <c r="AA59" s="85"/>
      <c r="AC59" s="86">
        <v>21.4289002717523</v>
      </c>
      <c r="AD59" s="87" t="s">
        <v>118</v>
      </c>
      <c r="AE59" s="86">
        <v>17.0637036334418</v>
      </c>
      <c r="AF59" s="87" t="s">
        <v>118</v>
      </c>
    </row>
    <row r="60" spans="1:32">
      <c r="A60" s="55">
        <v>176</v>
      </c>
      <c r="B60" s="56"/>
      <c r="C60" s="56"/>
      <c r="D60" s="48"/>
      <c r="E60" s="56"/>
      <c r="F60" s="56"/>
      <c r="G60" s="56"/>
      <c r="H60" s="56"/>
      <c r="I60" s="56"/>
      <c r="J60" s="56"/>
      <c r="K60" s="56"/>
      <c r="L60" s="56"/>
      <c r="M60" s="69"/>
      <c r="N60" s="65">
        <v>470</v>
      </c>
      <c r="O60" s="66">
        <v>0.15</v>
      </c>
      <c r="P60" s="56"/>
      <c r="Q60" s="56"/>
      <c r="R60" s="56"/>
      <c r="S60" s="56"/>
      <c r="T60" s="75">
        <v>8.35684490203857</v>
      </c>
      <c r="U60" s="76">
        <v>0.25659375</v>
      </c>
      <c r="V60" s="76">
        <v>1</v>
      </c>
      <c r="W60" s="76">
        <v>2.14431417158246</v>
      </c>
      <c r="X60" s="76">
        <v>0</v>
      </c>
      <c r="Y60" s="84">
        <v>0</v>
      </c>
      <c r="Z60" s="76">
        <f t="shared" si="0"/>
        <v>2.14431417158246</v>
      </c>
      <c r="AA60" s="85"/>
      <c r="AC60" s="86">
        <v>23.5732144433347</v>
      </c>
      <c r="AD60" s="87" t="s">
        <v>118</v>
      </c>
      <c r="AE60" s="86">
        <v>19.2604037492359</v>
      </c>
      <c r="AF60" s="87" t="s">
        <v>118</v>
      </c>
    </row>
    <row r="61" spans="1:32">
      <c r="A61" s="55">
        <v>177</v>
      </c>
      <c r="B61" s="56"/>
      <c r="C61" s="56"/>
      <c r="D61" s="48"/>
      <c r="E61" s="56"/>
      <c r="F61" s="56"/>
      <c r="G61" s="56"/>
      <c r="H61" s="56"/>
      <c r="I61" s="56"/>
      <c r="J61" s="56"/>
      <c r="K61" s="56"/>
      <c r="L61" s="56"/>
      <c r="M61" s="69"/>
      <c r="N61" s="65">
        <v>485</v>
      </c>
      <c r="O61" s="66">
        <v>0.18</v>
      </c>
      <c r="P61" s="56"/>
      <c r="Q61" s="56"/>
      <c r="R61" s="56"/>
      <c r="S61" s="56"/>
      <c r="T61" s="75">
        <v>8.92250919342041</v>
      </c>
      <c r="U61" s="76">
        <v>0.2824125</v>
      </c>
      <c r="V61" s="76">
        <v>1</v>
      </c>
      <c r="W61" s="76">
        <v>2.51982812758684</v>
      </c>
      <c r="X61" s="76">
        <v>0</v>
      </c>
      <c r="Y61" s="84">
        <v>0</v>
      </c>
      <c r="Z61" s="76">
        <f t="shared" si="0"/>
        <v>2.51982812758684</v>
      </c>
      <c r="AA61" s="85"/>
      <c r="AC61" s="86">
        <v>26.0930425709216</v>
      </c>
      <c r="AD61" s="87" t="s">
        <v>118</v>
      </c>
      <c r="AE61" s="86">
        <v>21.8326178210344</v>
      </c>
      <c r="AF61" s="87" t="s">
        <v>118</v>
      </c>
    </row>
    <row r="62" spans="1:32">
      <c r="A62" s="55">
        <v>178</v>
      </c>
      <c r="B62" s="56"/>
      <c r="C62" s="56"/>
      <c r="D62" s="48"/>
      <c r="E62" s="56"/>
      <c r="F62" s="56"/>
      <c r="G62" s="56"/>
      <c r="H62" s="56"/>
      <c r="I62" s="56"/>
      <c r="J62" s="56"/>
      <c r="K62" s="56"/>
      <c r="L62" s="56"/>
      <c r="M62" s="69"/>
      <c r="N62" s="65">
        <v>500</v>
      </c>
      <c r="O62" s="66">
        <v>0.2</v>
      </c>
      <c r="P62" s="56"/>
      <c r="Q62" s="56"/>
      <c r="R62" s="56"/>
      <c r="S62" s="56"/>
      <c r="T62" s="75">
        <v>8.62059593200684</v>
      </c>
      <c r="U62" s="76">
        <v>0.30823125</v>
      </c>
      <c r="V62" s="76">
        <v>1</v>
      </c>
      <c r="W62" s="76">
        <v>2.65713705986738</v>
      </c>
      <c r="X62" s="76">
        <v>0</v>
      </c>
      <c r="Y62" s="84">
        <v>0</v>
      </c>
      <c r="Z62" s="76">
        <f t="shared" si="0"/>
        <v>2.65713705986738</v>
      </c>
      <c r="AA62" s="85"/>
      <c r="AC62" s="86">
        <v>28.7501796307889</v>
      </c>
      <c r="AD62" s="87" t="s">
        <v>118</v>
      </c>
      <c r="AE62" s="86">
        <v>24.5421408251134</v>
      </c>
      <c r="AF62" s="87" t="s">
        <v>118</v>
      </c>
    </row>
    <row r="63" spans="1:32">
      <c r="A63" s="55">
        <v>179</v>
      </c>
      <c r="B63" s="56"/>
      <c r="C63" s="56"/>
      <c r="D63" s="48"/>
      <c r="E63" s="56"/>
      <c r="F63" s="56"/>
      <c r="G63" s="56"/>
      <c r="H63" s="56"/>
      <c r="I63" s="56"/>
      <c r="J63" s="56"/>
      <c r="K63" s="56"/>
      <c r="L63" s="56"/>
      <c r="M63" s="72" t="s">
        <v>143</v>
      </c>
      <c r="N63" s="65">
        <v>520</v>
      </c>
      <c r="O63" s="68">
        <v>0.24</v>
      </c>
      <c r="P63" s="56"/>
      <c r="Q63" s="78">
        <v>45</v>
      </c>
      <c r="R63" s="56"/>
      <c r="S63" s="56"/>
      <c r="T63" s="75">
        <v>8.76815795898437</v>
      </c>
      <c r="U63" s="76">
        <v>0.33405</v>
      </c>
      <c r="V63" s="76">
        <v>1</v>
      </c>
      <c r="W63" s="76">
        <v>2.92900316619873</v>
      </c>
      <c r="X63" s="76">
        <v>0</v>
      </c>
      <c r="Y63" s="84">
        <v>0</v>
      </c>
      <c r="Z63" s="76">
        <f t="shared" si="0"/>
        <v>2.92900316619873</v>
      </c>
      <c r="AA63" s="85"/>
      <c r="AC63" s="86">
        <v>31.6791827969877</v>
      </c>
      <c r="AD63" s="87" t="s">
        <v>118</v>
      </c>
      <c r="AE63" s="86">
        <v>27.5409919169276</v>
      </c>
      <c r="AF63" s="87" t="s">
        <v>118</v>
      </c>
    </row>
    <row r="64" spans="1:32">
      <c r="A64" s="55">
        <v>180</v>
      </c>
      <c r="B64" s="56"/>
      <c r="C64" s="56"/>
      <c r="D64" s="48"/>
      <c r="E64" s="58">
        <v>10.2041666666667</v>
      </c>
      <c r="F64" s="58">
        <v>21.9295048222971</v>
      </c>
      <c r="G64" s="58">
        <v>22.6653360865062</v>
      </c>
      <c r="H64" s="58">
        <v>16.5807768868266</v>
      </c>
      <c r="I64" s="58">
        <v>14.3241470642311</v>
      </c>
      <c r="J64" s="58">
        <v>15.3598797699387</v>
      </c>
      <c r="K64" s="58">
        <v>16.7521437069283</v>
      </c>
      <c r="L64" s="56"/>
      <c r="M64" s="69"/>
      <c r="N64" s="65">
        <v>540</v>
      </c>
      <c r="O64" s="66">
        <v>0.25</v>
      </c>
      <c r="P64" s="56"/>
      <c r="Q64" s="56"/>
      <c r="R64" s="56"/>
      <c r="S64" s="56"/>
      <c r="T64" s="75">
        <v>7.40879917144775</v>
      </c>
      <c r="U64" s="76">
        <v>0.34265625</v>
      </c>
      <c r="V64" s="76">
        <v>1</v>
      </c>
      <c r="W64" s="76">
        <v>2.53867134109139</v>
      </c>
      <c r="X64" s="76">
        <v>0</v>
      </c>
      <c r="Y64" s="84">
        <v>0</v>
      </c>
      <c r="Z64" s="76">
        <f t="shared" si="0"/>
        <v>2.53867134109139</v>
      </c>
      <c r="AA64" s="85"/>
      <c r="AC64" s="86">
        <v>34.2178541380791</v>
      </c>
      <c r="AD64" s="58">
        <v>31.0418966131102</v>
      </c>
      <c r="AE64" s="86">
        <v>30.1495111836345</v>
      </c>
      <c r="AF64" s="58">
        <v>29.343933055253</v>
      </c>
    </row>
    <row r="65" spans="1:32">
      <c r="A65" s="55">
        <v>181</v>
      </c>
      <c r="B65" s="57">
        <v>3</v>
      </c>
      <c r="C65" s="57">
        <v>20.1</v>
      </c>
      <c r="D65" s="48"/>
      <c r="E65" s="56"/>
      <c r="F65" s="56"/>
      <c r="G65" s="56"/>
      <c r="H65" s="56"/>
      <c r="I65" s="56"/>
      <c r="J65" s="56"/>
      <c r="K65" s="56"/>
      <c r="L65" s="56"/>
      <c r="M65" s="69"/>
      <c r="N65" s="65">
        <v>560</v>
      </c>
      <c r="O65" s="66">
        <v>0.27</v>
      </c>
      <c r="P65" s="56"/>
      <c r="Q65" s="56"/>
      <c r="R65" s="77">
        <v>13.5</v>
      </c>
      <c r="S65" s="56"/>
      <c r="T65" s="75">
        <v>7.00453472137451</v>
      </c>
      <c r="U65" s="76">
        <v>0.35986875</v>
      </c>
      <c r="V65" s="76">
        <v>1</v>
      </c>
      <c r="W65" s="76">
        <v>2.52071315451264</v>
      </c>
      <c r="X65" s="76">
        <v>3.34498605943139</v>
      </c>
      <c r="Y65" s="84">
        <v>0</v>
      </c>
      <c r="Z65" s="76">
        <f t="shared" si="0"/>
        <v>5.86569921394403</v>
      </c>
      <c r="AA65" s="85"/>
      <c r="AC65" s="86">
        <v>16.9835533520231</v>
      </c>
      <c r="AD65" s="87" t="s">
        <v>118</v>
      </c>
      <c r="AE65" s="86">
        <v>12.985058323194</v>
      </c>
      <c r="AF65" s="87" t="s">
        <v>118</v>
      </c>
    </row>
    <row r="66" spans="1:32">
      <c r="A66" s="55">
        <v>182</v>
      </c>
      <c r="B66" s="56"/>
      <c r="C66" s="56"/>
      <c r="D66" s="48"/>
      <c r="E66" s="58">
        <v>24.0375</v>
      </c>
      <c r="F66" s="58">
        <v>23.8551547238859</v>
      </c>
      <c r="G66" s="58">
        <v>22.7008478316055</v>
      </c>
      <c r="H66" s="58">
        <v>16.8171096898713</v>
      </c>
      <c r="I66" s="58">
        <v>14.2323863411178</v>
      </c>
      <c r="J66" s="58">
        <v>15.3406629213096</v>
      </c>
      <c r="K66" s="58">
        <v>16.9030212697665</v>
      </c>
      <c r="L66" s="56"/>
      <c r="M66" s="69"/>
      <c r="N66" s="65">
        <v>580</v>
      </c>
      <c r="O66" s="68">
        <v>0.31</v>
      </c>
      <c r="P66" s="56"/>
      <c r="Q66" s="56"/>
      <c r="R66" s="56"/>
      <c r="S66" s="56"/>
      <c r="T66" s="75">
        <v>8.06710338592529</v>
      </c>
      <c r="U66" s="76">
        <v>0.39429375</v>
      </c>
      <c r="V66" s="76">
        <v>1</v>
      </c>
      <c r="W66" s="76">
        <v>3.18080844567418</v>
      </c>
      <c r="X66" s="76">
        <v>0</v>
      </c>
      <c r="Y66" s="84">
        <v>0</v>
      </c>
      <c r="Z66" s="76">
        <f t="shared" si="0"/>
        <v>3.18080844567418</v>
      </c>
      <c r="AA66" s="85"/>
      <c r="AC66" s="86">
        <v>20.1643617976973</v>
      </c>
      <c r="AD66" s="58">
        <v>3.69941326391183</v>
      </c>
      <c r="AE66" s="86">
        <v>16.2357146944836</v>
      </c>
      <c r="AF66" s="58">
        <v>2.85468364725503</v>
      </c>
    </row>
    <row r="67" spans="1:32">
      <c r="A67" s="55">
        <v>183</v>
      </c>
      <c r="B67" s="56"/>
      <c r="C67" s="56"/>
      <c r="D67" s="48"/>
      <c r="E67" s="56"/>
      <c r="F67" s="56"/>
      <c r="G67" s="56"/>
      <c r="H67" s="56"/>
      <c r="I67" s="56"/>
      <c r="J67" s="56"/>
      <c r="K67" s="56"/>
      <c r="L67" s="56"/>
      <c r="M67" s="69"/>
      <c r="N67" s="65">
        <v>600</v>
      </c>
      <c r="O67" s="66">
        <v>0.33</v>
      </c>
      <c r="P67" s="56"/>
      <c r="Q67" s="56"/>
      <c r="R67" s="56"/>
      <c r="S67" s="56"/>
      <c r="T67" s="75">
        <v>6.7505202293396</v>
      </c>
      <c r="U67" s="76">
        <v>0.41150625</v>
      </c>
      <c r="V67" s="76">
        <v>1</v>
      </c>
      <c r="W67" s="76">
        <v>2.77788126512468</v>
      </c>
      <c r="X67" s="76">
        <v>0</v>
      </c>
      <c r="Y67" s="84">
        <v>0</v>
      </c>
      <c r="Z67" s="76">
        <f t="shared" si="0"/>
        <v>2.77788126512468</v>
      </c>
      <c r="AA67" s="85"/>
      <c r="AC67" s="86">
        <v>22.942243062822</v>
      </c>
      <c r="AD67" s="87" t="s">
        <v>118</v>
      </c>
      <c r="AE67" s="86">
        <v>19.0834438852238</v>
      </c>
      <c r="AF67" s="87" t="s">
        <v>118</v>
      </c>
    </row>
    <row r="68" spans="1:32">
      <c r="A68" s="55">
        <v>184</v>
      </c>
      <c r="B68" s="56"/>
      <c r="C68" s="56"/>
      <c r="D68" s="48"/>
      <c r="E68" s="56"/>
      <c r="F68" s="56"/>
      <c r="G68" s="56"/>
      <c r="H68" s="56"/>
      <c r="I68" s="56"/>
      <c r="J68" s="56"/>
      <c r="K68" s="56"/>
      <c r="L68" s="56"/>
      <c r="M68" s="69"/>
      <c r="N68" s="65">
        <v>620</v>
      </c>
      <c r="O68" s="66">
        <v>0.37</v>
      </c>
      <c r="P68" s="56"/>
      <c r="Q68" s="56"/>
      <c r="R68" s="56"/>
      <c r="S68" s="56"/>
      <c r="T68" s="75">
        <v>8.29055118560791</v>
      </c>
      <c r="U68" s="76">
        <v>0.44593125</v>
      </c>
      <c r="V68" s="76">
        <v>1</v>
      </c>
      <c r="W68" s="76">
        <v>3.69701585338712</v>
      </c>
      <c r="X68" s="76">
        <v>0</v>
      </c>
      <c r="Y68" s="84">
        <v>0</v>
      </c>
      <c r="Z68" s="76">
        <f t="shared" si="0"/>
        <v>3.69701585338712</v>
      </c>
      <c r="AA68" s="85"/>
      <c r="AC68" s="86">
        <v>26.6392589162091</v>
      </c>
      <c r="AD68" s="87" t="s">
        <v>118</v>
      </c>
      <c r="AE68" s="86">
        <v>22.8503076642264</v>
      </c>
      <c r="AF68" s="87" t="s">
        <v>118</v>
      </c>
    </row>
    <row r="69" spans="1:32">
      <c r="A69" s="55">
        <v>185</v>
      </c>
      <c r="B69" s="56"/>
      <c r="C69" s="56"/>
      <c r="D69" s="48"/>
      <c r="E69" s="56"/>
      <c r="F69" s="56"/>
      <c r="G69" s="56"/>
      <c r="H69" s="56"/>
      <c r="I69" s="56"/>
      <c r="J69" s="56"/>
      <c r="K69" s="56"/>
      <c r="L69" s="56"/>
      <c r="M69" s="69"/>
      <c r="N69" s="65">
        <v>640</v>
      </c>
      <c r="O69" s="66">
        <v>0.41</v>
      </c>
      <c r="P69" s="56"/>
      <c r="Q69" s="56"/>
      <c r="R69" s="56"/>
      <c r="S69" s="56"/>
      <c r="T69" s="75">
        <v>9.80118751525879</v>
      </c>
      <c r="U69" s="76">
        <v>0.48035625</v>
      </c>
      <c r="V69" s="76">
        <v>1</v>
      </c>
      <c r="W69" s="76">
        <v>4.70806168037653</v>
      </c>
      <c r="X69" s="76">
        <v>0</v>
      </c>
      <c r="Y69" s="84">
        <v>0</v>
      </c>
      <c r="Z69" s="76">
        <f t="shared" si="0"/>
        <v>4.70806168037653</v>
      </c>
      <c r="AA69" s="85"/>
      <c r="AC69" s="86">
        <v>31.3473205965856</v>
      </c>
      <c r="AD69" s="87" t="s">
        <v>118</v>
      </c>
      <c r="AE69" s="86">
        <v>27.6282172702184</v>
      </c>
      <c r="AF69" s="87" t="s">
        <v>118</v>
      </c>
    </row>
    <row r="70" spans="1:32">
      <c r="A70" s="55">
        <v>186</v>
      </c>
      <c r="B70" s="56"/>
      <c r="C70" s="56"/>
      <c r="D70" s="48"/>
      <c r="E70" s="56"/>
      <c r="F70" s="56"/>
      <c r="G70" s="56"/>
      <c r="H70" s="56"/>
      <c r="I70" s="56"/>
      <c r="J70" s="56"/>
      <c r="K70" s="56"/>
      <c r="L70" s="56"/>
      <c r="M70" s="72" t="s">
        <v>124</v>
      </c>
      <c r="N70" s="65">
        <v>660</v>
      </c>
      <c r="O70" s="66">
        <v>0.45</v>
      </c>
      <c r="P70" s="56"/>
      <c r="Q70" s="78">
        <v>72</v>
      </c>
      <c r="R70" s="56"/>
      <c r="S70" s="56"/>
      <c r="T70" s="75">
        <v>5.89912128448486</v>
      </c>
      <c r="U70" s="76">
        <v>0.51478125</v>
      </c>
      <c r="V70" s="76">
        <v>1</v>
      </c>
      <c r="W70" s="76">
        <v>3.03675702872872</v>
      </c>
      <c r="X70" s="76">
        <v>0</v>
      </c>
      <c r="Y70" s="84">
        <v>0</v>
      </c>
      <c r="Z70" s="76">
        <f t="shared" ref="Z70:Z133" si="1">W70+X70</f>
        <v>3.03675702872872</v>
      </c>
      <c r="AA70" s="85"/>
      <c r="AC70" s="86">
        <v>34.3840776253143</v>
      </c>
      <c r="AD70" s="87" t="s">
        <v>118</v>
      </c>
      <c r="AE70" s="86">
        <v>30.7348222245627</v>
      </c>
      <c r="AF70" s="87" t="s">
        <v>118</v>
      </c>
    </row>
    <row r="71" spans="1:32">
      <c r="A71" s="55">
        <v>187</v>
      </c>
      <c r="B71" s="56"/>
      <c r="C71" s="56"/>
      <c r="D71" s="48"/>
      <c r="E71" s="58">
        <v>11.4</v>
      </c>
      <c r="F71" s="58">
        <v>21.1177325737521</v>
      </c>
      <c r="G71" s="58">
        <v>22.2636780055162</v>
      </c>
      <c r="H71" s="58">
        <v>16.5347978135764</v>
      </c>
      <c r="I71" s="58">
        <v>14.1541379182783</v>
      </c>
      <c r="J71" s="58">
        <v>15.0102378702184</v>
      </c>
      <c r="K71" s="58">
        <v>17.0108138064337</v>
      </c>
      <c r="L71" s="56"/>
      <c r="M71" s="69"/>
      <c r="N71" s="65">
        <v>680</v>
      </c>
      <c r="O71" s="66">
        <v>0.5</v>
      </c>
      <c r="P71" s="56"/>
      <c r="Q71" s="56"/>
      <c r="R71" s="56"/>
      <c r="S71" s="56"/>
      <c r="T71" s="75">
        <v>3.5961766242981</v>
      </c>
      <c r="U71" s="76">
        <v>0.5578125</v>
      </c>
      <c r="V71" s="76">
        <v>1</v>
      </c>
      <c r="W71" s="76">
        <v>2.00599227324128</v>
      </c>
      <c r="X71" s="76">
        <v>0</v>
      </c>
      <c r="Y71" s="84">
        <v>0</v>
      </c>
      <c r="Z71" s="76">
        <f t="shared" si="1"/>
        <v>2.00599227324128</v>
      </c>
      <c r="AA71" s="85"/>
      <c r="AC71" s="86">
        <v>36.3900698985556</v>
      </c>
      <c r="AD71" s="58">
        <v>33.026374821466</v>
      </c>
      <c r="AE71" s="86">
        <v>32.8106624234194</v>
      </c>
      <c r="AF71" s="58">
        <v>31.2028428660564</v>
      </c>
    </row>
    <row r="72" spans="1:32">
      <c r="A72" s="55">
        <v>188</v>
      </c>
      <c r="B72" s="57">
        <v>7</v>
      </c>
      <c r="C72" s="57">
        <v>20</v>
      </c>
      <c r="D72" s="48"/>
      <c r="E72" s="56"/>
      <c r="F72" s="56"/>
      <c r="G72" s="56"/>
      <c r="H72" s="56"/>
      <c r="I72" s="56"/>
      <c r="J72" s="56"/>
      <c r="K72" s="56"/>
      <c r="L72" s="56"/>
      <c r="M72" s="69"/>
      <c r="N72" s="65">
        <v>700</v>
      </c>
      <c r="O72" s="68">
        <v>0.56</v>
      </c>
      <c r="P72" s="56"/>
      <c r="Q72" s="56"/>
      <c r="R72" s="56"/>
      <c r="S72" s="56"/>
      <c r="T72" s="75">
        <v>5.94758749008179</v>
      </c>
      <c r="U72" s="76">
        <v>0.60945</v>
      </c>
      <c r="V72" s="76">
        <v>1</v>
      </c>
      <c r="W72" s="76">
        <v>3.62475719583035</v>
      </c>
      <c r="X72" s="76">
        <v>2.32283029425144</v>
      </c>
      <c r="Y72" s="84">
        <v>0</v>
      </c>
      <c r="Z72" s="76">
        <f t="shared" si="1"/>
        <v>5.94758749008179</v>
      </c>
      <c r="AA72" s="85"/>
      <c r="AC72" s="86">
        <v>15.7172882741358</v>
      </c>
      <c r="AD72" s="87" t="s">
        <v>118</v>
      </c>
      <c r="AE72" s="86">
        <v>12.2077287246151</v>
      </c>
      <c r="AF72" s="87" t="s">
        <v>118</v>
      </c>
    </row>
    <row r="73" spans="1:32">
      <c r="A73" s="55">
        <v>189</v>
      </c>
      <c r="B73" s="56"/>
      <c r="C73" s="56"/>
      <c r="D73" s="48"/>
      <c r="E73" s="58">
        <v>23.675</v>
      </c>
      <c r="F73" s="58">
        <v>22.6701211266222</v>
      </c>
      <c r="G73" s="58">
        <v>22.6278523218664</v>
      </c>
      <c r="H73" s="58">
        <v>16.2032236684182</v>
      </c>
      <c r="I73" s="58">
        <v>13.7990588491732</v>
      </c>
      <c r="J73" s="58">
        <v>15.3966349533033</v>
      </c>
      <c r="K73" s="58">
        <v>16.5382430656451</v>
      </c>
      <c r="L73" s="56"/>
      <c r="M73" s="69"/>
      <c r="N73" s="65">
        <v>720</v>
      </c>
      <c r="O73" s="66">
        <v>0.59</v>
      </c>
      <c r="P73" s="56"/>
      <c r="Q73" s="56"/>
      <c r="R73" s="56"/>
      <c r="S73" s="56"/>
      <c r="T73" s="75">
        <v>6.23356676101685</v>
      </c>
      <c r="U73" s="76">
        <v>0.63526875</v>
      </c>
      <c r="V73" s="76">
        <v>1</v>
      </c>
      <c r="W73" s="76">
        <v>3.95999016431272</v>
      </c>
      <c r="X73" s="76">
        <v>0.37963088549837</v>
      </c>
      <c r="Y73" s="84">
        <v>0</v>
      </c>
      <c r="Z73" s="76">
        <f t="shared" si="1"/>
        <v>4.33962104981109</v>
      </c>
      <c r="AA73" s="85"/>
      <c r="AC73" s="86">
        <v>19.6772784384485</v>
      </c>
      <c r="AD73" s="58">
        <v>9.85890864927937</v>
      </c>
      <c r="AE73" s="86">
        <v>16.2375668145433</v>
      </c>
      <c r="AF73" s="58">
        <v>7.39443535109391</v>
      </c>
    </row>
    <row r="74" spans="1:32">
      <c r="A74" s="55">
        <v>190</v>
      </c>
      <c r="B74" s="56"/>
      <c r="C74" s="56"/>
      <c r="D74" s="48"/>
      <c r="E74" s="56"/>
      <c r="F74" s="56"/>
      <c r="G74" s="56"/>
      <c r="H74" s="56"/>
      <c r="I74" s="56"/>
      <c r="J74" s="56"/>
      <c r="K74" s="56"/>
      <c r="L74" s="56"/>
      <c r="M74" s="69"/>
      <c r="N74" s="65">
        <v>740</v>
      </c>
      <c r="O74" s="66">
        <v>0.63</v>
      </c>
      <c r="P74" s="56"/>
      <c r="Q74" s="56"/>
      <c r="R74" s="56"/>
      <c r="S74" s="56"/>
      <c r="T74" s="75">
        <v>7.87319850921631</v>
      </c>
      <c r="U74" s="76">
        <v>0.66969375</v>
      </c>
      <c r="V74" s="76">
        <v>1</v>
      </c>
      <c r="W74" s="76">
        <v>5.27263183413148</v>
      </c>
      <c r="X74" s="76">
        <v>0</v>
      </c>
      <c r="Y74" s="84">
        <v>0</v>
      </c>
      <c r="Z74" s="76">
        <f t="shared" si="1"/>
        <v>5.27263183413148</v>
      </c>
      <c r="AA74" s="85"/>
      <c r="AC74" s="86">
        <v>24.94991027258</v>
      </c>
      <c r="AD74" s="87" t="s">
        <v>118</v>
      </c>
      <c r="AE74" s="86">
        <v>21.5800465742903</v>
      </c>
      <c r="AF74" s="87" t="s">
        <v>118</v>
      </c>
    </row>
    <row r="75" spans="1:32">
      <c r="A75" s="55">
        <v>191</v>
      </c>
      <c r="B75" s="56"/>
      <c r="C75" s="56"/>
      <c r="D75" s="48"/>
      <c r="E75" s="56"/>
      <c r="F75" s="56"/>
      <c r="G75" s="56"/>
      <c r="H75" s="56"/>
      <c r="I75" s="56"/>
      <c r="J75" s="56"/>
      <c r="K75" s="56"/>
      <c r="L75" s="56"/>
      <c r="M75" s="69"/>
      <c r="N75" s="65">
        <v>760</v>
      </c>
      <c r="O75" s="66">
        <v>0.67</v>
      </c>
      <c r="P75" s="56"/>
      <c r="Q75" s="56"/>
      <c r="R75" s="56"/>
      <c r="S75" s="56"/>
      <c r="T75" s="75">
        <v>6.95373392105103</v>
      </c>
      <c r="U75" s="76">
        <v>0.70411875</v>
      </c>
      <c r="V75" s="76">
        <v>1</v>
      </c>
      <c r="W75" s="76">
        <v>4.89625443632305</v>
      </c>
      <c r="X75" s="76">
        <v>0</v>
      </c>
      <c r="Y75" s="84">
        <v>0</v>
      </c>
      <c r="Z75" s="76">
        <f t="shared" si="1"/>
        <v>4.89625443632305</v>
      </c>
      <c r="AA75" s="85"/>
      <c r="AC75" s="86">
        <v>29.846164708903</v>
      </c>
      <c r="AD75" s="87" t="s">
        <v>118</v>
      </c>
      <c r="AE75" s="86">
        <v>26.6356562769297</v>
      </c>
      <c r="AF75" s="87" t="s">
        <v>118</v>
      </c>
    </row>
    <row r="76" spans="1:32">
      <c r="A76" s="55">
        <v>192</v>
      </c>
      <c r="B76" s="56"/>
      <c r="C76" s="56"/>
      <c r="D76" s="48"/>
      <c r="E76" s="58">
        <v>12.425</v>
      </c>
      <c r="F76" s="58">
        <v>19.7812131595868</v>
      </c>
      <c r="G76" s="58">
        <v>22.128758562069</v>
      </c>
      <c r="H76" s="58">
        <v>15.9335803313994</v>
      </c>
      <c r="I76" s="58">
        <v>14.1584619755411</v>
      </c>
      <c r="J76" s="58">
        <v>14.8514621528496</v>
      </c>
      <c r="K76" s="58">
        <v>16.7728540100462</v>
      </c>
      <c r="L76" s="56"/>
      <c r="M76" s="72" t="s">
        <v>144</v>
      </c>
      <c r="N76" s="65">
        <v>780</v>
      </c>
      <c r="O76" s="66">
        <v>0.71</v>
      </c>
      <c r="P76" s="56"/>
      <c r="Q76" s="78">
        <v>108</v>
      </c>
      <c r="R76" s="56"/>
      <c r="S76" s="56"/>
      <c r="T76" s="75">
        <v>6.53656768798828</v>
      </c>
      <c r="U76" s="76">
        <v>0.73854375</v>
      </c>
      <c r="V76" s="76">
        <v>1</v>
      </c>
      <c r="W76" s="76">
        <v>4.82754121241569</v>
      </c>
      <c r="X76" s="76">
        <v>0</v>
      </c>
      <c r="Y76" s="84">
        <v>0</v>
      </c>
      <c r="Z76" s="76">
        <f t="shared" si="1"/>
        <v>4.82754121241569</v>
      </c>
      <c r="AA76" s="85"/>
      <c r="AC76" s="86">
        <v>34.6737059213187</v>
      </c>
      <c r="AD76" s="58">
        <v>37.7068438408345</v>
      </c>
      <c r="AE76" s="86">
        <v>31.6225527556617</v>
      </c>
      <c r="AF76" s="58">
        <v>34.8275107356128</v>
      </c>
    </row>
    <row r="77" spans="1:32">
      <c r="A77" s="55">
        <v>193</v>
      </c>
      <c r="B77" s="57">
        <v>15</v>
      </c>
      <c r="C77" s="56"/>
      <c r="D77" s="48"/>
      <c r="E77" s="56"/>
      <c r="F77" s="56"/>
      <c r="G77" s="56"/>
      <c r="H77" s="56"/>
      <c r="I77" s="56"/>
      <c r="J77" s="56"/>
      <c r="K77" s="56"/>
      <c r="L77" s="56"/>
      <c r="M77" s="69"/>
      <c r="N77" s="65">
        <v>800</v>
      </c>
      <c r="O77" s="68">
        <v>0.74</v>
      </c>
      <c r="P77" s="56"/>
      <c r="Q77" s="56"/>
      <c r="R77" s="56"/>
      <c r="S77" s="56"/>
      <c r="T77" s="75">
        <v>6.56015014648437</v>
      </c>
      <c r="U77" s="76">
        <v>0.7643625</v>
      </c>
      <c r="V77" s="76">
        <v>1</v>
      </c>
      <c r="W77" s="76">
        <v>5.01433276634216</v>
      </c>
      <c r="X77" s="76">
        <v>1.54581738014221</v>
      </c>
      <c r="Y77" s="84">
        <v>0</v>
      </c>
      <c r="Z77" s="76">
        <f t="shared" si="1"/>
        <v>6.56015014648437</v>
      </c>
      <c r="AA77" s="85"/>
      <c r="AC77" s="86">
        <v>27.0280386876609</v>
      </c>
      <c r="AD77" s="87" t="s">
        <v>118</v>
      </c>
      <c r="AE77" s="86">
        <v>24.1362407883203</v>
      </c>
      <c r="AF77" s="87" t="s">
        <v>118</v>
      </c>
    </row>
    <row r="78" spans="1:32">
      <c r="A78" s="55">
        <v>194</v>
      </c>
      <c r="B78" s="56"/>
      <c r="C78" s="56"/>
      <c r="D78" s="48"/>
      <c r="E78" s="56"/>
      <c r="F78" s="56"/>
      <c r="G78" s="56"/>
      <c r="H78" s="56"/>
      <c r="I78" s="56"/>
      <c r="J78" s="56"/>
      <c r="K78" s="56"/>
      <c r="L78" s="56"/>
      <c r="M78" s="69"/>
      <c r="N78" s="65">
        <v>820</v>
      </c>
      <c r="O78" s="66">
        <v>0.75</v>
      </c>
      <c r="P78" s="56"/>
      <c r="Q78" s="56"/>
      <c r="R78" s="56"/>
      <c r="S78" s="56"/>
      <c r="T78" s="75">
        <v>6.0627589225769</v>
      </c>
      <c r="U78" s="76">
        <v>0.77296875</v>
      </c>
      <c r="V78" s="76">
        <v>1</v>
      </c>
      <c r="W78" s="76">
        <v>4.68632318593562</v>
      </c>
      <c r="X78" s="76">
        <v>0.794182619857787</v>
      </c>
      <c r="Y78" s="84">
        <v>0</v>
      </c>
      <c r="Z78" s="76">
        <f t="shared" si="1"/>
        <v>5.4805058057934</v>
      </c>
      <c r="AA78" s="85"/>
      <c r="AC78" s="86">
        <v>31.7143618735965</v>
      </c>
      <c r="AD78" s="87" t="s">
        <v>118</v>
      </c>
      <c r="AE78" s="86">
        <v>28.9819192405722</v>
      </c>
      <c r="AF78" s="87" t="s">
        <v>118</v>
      </c>
    </row>
    <row r="79" spans="1:32">
      <c r="A79" s="55">
        <v>195</v>
      </c>
      <c r="B79" s="56"/>
      <c r="C79" s="57">
        <v>20.1</v>
      </c>
      <c r="D79" s="48"/>
      <c r="E79" s="56"/>
      <c r="F79" s="56"/>
      <c r="G79" s="56"/>
      <c r="H79" s="56"/>
      <c r="I79" s="56"/>
      <c r="J79" s="56"/>
      <c r="K79" s="56"/>
      <c r="L79" s="56"/>
      <c r="M79" s="69"/>
      <c r="N79" s="65">
        <v>840</v>
      </c>
      <c r="O79" s="66">
        <v>0.76</v>
      </c>
      <c r="P79" s="56"/>
      <c r="Q79" s="56"/>
      <c r="R79" s="77">
        <v>35</v>
      </c>
      <c r="S79" s="56"/>
      <c r="T79" s="75">
        <v>6.02118349075317</v>
      </c>
      <c r="U79" s="76">
        <v>0.781575</v>
      </c>
      <c r="V79" s="76">
        <v>1</v>
      </c>
      <c r="W79" s="76">
        <v>4.70600648678541</v>
      </c>
      <c r="X79" s="76">
        <v>0</v>
      </c>
      <c r="Y79" s="84">
        <v>0</v>
      </c>
      <c r="Z79" s="76">
        <f t="shared" si="1"/>
        <v>4.70600648678541</v>
      </c>
      <c r="AA79" s="85"/>
      <c r="AC79" s="86">
        <v>16.3203683603819</v>
      </c>
      <c r="AD79" s="87" t="s">
        <v>118</v>
      </c>
      <c r="AE79" s="86">
        <v>13.747280993674</v>
      </c>
      <c r="AF79" s="87" t="s">
        <v>118</v>
      </c>
    </row>
    <row r="80" spans="1:32">
      <c r="A80" s="55">
        <v>196</v>
      </c>
      <c r="B80" s="57">
        <v>2</v>
      </c>
      <c r="C80" s="56"/>
      <c r="D80" s="48"/>
      <c r="E80" s="58">
        <v>23.5625</v>
      </c>
      <c r="F80" s="58">
        <v>22.4436361968075</v>
      </c>
      <c r="G80" s="58">
        <v>21.9420830924969</v>
      </c>
      <c r="H80" s="58">
        <v>16.2053127619827</v>
      </c>
      <c r="I80" s="58">
        <v>13.7250517735697</v>
      </c>
      <c r="J80" s="58">
        <v>15.0284259900595</v>
      </c>
      <c r="K80" s="58">
        <v>16.2113185487371</v>
      </c>
      <c r="L80" s="56"/>
      <c r="M80" s="72" t="s">
        <v>125</v>
      </c>
      <c r="N80" s="65">
        <v>860</v>
      </c>
      <c r="O80" s="66">
        <v>0.77</v>
      </c>
      <c r="P80" s="56"/>
      <c r="Q80" s="78">
        <v>139</v>
      </c>
      <c r="R80" s="56"/>
      <c r="S80" s="56"/>
      <c r="T80" s="75">
        <v>7.97405481338501</v>
      </c>
      <c r="U80" s="76">
        <v>0.7987875</v>
      </c>
      <c r="V80" s="76">
        <v>1</v>
      </c>
      <c r="W80" s="76">
        <v>6.36957530924678</v>
      </c>
      <c r="X80" s="76">
        <v>0.33</v>
      </c>
      <c r="Y80" s="84">
        <v>0</v>
      </c>
      <c r="Z80" s="76">
        <f t="shared" si="1"/>
        <v>6.69957530924678</v>
      </c>
      <c r="AA80" s="85"/>
      <c r="AC80" s="86">
        <v>21.0199436696287</v>
      </c>
      <c r="AD80" s="58">
        <v>12.7581538461388</v>
      </c>
      <c r="AE80" s="86">
        <v>18.6062115692371</v>
      </c>
      <c r="AF80" s="58">
        <v>11.2482480939059</v>
      </c>
    </row>
    <row r="81" spans="1:32">
      <c r="A81" s="55">
        <v>197</v>
      </c>
      <c r="B81" s="56"/>
      <c r="C81" s="56"/>
      <c r="D81" s="48"/>
      <c r="E81" s="56"/>
      <c r="F81" s="56"/>
      <c r="G81" s="56"/>
      <c r="H81" s="56"/>
      <c r="I81" s="56"/>
      <c r="J81" s="56"/>
      <c r="K81" s="56"/>
      <c r="L81" s="56"/>
      <c r="M81" s="69"/>
      <c r="N81" s="65">
        <v>880</v>
      </c>
      <c r="O81" s="66">
        <v>0.79</v>
      </c>
      <c r="P81" s="56"/>
      <c r="Q81" s="56"/>
      <c r="R81" s="56"/>
      <c r="S81" s="56"/>
      <c r="T81" s="75">
        <v>6.37044095993042</v>
      </c>
      <c r="U81" s="76">
        <v>0.816</v>
      </c>
      <c r="V81" s="76">
        <v>1</v>
      </c>
      <c r="W81" s="76">
        <v>5.19827982330322</v>
      </c>
      <c r="X81" s="76">
        <v>0</v>
      </c>
      <c r="Y81" s="84">
        <v>0</v>
      </c>
      <c r="Z81" s="76">
        <f t="shared" si="1"/>
        <v>5.19827982330322</v>
      </c>
      <c r="AA81" s="85"/>
      <c r="AC81" s="86">
        <v>26.2182234929319</v>
      </c>
      <c r="AD81" s="87" t="s">
        <v>118</v>
      </c>
      <c r="AE81" s="86">
        <v>23.9638466588567</v>
      </c>
      <c r="AF81" s="87" t="s">
        <v>118</v>
      </c>
    </row>
    <row r="82" spans="1:32">
      <c r="A82" s="55">
        <v>198</v>
      </c>
      <c r="B82" s="56"/>
      <c r="C82" s="56"/>
      <c r="D82" s="48"/>
      <c r="E82" s="56"/>
      <c r="F82" s="56"/>
      <c r="G82" s="56"/>
      <c r="H82" s="56"/>
      <c r="I82" s="56"/>
      <c r="J82" s="56"/>
      <c r="K82" s="56"/>
      <c r="L82" s="56"/>
      <c r="M82" s="69"/>
      <c r="N82" s="65">
        <v>900</v>
      </c>
      <c r="O82" s="66">
        <v>0.8</v>
      </c>
      <c r="P82" s="56"/>
      <c r="Q82" s="56"/>
      <c r="R82" s="56"/>
      <c r="S82" s="56"/>
      <c r="T82" s="75">
        <v>7.24748182296753</v>
      </c>
      <c r="U82" s="76">
        <v>0.8256</v>
      </c>
      <c r="V82" s="76">
        <v>1</v>
      </c>
      <c r="W82" s="76">
        <v>5.98352099304199</v>
      </c>
      <c r="X82" s="76">
        <v>0</v>
      </c>
      <c r="Y82" s="84">
        <v>0</v>
      </c>
      <c r="Z82" s="76">
        <f t="shared" si="1"/>
        <v>5.98352099304199</v>
      </c>
      <c r="AA82" s="85"/>
      <c r="AC82" s="86">
        <v>32.2017444859739</v>
      </c>
      <c r="AD82" s="87" t="s">
        <v>118</v>
      </c>
      <c r="AE82" s="86">
        <v>30.1067229182151</v>
      </c>
      <c r="AF82" s="87" t="s">
        <v>118</v>
      </c>
    </row>
    <row r="83" spans="1:32">
      <c r="A83" s="55">
        <v>199</v>
      </c>
      <c r="B83" s="56"/>
      <c r="C83" s="56"/>
      <c r="D83" s="48"/>
      <c r="E83" s="58">
        <v>11.5625</v>
      </c>
      <c r="F83" s="58">
        <v>19.1214110237185</v>
      </c>
      <c r="G83" s="58">
        <v>21.9555109045326</v>
      </c>
      <c r="H83" s="58">
        <v>16.2393361788295</v>
      </c>
      <c r="I83" s="58">
        <v>13.9956028315052</v>
      </c>
      <c r="J83" s="58">
        <v>15.3175325519071</v>
      </c>
      <c r="K83" s="58">
        <v>16.5012695972454</v>
      </c>
      <c r="L83" s="56"/>
      <c r="M83" s="69"/>
      <c r="N83" s="65">
        <v>910</v>
      </c>
      <c r="O83" s="68">
        <v>0.81</v>
      </c>
      <c r="P83" s="56"/>
      <c r="Q83" s="56"/>
      <c r="R83" s="56"/>
      <c r="S83" s="56"/>
      <c r="T83" s="75">
        <v>7.38762140274048</v>
      </c>
      <c r="U83" s="76">
        <v>0.8352</v>
      </c>
      <c r="V83" s="76">
        <v>1</v>
      </c>
      <c r="W83" s="76">
        <v>6.17014139556885</v>
      </c>
      <c r="X83" s="76">
        <v>0</v>
      </c>
      <c r="Y83" s="84">
        <v>0</v>
      </c>
      <c r="Z83" s="76">
        <f t="shared" si="1"/>
        <v>6.17014139556885</v>
      </c>
      <c r="AA83" s="85"/>
      <c r="AC83" s="86">
        <v>38.3718858815427</v>
      </c>
      <c r="AD83" s="58">
        <v>40.5824756787582</v>
      </c>
      <c r="AE83" s="86">
        <v>36.3565419469421</v>
      </c>
      <c r="AF83" s="58">
        <v>39.5175463291195</v>
      </c>
    </row>
    <row r="84" spans="1:32">
      <c r="A84" s="55">
        <v>200</v>
      </c>
      <c r="B84" s="56"/>
      <c r="C84" s="57">
        <v>30.1</v>
      </c>
      <c r="D84" s="48"/>
      <c r="E84" s="56"/>
      <c r="F84" s="56"/>
      <c r="G84" s="56"/>
      <c r="H84" s="56"/>
      <c r="I84" s="56"/>
      <c r="J84" s="56"/>
      <c r="K84" s="56"/>
      <c r="L84" s="56"/>
      <c r="M84" s="72" t="s">
        <v>145</v>
      </c>
      <c r="N84" s="65">
        <v>920</v>
      </c>
      <c r="O84" s="68">
        <v>0.51</v>
      </c>
      <c r="P84" s="56"/>
      <c r="Q84" s="78">
        <v>161</v>
      </c>
      <c r="R84" s="77">
        <v>29</v>
      </c>
      <c r="S84" s="56"/>
      <c r="T84" s="75">
        <v>6.94549942016602</v>
      </c>
      <c r="U84" s="76">
        <v>0.8448</v>
      </c>
      <c r="V84" s="76">
        <v>1</v>
      </c>
      <c r="W84" s="76">
        <v>5.86755791015625</v>
      </c>
      <c r="X84" s="76">
        <v>0</v>
      </c>
      <c r="Y84" s="84">
        <v>0</v>
      </c>
      <c r="Z84" s="76">
        <f t="shared" si="1"/>
        <v>5.86755791015625</v>
      </c>
      <c r="AA84" s="85"/>
      <c r="AC84" s="86">
        <v>14.139443791699</v>
      </c>
      <c r="AD84" s="87" t="s">
        <v>118</v>
      </c>
      <c r="AE84" s="86">
        <v>12.2037774902565</v>
      </c>
      <c r="AF84" s="87" t="s">
        <v>118</v>
      </c>
    </row>
    <row r="85" spans="1:32">
      <c r="A85" s="55">
        <v>201</v>
      </c>
      <c r="B85" s="57">
        <v>1.5</v>
      </c>
      <c r="C85" s="56"/>
      <c r="D85" s="48"/>
      <c r="E85" s="58">
        <v>23.65</v>
      </c>
      <c r="F85" s="58">
        <v>21.1807851072809</v>
      </c>
      <c r="G85" s="58">
        <v>22.4698121625137</v>
      </c>
      <c r="H85" s="58">
        <v>15.8579930000919</v>
      </c>
      <c r="I85" s="58">
        <v>13.8632101362132</v>
      </c>
      <c r="J85" s="58">
        <v>14.6455235269446</v>
      </c>
      <c r="K85" s="58">
        <v>16.3311648271372</v>
      </c>
      <c r="L85" s="56"/>
      <c r="M85" s="69"/>
      <c r="N85" s="65">
        <v>930</v>
      </c>
      <c r="O85" s="66">
        <v>0.81</v>
      </c>
      <c r="P85" s="56"/>
      <c r="Q85" s="56"/>
      <c r="R85" s="56"/>
      <c r="S85" s="56"/>
      <c r="T85" s="75">
        <v>6.86434745788574</v>
      </c>
      <c r="U85" s="76">
        <v>0.8544</v>
      </c>
      <c r="V85" s="76">
        <v>1</v>
      </c>
      <c r="W85" s="76">
        <v>5.86489846801758</v>
      </c>
      <c r="X85" s="76">
        <v>0.19125</v>
      </c>
      <c r="Y85" s="84">
        <v>0</v>
      </c>
      <c r="Z85" s="76">
        <f t="shared" si="1"/>
        <v>6.05614846801758</v>
      </c>
      <c r="AA85" s="85"/>
      <c r="AC85" s="86">
        <v>18.6955922597166</v>
      </c>
      <c r="AD85" s="58">
        <v>15.8742291903406</v>
      </c>
      <c r="AE85" s="86">
        <v>16.8396035914323</v>
      </c>
      <c r="AF85" s="58">
        <v>14.5038207904509</v>
      </c>
    </row>
    <row r="86" spans="1:32">
      <c r="A86" s="55">
        <v>202</v>
      </c>
      <c r="B86" s="56"/>
      <c r="C86" s="56"/>
      <c r="D86" s="48"/>
      <c r="E86" s="56"/>
      <c r="F86" s="56"/>
      <c r="G86" s="56"/>
      <c r="H86" s="56"/>
      <c r="I86" s="56"/>
      <c r="J86" s="56"/>
      <c r="K86" s="56"/>
      <c r="L86" s="56"/>
      <c r="M86" s="72" t="s">
        <v>127</v>
      </c>
      <c r="N86" s="65">
        <v>940</v>
      </c>
      <c r="O86" s="66">
        <v>0.81</v>
      </c>
      <c r="P86" s="56"/>
      <c r="Q86" s="78">
        <v>174</v>
      </c>
      <c r="R86" s="56"/>
      <c r="S86" s="56"/>
      <c r="T86" s="75">
        <v>7.90681838989258</v>
      </c>
      <c r="U86" s="76">
        <v>0.864</v>
      </c>
      <c r="V86" s="76">
        <v>1</v>
      </c>
      <c r="W86" s="76">
        <v>6.83149108886719</v>
      </c>
      <c r="X86" s="76">
        <v>0</v>
      </c>
      <c r="Y86" s="84">
        <v>0</v>
      </c>
      <c r="Z86" s="76">
        <f t="shared" si="1"/>
        <v>6.83149108886719</v>
      </c>
      <c r="AA86" s="85"/>
      <c r="AC86" s="86">
        <v>25.5270833485838</v>
      </c>
      <c r="AD86" s="87" t="s">
        <v>118</v>
      </c>
      <c r="AE86" s="86">
        <v>23.7507723134577</v>
      </c>
      <c r="AF86" s="87" t="s">
        <v>118</v>
      </c>
    </row>
    <row r="87" spans="1:32">
      <c r="A87" s="55">
        <v>203</v>
      </c>
      <c r="B87" s="56"/>
      <c r="C87" s="56"/>
      <c r="D87" s="48"/>
      <c r="E87" s="56"/>
      <c r="F87" s="56"/>
      <c r="G87" s="56"/>
      <c r="H87" s="56"/>
      <c r="I87" s="56"/>
      <c r="J87" s="56"/>
      <c r="K87" s="56"/>
      <c r="L87" s="56"/>
      <c r="M87" s="69"/>
      <c r="N87" s="65">
        <v>950</v>
      </c>
      <c r="O87" s="68">
        <v>0.85</v>
      </c>
      <c r="P87" s="56"/>
      <c r="Q87" s="56"/>
      <c r="R87" s="56"/>
      <c r="S87" s="56"/>
      <c r="T87" s="75">
        <v>8.49613761901855</v>
      </c>
      <c r="U87" s="76">
        <v>0.8736</v>
      </c>
      <c r="V87" s="76">
        <v>1</v>
      </c>
      <c r="W87" s="76">
        <v>7.42222582397461</v>
      </c>
      <c r="X87" s="76">
        <v>0</v>
      </c>
      <c r="Y87" s="84">
        <v>0</v>
      </c>
      <c r="Z87" s="76">
        <f t="shared" si="1"/>
        <v>7.42222582397461</v>
      </c>
      <c r="AA87" s="85"/>
      <c r="AC87" s="86">
        <v>32.9493091725584</v>
      </c>
      <c r="AD87" s="87" t="s">
        <v>118</v>
      </c>
      <c r="AE87" s="86">
        <v>31.2526757705904</v>
      </c>
      <c r="AF87" s="87" t="s">
        <v>118</v>
      </c>
    </row>
    <row r="88" spans="1:32">
      <c r="A88" s="55">
        <v>204</v>
      </c>
      <c r="B88" s="56"/>
      <c r="C88" s="56"/>
      <c r="D88" s="48"/>
      <c r="E88" s="56"/>
      <c r="F88" s="56"/>
      <c r="G88" s="56"/>
      <c r="H88" s="56"/>
      <c r="I88" s="56"/>
      <c r="J88" s="56"/>
      <c r="K88" s="56"/>
      <c r="L88" s="56"/>
      <c r="M88" s="69"/>
      <c r="N88" s="65">
        <v>955</v>
      </c>
      <c r="O88" s="66">
        <v>0.81</v>
      </c>
      <c r="P88" s="56"/>
      <c r="Q88" s="56"/>
      <c r="R88" s="56"/>
      <c r="S88" s="56"/>
      <c r="T88" s="75">
        <v>9.24789047241211</v>
      </c>
      <c r="U88" s="76">
        <v>0.8832</v>
      </c>
      <c r="V88" s="76">
        <v>1</v>
      </c>
      <c r="W88" s="76">
        <v>8.16773686523437</v>
      </c>
      <c r="X88" s="76">
        <v>0</v>
      </c>
      <c r="Y88" s="84">
        <v>0</v>
      </c>
      <c r="Z88" s="76">
        <f t="shared" si="1"/>
        <v>8.16773686523437</v>
      </c>
      <c r="AA88" s="85"/>
      <c r="AC88" s="86">
        <v>41.1170460377927</v>
      </c>
      <c r="AD88" s="87" t="s">
        <v>118</v>
      </c>
      <c r="AE88" s="86">
        <v>39.4602514524039</v>
      </c>
      <c r="AF88" s="87" t="s">
        <v>118</v>
      </c>
    </row>
    <row r="89" spans="1:32">
      <c r="A89" s="55">
        <v>205</v>
      </c>
      <c r="B89" s="56"/>
      <c r="C89" s="56"/>
      <c r="D89" s="48"/>
      <c r="E89" s="58">
        <v>10.4</v>
      </c>
      <c r="F89" s="58">
        <v>17.8804448508415</v>
      </c>
      <c r="G89" s="58">
        <v>21.8837204800084</v>
      </c>
      <c r="H89" s="58">
        <v>15.3898868390786</v>
      </c>
      <c r="I89" s="58">
        <v>13.8957736306536</v>
      </c>
      <c r="J89" s="58">
        <v>14.8656755396016</v>
      </c>
      <c r="K89" s="58">
        <v>16.2192396716333</v>
      </c>
      <c r="L89" s="56"/>
      <c r="M89" s="69"/>
      <c r="N89" s="65">
        <v>960</v>
      </c>
      <c r="O89" s="66">
        <v>0.81</v>
      </c>
      <c r="P89" s="56"/>
      <c r="Q89" s="56"/>
      <c r="R89" s="56"/>
      <c r="S89" s="56"/>
      <c r="T89" s="75">
        <v>8.31304168701172</v>
      </c>
      <c r="U89" s="76">
        <v>0.8928</v>
      </c>
      <c r="V89" s="76">
        <v>1</v>
      </c>
      <c r="W89" s="76">
        <v>7.42188361816406</v>
      </c>
      <c r="X89" s="76">
        <v>0</v>
      </c>
      <c r="Y89" s="84">
        <v>0</v>
      </c>
      <c r="Z89" s="76">
        <f t="shared" si="1"/>
        <v>7.42188361816406</v>
      </c>
      <c r="AA89" s="85"/>
      <c r="AC89" s="86">
        <v>48.5389296559568</v>
      </c>
      <c r="AD89" s="58">
        <v>48.8128434902147</v>
      </c>
      <c r="AE89" s="86">
        <v>46.9219738871471</v>
      </c>
      <c r="AF89" s="58">
        <v>47.3637416453854</v>
      </c>
    </row>
    <row r="90" spans="1:32">
      <c r="A90" s="55">
        <v>206</v>
      </c>
      <c r="B90" s="56"/>
      <c r="C90" s="57">
        <v>30.1</v>
      </c>
      <c r="D90" s="48"/>
      <c r="E90" s="56"/>
      <c r="F90" s="56"/>
      <c r="G90" s="56"/>
      <c r="H90" s="56"/>
      <c r="I90" s="56"/>
      <c r="J90" s="56"/>
      <c r="K90" s="56"/>
      <c r="L90" s="56"/>
      <c r="M90" s="72" t="s">
        <v>128</v>
      </c>
      <c r="N90" s="65">
        <v>965</v>
      </c>
      <c r="O90" s="68">
        <v>0.7</v>
      </c>
      <c r="P90" s="56"/>
      <c r="Q90" s="78">
        <v>192</v>
      </c>
      <c r="R90" s="77">
        <v>19</v>
      </c>
      <c r="S90" s="56"/>
      <c r="T90" s="75">
        <v>9.10840892791748</v>
      </c>
      <c r="U90" s="76">
        <v>0.807225</v>
      </c>
      <c r="V90" s="76">
        <v>1</v>
      </c>
      <c r="W90" s="76">
        <v>7.35253539683819</v>
      </c>
      <c r="X90" s="76">
        <v>0.218856010382137</v>
      </c>
      <c r="Y90" s="84">
        <v>0</v>
      </c>
      <c r="Z90" s="76">
        <f t="shared" si="1"/>
        <v>7.57139140722032</v>
      </c>
      <c r="AA90" s="85"/>
      <c r="AC90" s="86">
        <v>26.0103210631771</v>
      </c>
      <c r="AD90" s="87" t="s">
        <v>118</v>
      </c>
      <c r="AE90" s="86">
        <v>24.4332041109465</v>
      </c>
      <c r="AF90" s="87" t="s">
        <v>118</v>
      </c>
    </row>
    <row r="91" spans="1:32">
      <c r="A91" s="55">
        <v>207</v>
      </c>
      <c r="B91" s="56"/>
      <c r="C91" s="56"/>
      <c r="D91" s="48"/>
      <c r="E91" s="58">
        <v>22.4125</v>
      </c>
      <c r="F91" s="58">
        <v>19.0267959775987</v>
      </c>
      <c r="G91" s="58">
        <v>21.9801773448757</v>
      </c>
      <c r="H91" s="58">
        <v>15.1382468007788</v>
      </c>
      <c r="I91" s="58">
        <v>14.404709779898</v>
      </c>
      <c r="J91" s="58">
        <v>15.0169144735179</v>
      </c>
      <c r="K91" s="58">
        <v>16.6008184272677</v>
      </c>
      <c r="L91" s="56"/>
      <c r="M91" s="69"/>
      <c r="N91" s="65">
        <v>970</v>
      </c>
      <c r="O91" s="66">
        <v>0.85</v>
      </c>
      <c r="P91" s="56"/>
      <c r="Q91" s="56"/>
      <c r="R91" s="56"/>
      <c r="S91" s="56"/>
      <c r="T91" s="75">
        <v>6.26248502731323</v>
      </c>
      <c r="U91" s="76">
        <v>0.912</v>
      </c>
      <c r="V91" s="76">
        <v>1</v>
      </c>
      <c r="W91" s="76">
        <v>5.71138634490967</v>
      </c>
      <c r="X91" s="76">
        <v>0</v>
      </c>
      <c r="Y91" s="84">
        <v>0</v>
      </c>
      <c r="Z91" s="76">
        <f t="shared" si="1"/>
        <v>5.71138634490967</v>
      </c>
      <c r="AA91" s="85"/>
      <c r="AC91" s="86">
        <v>31.7217074080868</v>
      </c>
      <c r="AD91" s="58">
        <v>27.8205896302405</v>
      </c>
      <c r="AE91" s="86">
        <v>30.1844292724352</v>
      </c>
      <c r="AF91" s="58">
        <v>26.3311870708635</v>
      </c>
    </row>
    <row r="92" spans="1:32">
      <c r="A92" s="55">
        <v>208</v>
      </c>
      <c r="B92" s="56"/>
      <c r="C92" s="56"/>
      <c r="D92" s="48"/>
      <c r="E92" s="56"/>
      <c r="F92" s="56"/>
      <c r="G92" s="56"/>
      <c r="H92" s="56"/>
      <c r="I92" s="56"/>
      <c r="J92" s="56"/>
      <c r="K92" s="56"/>
      <c r="L92" s="56"/>
      <c r="M92" s="69"/>
      <c r="N92" s="65">
        <v>975</v>
      </c>
      <c r="O92" s="66">
        <v>0.86</v>
      </c>
      <c r="P92" s="56"/>
      <c r="Q92" s="56"/>
      <c r="R92" s="56"/>
      <c r="S92" s="56"/>
      <c r="T92" s="75">
        <v>6.72054624557495</v>
      </c>
      <c r="U92" s="76">
        <v>0.9216</v>
      </c>
      <c r="V92" s="76">
        <v>1</v>
      </c>
      <c r="W92" s="76">
        <v>6.19365541992187</v>
      </c>
      <c r="X92" s="76">
        <v>0</v>
      </c>
      <c r="Y92" s="84">
        <v>0</v>
      </c>
      <c r="Z92" s="76">
        <f t="shared" si="1"/>
        <v>6.19365541992187</v>
      </c>
      <c r="AA92" s="85"/>
      <c r="AC92" s="86">
        <v>37.9153628280087</v>
      </c>
      <c r="AD92" s="87" t="s">
        <v>118</v>
      </c>
      <c r="AE92" s="86">
        <v>36.4179235089362</v>
      </c>
      <c r="AF92" s="87" t="s">
        <v>118</v>
      </c>
    </row>
    <row r="93" spans="1:32">
      <c r="A93" s="55">
        <v>209</v>
      </c>
      <c r="B93" s="56"/>
      <c r="C93" s="56"/>
      <c r="D93" s="48"/>
      <c r="E93" s="58">
        <v>11.8125</v>
      </c>
      <c r="F93" s="58">
        <v>18.1574367455712</v>
      </c>
      <c r="G93" s="58">
        <v>21.9791079763427</v>
      </c>
      <c r="H93" s="58">
        <v>15.0528838127692</v>
      </c>
      <c r="I93" s="58">
        <v>14.3002326957435</v>
      </c>
      <c r="J93" s="58">
        <v>14.9851922000577</v>
      </c>
      <c r="K93" s="58">
        <v>16.44570002086</v>
      </c>
      <c r="L93" s="56"/>
      <c r="M93" s="72" t="s">
        <v>130</v>
      </c>
      <c r="N93" s="65">
        <v>980</v>
      </c>
      <c r="O93" s="68">
        <v>0.9</v>
      </c>
      <c r="P93" s="56"/>
      <c r="Q93" s="78">
        <v>215</v>
      </c>
      <c r="R93" s="56"/>
      <c r="S93" s="56"/>
      <c r="T93" s="75">
        <v>8.05611896514893</v>
      </c>
      <c r="U93" s="76">
        <v>0.9312</v>
      </c>
      <c r="V93" s="76">
        <v>1</v>
      </c>
      <c r="W93" s="76">
        <v>7.50185798034668</v>
      </c>
      <c r="X93" s="76">
        <v>0</v>
      </c>
      <c r="Y93" s="84">
        <v>0</v>
      </c>
      <c r="Z93" s="76">
        <f t="shared" si="1"/>
        <v>7.50185798034668</v>
      </c>
      <c r="AA93" s="85"/>
      <c r="AC93" s="86">
        <v>45.4172208083553</v>
      </c>
      <c r="AD93" s="58">
        <v>46.5879643959506</v>
      </c>
      <c r="AE93" s="86">
        <v>43.959620305862</v>
      </c>
      <c r="AF93" s="58">
        <v>45.224983064889</v>
      </c>
    </row>
    <row r="94" spans="1:32">
      <c r="A94" s="55">
        <v>210</v>
      </c>
      <c r="B94" s="56"/>
      <c r="C94" s="57">
        <v>30.1</v>
      </c>
      <c r="D94" s="48"/>
      <c r="E94" s="56"/>
      <c r="F94" s="56"/>
      <c r="G94" s="56"/>
      <c r="H94" s="56"/>
      <c r="I94" s="56"/>
      <c r="J94" s="56"/>
      <c r="K94" s="56"/>
      <c r="L94" s="56"/>
      <c r="M94" s="69"/>
      <c r="N94" s="65">
        <v>985</v>
      </c>
      <c r="O94" s="68">
        <v>0.86</v>
      </c>
      <c r="P94" s="56"/>
      <c r="Q94" s="56"/>
      <c r="R94" s="77">
        <v>39</v>
      </c>
      <c r="S94" s="56"/>
      <c r="T94" s="75">
        <v>7.91801691055298</v>
      </c>
      <c r="U94" s="76">
        <v>0.9408</v>
      </c>
      <c r="V94" s="76">
        <v>1</v>
      </c>
      <c r="W94" s="76">
        <v>7.44927030944824</v>
      </c>
      <c r="X94" s="76">
        <v>0</v>
      </c>
      <c r="Y94" s="84">
        <v>0</v>
      </c>
      <c r="Z94" s="76">
        <f t="shared" si="1"/>
        <v>7.44927030944824</v>
      </c>
      <c r="AA94" s="85"/>
      <c r="AC94" s="86">
        <v>22.7664911178036</v>
      </c>
      <c r="AD94" s="87" t="s">
        <v>118</v>
      </c>
      <c r="AE94" s="86">
        <v>21.3487294318893</v>
      </c>
      <c r="AF94" s="87" t="s">
        <v>118</v>
      </c>
    </row>
    <row r="95" spans="1:32">
      <c r="A95" s="55">
        <v>211</v>
      </c>
      <c r="B95" s="56"/>
      <c r="C95" s="56"/>
      <c r="D95" s="48"/>
      <c r="E95" s="56"/>
      <c r="F95" s="56"/>
      <c r="G95" s="56"/>
      <c r="H95" s="56"/>
      <c r="I95" s="56"/>
      <c r="J95" s="56"/>
      <c r="K95" s="56"/>
      <c r="L95" s="56"/>
      <c r="M95" s="69"/>
      <c r="N95" s="65">
        <v>990</v>
      </c>
      <c r="O95" s="66">
        <v>0.9</v>
      </c>
      <c r="P95" s="56"/>
      <c r="Q95" s="56"/>
      <c r="R95" s="56"/>
      <c r="S95" s="56"/>
      <c r="T95" s="75">
        <v>7.66624975204468</v>
      </c>
      <c r="U95" s="76">
        <v>0.9504</v>
      </c>
      <c r="V95" s="76">
        <v>1</v>
      </c>
      <c r="W95" s="76">
        <v>7.28600376434326</v>
      </c>
      <c r="X95" s="76">
        <v>0</v>
      </c>
      <c r="Y95" s="84">
        <v>0</v>
      </c>
      <c r="Z95" s="76">
        <f t="shared" si="1"/>
        <v>7.28600376434326</v>
      </c>
      <c r="AA95" s="85"/>
      <c r="AC95" s="86">
        <v>30.0524948821468</v>
      </c>
      <c r="AD95" s="87" t="s">
        <v>118</v>
      </c>
      <c r="AE95" s="86">
        <v>28.6745720128116</v>
      </c>
      <c r="AF95" s="87" t="s">
        <v>118</v>
      </c>
    </row>
    <row r="96" spans="1:32">
      <c r="A96" s="55">
        <v>212</v>
      </c>
      <c r="B96" s="56"/>
      <c r="C96" s="56"/>
      <c r="D96" s="48"/>
      <c r="E96" s="56"/>
      <c r="F96" s="56"/>
      <c r="G96" s="56"/>
      <c r="H96" s="56"/>
      <c r="I96" s="56"/>
      <c r="J96" s="56"/>
      <c r="K96" s="56"/>
      <c r="L96" s="56"/>
      <c r="M96" s="69"/>
      <c r="N96" s="65">
        <v>995</v>
      </c>
      <c r="O96" s="66">
        <v>0.9</v>
      </c>
      <c r="P96" s="56"/>
      <c r="Q96" s="56"/>
      <c r="R96" s="56"/>
      <c r="S96" s="56"/>
      <c r="T96" s="75">
        <v>6.87478494644165</v>
      </c>
      <c r="U96" s="76">
        <v>0.96</v>
      </c>
      <c r="V96" s="76">
        <v>1</v>
      </c>
      <c r="W96" s="76">
        <v>6.59979354858398</v>
      </c>
      <c r="X96" s="76">
        <v>0</v>
      </c>
      <c r="Y96" s="84">
        <v>0</v>
      </c>
      <c r="Z96" s="76">
        <f t="shared" si="1"/>
        <v>6.59979354858398</v>
      </c>
      <c r="AA96" s="85"/>
      <c r="AC96" s="86">
        <v>36.6522884307308</v>
      </c>
      <c r="AD96" s="87" t="s">
        <v>118</v>
      </c>
      <c r="AE96" s="86">
        <v>35.3142043779747</v>
      </c>
      <c r="AF96" s="87" t="s">
        <v>118</v>
      </c>
    </row>
    <row r="97" spans="1:32">
      <c r="A97" s="55">
        <v>213</v>
      </c>
      <c r="B97" s="56"/>
      <c r="C97" s="56"/>
      <c r="D97" s="48"/>
      <c r="E97" s="56"/>
      <c r="F97" s="56"/>
      <c r="G97" s="56"/>
      <c r="H97" s="56"/>
      <c r="I97" s="56"/>
      <c r="J97" s="56"/>
      <c r="K97" s="56"/>
      <c r="L97" s="56"/>
      <c r="M97" s="72" t="s">
        <v>131</v>
      </c>
      <c r="N97" s="65">
        <v>1000</v>
      </c>
      <c r="O97" s="68">
        <v>0.87</v>
      </c>
      <c r="P97" s="56"/>
      <c r="Q97" s="78">
        <v>254</v>
      </c>
      <c r="R97" s="56"/>
      <c r="S97" s="56"/>
      <c r="T97" s="75">
        <v>6.08440685272217</v>
      </c>
      <c r="U97" s="76">
        <v>0.96</v>
      </c>
      <c r="V97" s="76">
        <v>1</v>
      </c>
      <c r="W97" s="76">
        <v>5.84103057861328</v>
      </c>
      <c r="X97" s="76">
        <v>0</v>
      </c>
      <c r="Y97" s="84">
        <v>0</v>
      </c>
      <c r="Z97" s="76">
        <f t="shared" si="1"/>
        <v>5.84103057861328</v>
      </c>
      <c r="AA97" s="85"/>
      <c r="AC97" s="86">
        <v>42.4933190093441</v>
      </c>
      <c r="AD97" s="87" t="s">
        <v>118</v>
      </c>
      <c r="AE97" s="86">
        <v>41.1950737731671</v>
      </c>
      <c r="AF97" s="87" t="s">
        <v>118</v>
      </c>
    </row>
    <row r="98" spans="1:32">
      <c r="A98" s="55">
        <v>214</v>
      </c>
      <c r="B98" s="56"/>
      <c r="C98" s="56"/>
      <c r="D98" s="48"/>
      <c r="E98" s="58">
        <v>13.225</v>
      </c>
      <c r="F98" s="58">
        <v>18.9867317654652</v>
      </c>
      <c r="G98" s="58">
        <v>21.3761577842921</v>
      </c>
      <c r="H98" s="58">
        <v>14.3480200782396</v>
      </c>
      <c r="I98" s="58">
        <v>14.1535351953585</v>
      </c>
      <c r="J98" s="58">
        <v>14.5366928860679</v>
      </c>
      <c r="K98" s="58">
        <v>16.3216274574085</v>
      </c>
      <c r="L98" s="56"/>
      <c r="M98" s="69"/>
      <c r="N98" s="65">
        <v>1005</v>
      </c>
      <c r="O98" s="66">
        <v>0.9</v>
      </c>
      <c r="P98" s="56"/>
      <c r="Q98" s="56"/>
      <c r="R98" s="56"/>
      <c r="S98" s="56"/>
      <c r="T98" s="75">
        <v>4.89261484146118</v>
      </c>
      <c r="U98" s="76">
        <v>0.96</v>
      </c>
      <c r="V98" s="76">
        <v>1</v>
      </c>
      <c r="W98" s="76">
        <v>4.69691024780273</v>
      </c>
      <c r="X98" s="76">
        <v>0</v>
      </c>
      <c r="Y98" s="84">
        <v>0</v>
      </c>
      <c r="Z98" s="76">
        <f t="shared" si="1"/>
        <v>4.69691024780273</v>
      </c>
      <c r="AA98" s="85"/>
      <c r="AC98" s="86">
        <v>47.1902292571468</v>
      </c>
      <c r="AD98" s="58">
        <v>45.9047711160092</v>
      </c>
      <c r="AE98" s="86">
        <v>45.9318228375489</v>
      </c>
      <c r="AF98" s="58">
        <v>44.711380151217</v>
      </c>
    </row>
    <row r="99" spans="1:32">
      <c r="A99" s="55">
        <v>215</v>
      </c>
      <c r="B99" s="57">
        <v>19</v>
      </c>
      <c r="C99" s="57">
        <v>19</v>
      </c>
      <c r="D99" s="48"/>
      <c r="E99" s="56"/>
      <c r="F99" s="56"/>
      <c r="G99" s="56"/>
      <c r="H99" s="56"/>
      <c r="I99" s="56"/>
      <c r="J99" s="56"/>
      <c r="K99" s="56"/>
      <c r="L99" s="56"/>
      <c r="M99" s="69"/>
      <c r="N99" s="65">
        <v>1010</v>
      </c>
      <c r="O99" s="66">
        <v>0.9</v>
      </c>
      <c r="P99" s="56"/>
      <c r="Q99" s="56"/>
      <c r="R99" s="56"/>
      <c r="S99" s="56"/>
      <c r="T99" s="75">
        <v>5.8575758934021</v>
      </c>
      <c r="U99" s="76">
        <v>0.96</v>
      </c>
      <c r="V99" s="76">
        <v>1</v>
      </c>
      <c r="W99" s="76">
        <v>5.62327285766602</v>
      </c>
      <c r="X99" s="76">
        <v>0.234303035736084</v>
      </c>
      <c r="Y99" s="84">
        <v>0</v>
      </c>
      <c r="Z99" s="76">
        <f t="shared" si="1"/>
        <v>5.8575758934021</v>
      </c>
      <c r="AA99" s="85"/>
      <c r="AC99" s="86">
        <v>15.7135021148128</v>
      </c>
      <c r="AD99" s="87" t="s">
        <v>118</v>
      </c>
      <c r="AE99" s="86">
        <v>14.494934511794</v>
      </c>
      <c r="AF99" s="87" t="s">
        <v>118</v>
      </c>
    </row>
    <row r="100" spans="1:32">
      <c r="A100" s="55">
        <v>216</v>
      </c>
      <c r="B100" s="56"/>
      <c r="C100" s="56"/>
      <c r="D100" s="48"/>
      <c r="E100" s="56"/>
      <c r="F100" s="56"/>
      <c r="G100" s="56"/>
      <c r="H100" s="56"/>
      <c r="I100" s="56"/>
      <c r="J100" s="56"/>
      <c r="K100" s="56"/>
      <c r="L100" s="56"/>
      <c r="M100" s="72" t="s">
        <v>131</v>
      </c>
      <c r="N100" s="65">
        <v>1015</v>
      </c>
      <c r="O100" s="66">
        <v>0.9</v>
      </c>
      <c r="P100" s="56"/>
      <c r="Q100" s="78">
        <v>264</v>
      </c>
      <c r="R100" s="56"/>
      <c r="S100" s="56"/>
      <c r="T100" s="75">
        <v>5.80178594589233</v>
      </c>
      <c r="U100" s="76">
        <v>0.96</v>
      </c>
      <c r="V100" s="76">
        <v>1</v>
      </c>
      <c r="W100" s="76">
        <v>5.56971450805664</v>
      </c>
      <c r="X100" s="76">
        <v>0.232071437835693</v>
      </c>
      <c r="Y100" s="84">
        <v>0</v>
      </c>
      <c r="Z100" s="76">
        <f t="shared" si="1"/>
        <v>5.80178594589233</v>
      </c>
      <c r="AA100" s="85"/>
      <c r="AC100" s="86">
        <v>21.2832166228695</v>
      </c>
      <c r="AD100" s="87" t="s">
        <v>118</v>
      </c>
      <c r="AE100" s="86">
        <v>20.1044878364297</v>
      </c>
      <c r="AF100" s="87" t="s">
        <v>118</v>
      </c>
    </row>
    <row r="101" spans="1:32">
      <c r="A101" s="55">
        <v>217</v>
      </c>
      <c r="B101" s="56"/>
      <c r="C101" s="56"/>
      <c r="D101" s="48"/>
      <c r="E101" s="56"/>
      <c r="F101" s="56"/>
      <c r="G101" s="56"/>
      <c r="H101" s="56"/>
      <c r="I101" s="56"/>
      <c r="J101" s="56"/>
      <c r="K101" s="56"/>
      <c r="L101" s="56"/>
      <c r="M101" s="69"/>
      <c r="N101" s="65">
        <v>1020</v>
      </c>
      <c r="O101" s="68">
        <v>0.81</v>
      </c>
      <c r="P101" s="56"/>
      <c r="Q101" s="56"/>
      <c r="R101" s="56"/>
      <c r="S101" s="56"/>
      <c r="T101" s="75">
        <v>6.5976037979126</v>
      </c>
      <c r="U101" s="76">
        <v>0.96</v>
      </c>
      <c r="V101" s="76">
        <v>1</v>
      </c>
      <c r="W101" s="76">
        <v>6.33369964599609</v>
      </c>
      <c r="X101" s="76">
        <v>0.263904151916504</v>
      </c>
      <c r="Y101" s="84">
        <v>0</v>
      </c>
      <c r="Z101" s="76">
        <f t="shared" si="1"/>
        <v>6.5976037979126</v>
      </c>
      <c r="AA101" s="85"/>
      <c r="AC101" s="86">
        <v>27.6169162688656</v>
      </c>
      <c r="AD101" s="87" t="s">
        <v>118</v>
      </c>
      <c r="AE101" s="86">
        <v>26.4780262990049</v>
      </c>
      <c r="AF101" s="87" t="s">
        <v>118</v>
      </c>
    </row>
    <row r="102" spans="1:32">
      <c r="A102" s="55">
        <v>218</v>
      </c>
      <c r="B102" s="56"/>
      <c r="C102" s="56"/>
      <c r="D102" s="48"/>
      <c r="E102" s="56"/>
      <c r="F102" s="56"/>
      <c r="G102" s="56"/>
      <c r="H102" s="56"/>
      <c r="I102" s="56"/>
      <c r="J102" s="56"/>
      <c r="K102" s="56"/>
      <c r="L102" s="56"/>
      <c r="M102" s="69"/>
      <c r="N102" s="65">
        <v>1025</v>
      </c>
      <c r="O102" s="66">
        <v>0.9</v>
      </c>
      <c r="P102" s="56"/>
      <c r="Q102" s="56"/>
      <c r="R102" s="56"/>
      <c r="S102" s="56"/>
      <c r="T102" s="75">
        <v>6.16613817214966</v>
      </c>
      <c r="U102" s="76">
        <v>0.96</v>
      </c>
      <c r="V102" s="76">
        <v>1</v>
      </c>
      <c r="W102" s="76">
        <v>5.91949264526367</v>
      </c>
      <c r="X102" s="76">
        <v>0.169721374511717</v>
      </c>
      <c r="Y102" s="84">
        <v>0</v>
      </c>
      <c r="Z102" s="76">
        <f t="shared" si="1"/>
        <v>6.08921401977539</v>
      </c>
      <c r="AA102" s="85"/>
      <c r="AC102" s="86">
        <v>33.5364089141293</v>
      </c>
      <c r="AD102" s="87" t="s">
        <v>118</v>
      </c>
      <c r="AE102" s="86">
        <v>32.4373577608477</v>
      </c>
      <c r="AF102" s="87" t="s">
        <v>118</v>
      </c>
    </row>
    <row r="103" spans="1:32">
      <c r="A103" s="55">
        <v>219</v>
      </c>
      <c r="B103" s="56"/>
      <c r="C103" s="56"/>
      <c r="D103" s="48"/>
      <c r="E103" s="58">
        <v>13.1125</v>
      </c>
      <c r="F103" s="58">
        <v>20.3589366661854</v>
      </c>
      <c r="G103" s="58">
        <v>21.7203243618542</v>
      </c>
      <c r="H103" s="58">
        <v>14.541448666386</v>
      </c>
      <c r="I103" s="58">
        <v>14.4027749503979</v>
      </c>
      <c r="J103" s="58">
        <v>14.4861086874204</v>
      </c>
      <c r="K103" s="58">
        <v>16.300691635626</v>
      </c>
      <c r="L103" s="56"/>
      <c r="M103" s="69"/>
      <c r="N103" s="65">
        <v>1030</v>
      </c>
      <c r="O103" s="66">
        <v>0.9</v>
      </c>
      <c r="P103" s="56"/>
      <c r="Q103" s="56"/>
      <c r="R103" s="56"/>
      <c r="S103" s="56"/>
      <c r="T103" s="75">
        <v>6.52348613739014</v>
      </c>
      <c r="U103" s="76">
        <v>0.96</v>
      </c>
      <c r="V103" s="76">
        <v>1</v>
      </c>
      <c r="W103" s="76">
        <v>6.26254669189453</v>
      </c>
      <c r="X103" s="76">
        <v>0</v>
      </c>
      <c r="Y103" s="84">
        <v>0</v>
      </c>
      <c r="Z103" s="76">
        <f t="shared" si="1"/>
        <v>6.26254669189453</v>
      </c>
      <c r="AA103" s="85"/>
      <c r="AC103" s="86">
        <v>39.7989556060238</v>
      </c>
      <c r="AD103" s="58">
        <v>40.3441209167229</v>
      </c>
      <c r="AE103" s="86">
        <v>38.7397432693213</v>
      </c>
      <c r="AF103" s="58">
        <v>39.8524106500001</v>
      </c>
    </row>
    <row r="104" spans="1:32">
      <c r="A104" s="55">
        <v>220</v>
      </c>
      <c r="B104" s="56"/>
      <c r="C104" s="57">
        <v>27.1</v>
      </c>
      <c r="D104" s="48"/>
      <c r="E104" s="56"/>
      <c r="F104" s="56"/>
      <c r="G104" s="56"/>
      <c r="H104" s="56"/>
      <c r="I104" s="56"/>
      <c r="J104" s="56"/>
      <c r="K104" s="56"/>
      <c r="L104" s="56"/>
      <c r="M104" s="72" t="s">
        <v>132</v>
      </c>
      <c r="N104" s="65">
        <v>1035</v>
      </c>
      <c r="O104" s="66">
        <v>0.88</v>
      </c>
      <c r="P104" s="58">
        <v>4.95</v>
      </c>
      <c r="Q104" s="78">
        <v>263</v>
      </c>
      <c r="R104" s="56"/>
      <c r="S104" s="56"/>
      <c r="T104" s="75">
        <v>6.40559053421021</v>
      </c>
      <c r="U104" s="76">
        <v>0.96</v>
      </c>
      <c r="V104" s="76">
        <v>1</v>
      </c>
      <c r="W104" s="76">
        <v>6.1493669128418</v>
      </c>
      <c r="X104" s="76">
        <v>0</v>
      </c>
      <c r="Y104" s="84">
        <v>0</v>
      </c>
      <c r="Z104" s="76">
        <f t="shared" si="1"/>
        <v>6.1493669128418</v>
      </c>
      <c r="AA104" s="85"/>
      <c r="AC104" s="86">
        <v>18.8483225188656</v>
      </c>
      <c r="AD104" s="87" t="s">
        <v>118</v>
      </c>
      <c r="AE104" s="86">
        <v>17.8289489987422</v>
      </c>
      <c r="AF104" s="87" t="s">
        <v>118</v>
      </c>
    </row>
    <row r="105" spans="1:32">
      <c r="A105" s="55">
        <v>221</v>
      </c>
      <c r="B105" s="56"/>
      <c r="C105" s="56"/>
      <c r="D105" s="48"/>
      <c r="E105" s="58">
        <v>25.725</v>
      </c>
      <c r="F105" s="58">
        <v>21.6600640902112</v>
      </c>
      <c r="G105" s="58">
        <v>21.5326059729858</v>
      </c>
      <c r="H105" s="58">
        <v>14.7000145719907</v>
      </c>
      <c r="I105" s="58">
        <v>14.1750168551188</v>
      </c>
      <c r="J105" s="58">
        <v>14.7040303126369</v>
      </c>
      <c r="K105" s="58">
        <v>16.5170595597945</v>
      </c>
      <c r="L105" s="56"/>
      <c r="M105" s="69"/>
      <c r="N105" s="65">
        <v>1040</v>
      </c>
      <c r="O105" s="66">
        <v>0.88</v>
      </c>
      <c r="P105" s="56"/>
      <c r="Q105" s="56"/>
      <c r="R105" s="56"/>
      <c r="S105" s="56"/>
      <c r="T105" s="75">
        <v>5.97037172317505</v>
      </c>
      <c r="U105" s="76">
        <v>0.96</v>
      </c>
      <c r="V105" s="76">
        <v>1</v>
      </c>
      <c r="W105" s="76">
        <v>5.73155685424805</v>
      </c>
      <c r="X105" s="76">
        <v>0</v>
      </c>
      <c r="Y105" s="84">
        <v>0</v>
      </c>
      <c r="Z105" s="76">
        <f t="shared" si="1"/>
        <v>5.73155685424805</v>
      </c>
      <c r="AA105" s="85"/>
      <c r="AC105" s="86">
        <v>24.5798793731136</v>
      </c>
      <c r="AD105" s="58">
        <v>17.6094460944371</v>
      </c>
      <c r="AE105" s="86">
        <v>23.6003446695693</v>
      </c>
      <c r="AF105" s="58">
        <v>17.3794475516361</v>
      </c>
    </row>
    <row r="106" spans="1:32">
      <c r="A106" s="55">
        <v>222</v>
      </c>
      <c r="B106" s="56"/>
      <c r="C106" s="56"/>
      <c r="D106" s="48"/>
      <c r="E106" s="56"/>
      <c r="F106" s="56"/>
      <c r="G106" s="56"/>
      <c r="H106" s="56"/>
      <c r="I106" s="56"/>
      <c r="J106" s="56"/>
      <c r="K106" s="56"/>
      <c r="L106" s="56"/>
      <c r="M106" s="69"/>
      <c r="N106" s="65">
        <v>1045</v>
      </c>
      <c r="O106" s="66">
        <v>0.86</v>
      </c>
      <c r="P106" s="56"/>
      <c r="Q106" s="56"/>
      <c r="R106" s="56"/>
      <c r="S106" s="56"/>
      <c r="T106" s="75">
        <v>5.8878173828125</v>
      </c>
      <c r="U106" s="76">
        <v>0.96</v>
      </c>
      <c r="V106" s="76">
        <v>1</v>
      </c>
      <c r="W106" s="76">
        <v>5.6523046875</v>
      </c>
      <c r="X106" s="76">
        <v>0</v>
      </c>
      <c r="Y106" s="84">
        <v>0</v>
      </c>
      <c r="Z106" s="76">
        <f t="shared" si="1"/>
        <v>5.6523046875</v>
      </c>
      <c r="AA106" s="85"/>
      <c r="AC106" s="86">
        <v>30.2321840606136</v>
      </c>
      <c r="AD106" s="87" t="s">
        <v>118</v>
      </c>
      <c r="AE106" s="86">
        <v>29.2924881736484</v>
      </c>
      <c r="AF106" s="87" t="s">
        <v>118</v>
      </c>
    </row>
    <row r="107" spans="1:32">
      <c r="A107" s="55">
        <v>223</v>
      </c>
      <c r="B107" s="56"/>
      <c r="C107" s="56"/>
      <c r="D107" s="48"/>
      <c r="E107" s="56"/>
      <c r="F107" s="56"/>
      <c r="G107" s="56"/>
      <c r="H107" s="56"/>
      <c r="I107" s="56"/>
      <c r="J107" s="56"/>
      <c r="K107" s="56"/>
      <c r="L107" s="56"/>
      <c r="M107" s="72" t="s">
        <v>132</v>
      </c>
      <c r="N107" s="65">
        <v>1050</v>
      </c>
      <c r="O107" s="66">
        <v>0.86</v>
      </c>
      <c r="P107" s="56"/>
      <c r="Q107" s="56"/>
      <c r="R107" s="56"/>
      <c r="S107" s="56"/>
      <c r="T107" s="75">
        <v>6.18171310424805</v>
      </c>
      <c r="U107" s="76">
        <v>0.96</v>
      </c>
      <c r="V107" s="76">
        <v>1</v>
      </c>
      <c r="W107" s="76">
        <v>5.93444458007813</v>
      </c>
      <c r="X107" s="76">
        <v>0</v>
      </c>
      <c r="Y107" s="84">
        <v>0</v>
      </c>
      <c r="Z107" s="76">
        <f t="shared" si="1"/>
        <v>5.93444458007813</v>
      </c>
      <c r="AA107" s="85"/>
      <c r="AC107" s="86">
        <v>36.1666286406918</v>
      </c>
      <c r="AD107" s="87" t="s">
        <v>118</v>
      </c>
      <c r="AE107" s="86">
        <v>36.1666286406918</v>
      </c>
      <c r="AF107" s="87" t="s">
        <v>118</v>
      </c>
    </row>
    <row r="108" spans="1:32">
      <c r="A108" s="55">
        <v>224</v>
      </c>
      <c r="B108" s="56"/>
      <c r="C108" s="56"/>
      <c r="D108" s="48"/>
      <c r="E108" s="56"/>
      <c r="F108" s="56"/>
      <c r="G108" s="56"/>
      <c r="H108" s="56"/>
      <c r="I108" s="56"/>
      <c r="J108" s="56"/>
      <c r="K108" s="56"/>
      <c r="L108" s="56"/>
      <c r="M108" s="69"/>
      <c r="N108" s="65">
        <v>1050</v>
      </c>
      <c r="O108" s="68">
        <v>0.81</v>
      </c>
      <c r="P108" s="56"/>
      <c r="Q108" s="56"/>
      <c r="R108" s="56"/>
      <c r="S108" s="56"/>
      <c r="T108" s="75">
        <v>7.02495288848877</v>
      </c>
      <c r="U108" s="76">
        <v>0.96</v>
      </c>
      <c r="V108" s="76">
        <v>1</v>
      </c>
      <c r="W108" s="76">
        <v>6.74395477294922</v>
      </c>
      <c r="X108" s="76">
        <v>0</v>
      </c>
      <c r="Y108" s="84">
        <v>0</v>
      </c>
      <c r="Z108" s="76">
        <f t="shared" si="1"/>
        <v>6.74395477294922</v>
      </c>
      <c r="AA108" s="85"/>
      <c r="AC108" s="86">
        <v>42.910583413641</v>
      </c>
      <c r="AD108" s="87" t="s">
        <v>118</v>
      </c>
      <c r="AE108" s="86">
        <v>42.910583413641</v>
      </c>
      <c r="AF108" s="87" t="s">
        <v>118</v>
      </c>
    </row>
    <row r="109" spans="1:32">
      <c r="A109" s="55">
        <v>225</v>
      </c>
      <c r="B109" s="56"/>
      <c r="C109" s="56"/>
      <c r="D109" s="48"/>
      <c r="E109" s="56"/>
      <c r="F109" s="56"/>
      <c r="G109" s="56"/>
      <c r="H109" s="56"/>
      <c r="I109" s="56"/>
      <c r="J109" s="56"/>
      <c r="K109" s="56"/>
      <c r="L109" s="56"/>
      <c r="M109" s="69"/>
      <c r="N109" s="65">
        <v>1050</v>
      </c>
      <c r="O109" s="66">
        <v>0.85</v>
      </c>
      <c r="P109" s="56"/>
      <c r="Q109" s="56"/>
      <c r="R109" s="56"/>
      <c r="S109" s="56"/>
      <c r="T109" s="75">
        <v>6.03244972229004</v>
      </c>
      <c r="U109" s="76">
        <v>0.96</v>
      </c>
      <c r="V109" s="76">
        <v>1</v>
      </c>
      <c r="W109" s="76">
        <v>5.79115173339844</v>
      </c>
      <c r="X109" s="76">
        <v>0</v>
      </c>
      <c r="Y109" s="84">
        <v>0</v>
      </c>
      <c r="Z109" s="76">
        <f t="shared" si="1"/>
        <v>5.79115173339844</v>
      </c>
      <c r="AA109" s="85"/>
      <c r="AC109" s="86">
        <v>48.7017351470394</v>
      </c>
      <c r="AD109" s="87" t="s">
        <v>118</v>
      </c>
      <c r="AE109" s="86">
        <v>48.7017351470394</v>
      </c>
      <c r="AF109" s="87" t="s">
        <v>118</v>
      </c>
    </row>
    <row r="110" spans="1:32">
      <c r="A110" s="55">
        <v>226</v>
      </c>
      <c r="B110" s="56"/>
      <c r="C110" s="56"/>
      <c r="D110" s="48"/>
      <c r="E110" s="58">
        <v>11.4625</v>
      </c>
      <c r="F110" s="58">
        <v>18.5938822866188</v>
      </c>
      <c r="G110" s="58">
        <v>20.4820592132223</v>
      </c>
      <c r="H110" s="58">
        <v>14.0960701756176</v>
      </c>
      <c r="I110" s="58">
        <v>14.0939094256406</v>
      </c>
      <c r="J110" s="58">
        <v>14.3852659356299</v>
      </c>
      <c r="K110" s="58">
        <v>16.4981267551853</v>
      </c>
      <c r="L110" s="56"/>
      <c r="M110" s="64"/>
      <c r="N110" s="65">
        <v>1050</v>
      </c>
      <c r="O110" s="66">
        <v>0.84</v>
      </c>
      <c r="P110" s="56"/>
      <c r="Q110" s="56"/>
      <c r="R110" s="56"/>
      <c r="S110" s="56"/>
      <c r="T110" s="75">
        <v>6.18301200866699</v>
      </c>
      <c r="U110" s="76">
        <v>0.96</v>
      </c>
      <c r="V110" s="76">
        <v>1</v>
      </c>
      <c r="W110" s="76">
        <v>5.93569152832031</v>
      </c>
      <c r="X110" s="76">
        <v>0</v>
      </c>
      <c r="Y110" s="84">
        <v>0</v>
      </c>
      <c r="Z110" s="76">
        <f t="shared" si="1"/>
        <v>5.93569152832031</v>
      </c>
      <c r="AA110" s="85"/>
      <c r="AC110" s="86">
        <v>54.6374266753597</v>
      </c>
      <c r="AD110" s="58">
        <v>53.165214973624</v>
      </c>
      <c r="AE110" s="86">
        <v>54.6374266753597</v>
      </c>
      <c r="AF110" s="58">
        <v>53.165214973624</v>
      </c>
    </row>
    <row r="111" spans="1:32">
      <c r="A111" s="55">
        <v>227</v>
      </c>
      <c r="B111" s="56"/>
      <c r="C111" s="57">
        <v>35</v>
      </c>
      <c r="D111" s="48"/>
      <c r="E111" s="56"/>
      <c r="F111" s="56"/>
      <c r="G111" s="56"/>
      <c r="H111" s="56"/>
      <c r="I111" s="56"/>
      <c r="J111" s="56"/>
      <c r="K111" s="56"/>
      <c r="L111" s="56"/>
      <c r="M111" s="72" t="s">
        <v>133</v>
      </c>
      <c r="N111" s="65">
        <v>1050</v>
      </c>
      <c r="O111" s="66">
        <v>0.83</v>
      </c>
      <c r="P111" s="56"/>
      <c r="Q111" s="56"/>
      <c r="R111" s="56"/>
      <c r="S111" s="56"/>
      <c r="T111" s="75">
        <v>6.33284616470337</v>
      </c>
      <c r="U111" s="76">
        <v>0.96</v>
      </c>
      <c r="V111" s="76">
        <v>1</v>
      </c>
      <c r="W111" s="76">
        <v>6.07953231811523</v>
      </c>
      <c r="X111" s="76">
        <v>0</v>
      </c>
      <c r="Y111" s="84">
        <v>0</v>
      </c>
      <c r="Z111" s="76">
        <f t="shared" si="1"/>
        <v>6.07953231811523</v>
      </c>
      <c r="AA111" s="85"/>
      <c r="AC111" s="86">
        <v>25.716958993475</v>
      </c>
      <c r="AD111" s="87" t="s">
        <v>118</v>
      </c>
      <c r="AE111" s="86">
        <v>25.716958993475</v>
      </c>
      <c r="AF111" s="58" t="s">
        <v>118</v>
      </c>
    </row>
    <row r="112" spans="1:32">
      <c r="A112" s="55">
        <v>228</v>
      </c>
      <c r="B112" s="56"/>
      <c r="C112" s="56"/>
      <c r="D112" s="48"/>
      <c r="E112" s="58">
        <v>24.65</v>
      </c>
      <c r="F112" s="58">
        <v>21.0678406139384</v>
      </c>
      <c r="G112" s="58">
        <v>20.4516220411868</v>
      </c>
      <c r="H112" s="58">
        <v>13.774161713166</v>
      </c>
      <c r="I112" s="58">
        <v>14.4454186464461</v>
      </c>
      <c r="J112" s="58">
        <v>14.4122607235884</v>
      </c>
      <c r="K112" s="58">
        <v>16.5432117379895</v>
      </c>
      <c r="L112" s="56"/>
      <c r="M112" s="64"/>
      <c r="N112" s="65">
        <v>1050</v>
      </c>
      <c r="O112" s="66">
        <v>0.82</v>
      </c>
      <c r="P112" s="56"/>
      <c r="Q112" s="56"/>
      <c r="R112" s="56"/>
      <c r="S112" s="56"/>
      <c r="T112" s="75">
        <v>7.26712226867676</v>
      </c>
      <c r="U112" s="76">
        <v>0.96</v>
      </c>
      <c r="V112" s="76">
        <v>1</v>
      </c>
      <c r="W112" s="76">
        <v>6.97643737792969</v>
      </c>
      <c r="X112" s="76">
        <v>0</v>
      </c>
      <c r="Y112" s="84">
        <v>0</v>
      </c>
      <c r="Z112" s="76">
        <f t="shared" si="1"/>
        <v>6.97643737792969</v>
      </c>
      <c r="AA112" s="85"/>
      <c r="AC112" s="86">
        <v>32.6933963714046</v>
      </c>
      <c r="AD112" s="58">
        <v>27.0191268951266</v>
      </c>
      <c r="AE112" s="86">
        <v>32.6933963714046</v>
      </c>
      <c r="AF112" s="58">
        <v>27.0191268951266</v>
      </c>
    </row>
    <row r="113" spans="1:32">
      <c r="A113" s="55">
        <v>229</v>
      </c>
      <c r="B113" s="56"/>
      <c r="C113" s="56"/>
      <c r="D113" s="48"/>
      <c r="E113" s="56"/>
      <c r="F113" s="56"/>
      <c r="G113" s="56"/>
      <c r="H113" s="56"/>
      <c r="I113" s="56"/>
      <c r="J113" s="56"/>
      <c r="K113" s="56"/>
      <c r="L113" s="56"/>
      <c r="M113" s="64"/>
      <c r="N113" s="65">
        <v>1050</v>
      </c>
      <c r="O113" s="66">
        <v>0.81</v>
      </c>
      <c r="P113" s="56"/>
      <c r="Q113" s="56"/>
      <c r="R113" s="56"/>
      <c r="S113" s="56"/>
      <c r="T113" s="75">
        <v>5.88528537750244</v>
      </c>
      <c r="U113" s="76">
        <v>0.96</v>
      </c>
      <c r="V113" s="76">
        <v>1</v>
      </c>
      <c r="W113" s="76">
        <v>5.64987396240234</v>
      </c>
      <c r="X113" s="76">
        <v>0</v>
      </c>
      <c r="Y113" s="84">
        <v>0</v>
      </c>
      <c r="Z113" s="76">
        <f t="shared" si="1"/>
        <v>5.64987396240234</v>
      </c>
      <c r="AA113" s="85"/>
      <c r="AC113" s="86">
        <v>38.343270333807</v>
      </c>
      <c r="AD113" s="87" t="s">
        <v>118</v>
      </c>
      <c r="AE113" s="86">
        <v>38.343270333807</v>
      </c>
      <c r="AF113" s="87" t="s">
        <v>118</v>
      </c>
    </row>
    <row r="114" spans="1:32">
      <c r="A114" s="55">
        <v>230</v>
      </c>
      <c r="B114" s="56"/>
      <c r="C114" s="56"/>
      <c r="D114" s="48"/>
      <c r="E114" s="58">
        <v>17.1125</v>
      </c>
      <c r="F114" s="58">
        <v>20.1564564666675</v>
      </c>
      <c r="G114" s="58">
        <v>20.5629181433487</v>
      </c>
      <c r="H114" s="58">
        <v>13.8842708661459</v>
      </c>
      <c r="I114" s="58">
        <v>14.4902818158553</v>
      </c>
      <c r="J114" s="58">
        <v>14.6091047593832</v>
      </c>
      <c r="K114" s="58">
        <v>15.9023555835153</v>
      </c>
      <c r="L114" s="56"/>
      <c r="M114" s="72" t="s">
        <v>133</v>
      </c>
      <c r="N114" s="65">
        <v>1050</v>
      </c>
      <c r="O114" s="68">
        <v>0.8</v>
      </c>
      <c r="P114" s="56"/>
      <c r="Q114" s="56"/>
      <c r="R114" s="56"/>
      <c r="S114" s="56"/>
      <c r="T114" s="75">
        <v>6.41200065612793</v>
      </c>
      <c r="U114" s="76">
        <v>0.96</v>
      </c>
      <c r="V114" s="76">
        <v>1</v>
      </c>
      <c r="W114" s="76">
        <v>6.15552062988281</v>
      </c>
      <c r="X114" s="76">
        <v>0</v>
      </c>
      <c r="Y114" s="84">
        <v>0</v>
      </c>
      <c r="Z114" s="76">
        <f t="shared" si="1"/>
        <v>6.15552062988281</v>
      </c>
      <c r="AA114" s="85"/>
      <c r="AC114" s="86">
        <v>44.4987909636898</v>
      </c>
      <c r="AD114" s="58">
        <v>40.3953135715137</v>
      </c>
      <c r="AE114" s="86">
        <v>44.4987909636898</v>
      </c>
      <c r="AF114" s="58">
        <v>40.3953135715137</v>
      </c>
    </row>
    <row r="115" spans="1:32">
      <c r="A115" s="55">
        <v>231</v>
      </c>
      <c r="B115" s="56"/>
      <c r="C115" s="57">
        <v>24.1</v>
      </c>
      <c r="D115" s="48"/>
      <c r="E115" s="56"/>
      <c r="F115" s="56"/>
      <c r="G115" s="56"/>
      <c r="H115" s="56"/>
      <c r="I115" s="56"/>
      <c r="J115" s="56"/>
      <c r="K115" s="56"/>
      <c r="L115" s="56"/>
      <c r="M115" s="64"/>
      <c r="N115" s="65">
        <v>1050</v>
      </c>
      <c r="O115" s="66">
        <v>0.8</v>
      </c>
      <c r="P115" s="56"/>
      <c r="Q115" s="56"/>
      <c r="R115" s="56"/>
      <c r="S115" s="56"/>
      <c r="T115" s="75">
        <v>3.75699663162231</v>
      </c>
      <c r="U115" s="76">
        <v>0.96</v>
      </c>
      <c r="V115" s="76">
        <v>1</v>
      </c>
      <c r="W115" s="76">
        <v>3.60671676635742</v>
      </c>
      <c r="X115" s="76">
        <v>0</v>
      </c>
      <c r="Y115" s="84">
        <v>0</v>
      </c>
      <c r="Z115" s="76">
        <f t="shared" si="1"/>
        <v>3.60671676635742</v>
      </c>
      <c r="AA115" s="85"/>
      <c r="AC115" s="86">
        <v>24.0055077300472</v>
      </c>
      <c r="AD115" s="87" t="s">
        <v>118</v>
      </c>
      <c r="AE115" s="86">
        <v>24.0055077300472</v>
      </c>
      <c r="AF115" s="87" t="s">
        <v>118</v>
      </c>
    </row>
    <row r="116" spans="1:32">
      <c r="A116" s="55">
        <v>232</v>
      </c>
      <c r="B116" s="56"/>
      <c r="C116" s="56"/>
      <c r="D116" s="48"/>
      <c r="E116" s="56"/>
      <c r="F116" s="56"/>
      <c r="G116" s="56"/>
      <c r="H116" s="56"/>
      <c r="I116" s="56"/>
      <c r="J116" s="56"/>
      <c r="K116" s="56"/>
      <c r="L116" s="56"/>
      <c r="M116" s="64"/>
      <c r="N116" s="65">
        <v>1050</v>
      </c>
      <c r="O116" s="66">
        <v>0.8</v>
      </c>
      <c r="P116" s="56"/>
      <c r="Q116" s="56"/>
      <c r="R116" s="56"/>
      <c r="S116" s="56"/>
      <c r="T116" s="75">
        <v>6.02023553848267</v>
      </c>
      <c r="U116" s="76">
        <v>0.96</v>
      </c>
      <c r="V116" s="76">
        <v>1</v>
      </c>
      <c r="W116" s="76">
        <v>5.77942611694336</v>
      </c>
      <c r="X116" s="76">
        <v>0</v>
      </c>
      <c r="Y116" s="84">
        <v>0</v>
      </c>
      <c r="Z116" s="76">
        <f t="shared" si="1"/>
        <v>5.77942611694336</v>
      </c>
      <c r="AA116" s="85"/>
      <c r="AC116" s="86">
        <v>29.7849338469906</v>
      </c>
      <c r="AD116" s="87" t="s">
        <v>118</v>
      </c>
      <c r="AE116" s="86">
        <v>29.7849338469906</v>
      </c>
      <c r="AF116" s="87" t="s">
        <v>118</v>
      </c>
    </row>
    <row r="117" spans="1:32">
      <c r="A117" s="55">
        <v>233</v>
      </c>
      <c r="B117" s="56"/>
      <c r="C117" s="56"/>
      <c r="D117" s="48"/>
      <c r="E117" s="56"/>
      <c r="F117" s="56"/>
      <c r="G117" s="56"/>
      <c r="H117" s="56"/>
      <c r="I117" s="56"/>
      <c r="J117" s="56"/>
      <c r="K117" s="56"/>
      <c r="L117" s="56"/>
      <c r="M117" s="64"/>
      <c r="N117" s="65">
        <v>1050</v>
      </c>
      <c r="O117" s="66">
        <v>0.79</v>
      </c>
      <c r="P117" s="56"/>
      <c r="Q117" s="56"/>
      <c r="R117" s="56"/>
      <c r="S117" s="56"/>
      <c r="T117" s="75">
        <v>5.83467292785645</v>
      </c>
      <c r="U117" s="76">
        <v>0.96</v>
      </c>
      <c r="V117" s="76">
        <v>1</v>
      </c>
      <c r="W117" s="76">
        <v>5.60128601074219</v>
      </c>
      <c r="X117" s="76">
        <v>0</v>
      </c>
      <c r="Y117" s="84">
        <v>0</v>
      </c>
      <c r="Z117" s="76">
        <f t="shared" si="1"/>
        <v>5.60128601074219</v>
      </c>
      <c r="AA117" s="85"/>
      <c r="AC117" s="86">
        <v>35.3862198577328</v>
      </c>
      <c r="AD117" s="87" t="s">
        <v>118</v>
      </c>
      <c r="AE117" s="86">
        <v>35.3862198577328</v>
      </c>
      <c r="AF117" s="87" t="s">
        <v>118</v>
      </c>
    </row>
    <row r="118" spans="1:32">
      <c r="A118" s="55">
        <v>234</v>
      </c>
      <c r="B118" s="56"/>
      <c r="C118" s="56"/>
      <c r="D118" s="48"/>
      <c r="E118" s="56"/>
      <c r="F118" s="56"/>
      <c r="G118" s="56"/>
      <c r="H118" s="56"/>
      <c r="I118" s="56"/>
      <c r="J118" s="56"/>
      <c r="K118" s="56"/>
      <c r="L118" s="56"/>
      <c r="M118" s="64"/>
      <c r="N118" s="65">
        <v>1050</v>
      </c>
      <c r="O118" s="66">
        <v>0.79</v>
      </c>
      <c r="P118" s="56"/>
      <c r="Q118" s="56"/>
      <c r="R118" s="56"/>
      <c r="S118" s="56"/>
      <c r="T118" s="75">
        <v>6.97944974899292</v>
      </c>
      <c r="U118" s="76">
        <v>0.96</v>
      </c>
      <c r="V118" s="76">
        <v>1</v>
      </c>
      <c r="W118" s="76">
        <v>6.7002717590332</v>
      </c>
      <c r="X118" s="76">
        <v>0</v>
      </c>
      <c r="Y118" s="84">
        <v>0</v>
      </c>
      <c r="Z118" s="76">
        <f t="shared" si="1"/>
        <v>6.7002717590332</v>
      </c>
      <c r="AA118" s="85"/>
      <c r="AC118" s="86">
        <v>42.086491616766</v>
      </c>
      <c r="AD118" s="87" t="s">
        <v>118</v>
      </c>
      <c r="AE118" s="86">
        <v>42.086491616766</v>
      </c>
      <c r="AF118" s="87" t="s">
        <v>118</v>
      </c>
    </row>
    <row r="119" spans="1:32">
      <c r="A119" s="55">
        <v>235</v>
      </c>
      <c r="B119" s="56"/>
      <c r="C119" s="56"/>
      <c r="D119" s="48"/>
      <c r="E119" s="56"/>
      <c r="F119" s="56"/>
      <c r="G119" s="56"/>
      <c r="H119" s="56"/>
      <c r="I119" s="56"/>
      <c r="J119" s="56"/>
      <c r="K119" s="56"/>
      <c r="L119" s="56"/>
      <c r="M119" s="64"/>
      <c r="N119" s="65">
        <v>1050</v>
      </c>
      <c r="O119" s="66">
        <v>0.79</v>
      </c>
      <c r="P119" s="56"/>
      <c r="Q119" s="56"/>
      <c r="R119" s="56"/>
      <c r="S119" s="56"/>
      <c r="T119" s="75">
        <v>7.56467962265015</v>
      </c>
      <c r="U119" s="76">
        <v>0.9504</v>
      </c>
      <c r="V119" s="76">
        <v>1</v>
      </c>
      <c r="W119" s="76">
        <v>7.1894715133667</v>
      </c>
      <c r="X119" s="76">
        <v>0</v>
      </c>
      <c r="Y119" s="84">
        <v>0</v>
      </c>
      <c r="Z119" s="76">
        <f t="shared" si="1"/>
        <v>7.1894715133667</v>
      </c>
      <c r="AA119" s="85"/>
      <c r="AC119" s="86">
        <v>49.2759631301327</v>
      </c>
      <c r="AD119" s="87" t="s">
        <v>118</v>
      </c>
      <c r="AE119" s="86">
        <v>49.2759631301327</v>
      </c>
      <c r="AF119" s="87" t="s">
        <v>118</v>
      </c>
    </row>
    <row r="120" spans="1:32">
      <c r="A120" s="55">
        <v>236</v>
      </c>
      <c r="B120" s="56"/>
      <c r="C120" s="56"/>
      <c r="D120" s="48"/>
      <c r="E120" s="58">
        <v>10</v>
      </c>
      <c r="F120" s="58">
        <v>18.9922549869148</v>
      </c>
      <c r="G120" s="58">
        <v>19.7862368253282</v>
      </c>
      <c r="H120" s="58">
        <v>13.5237456969428</v>
      </c>
      <c r="I120" s="58">
        <v>14.2220301759542</v>
      </c>
      <c r="J120" s="58">
        <v>14.1269540815538</v>
      </c>
      <c r="K120" s="58">
        <v>16.0680584004223</v>
      </c>
      <c r="L120" s="56"/>
      <c r="M120" s="64"/>
      <c r="N120" s="65">
        <v>1050</v>
      </c>
      <c r="O120" s="66">
        <v>0.78</v>
      </c>
      <c r="P120" s="56"/>
      <c r="Q120" s="56"/>
      <c r="R120" s="56"/>
      <c r="S120" s="56"/>
      <c r="T120" s="75">
        <v>6.92088890075684</v>
      </c>
      <c r="U120" s="76">
        <v>0.9308775</v>
      </c>
      <c r="V120" s="76">
        <v>1</v>
      </c>
      <c r="W120" s="76">
        <v>6.44249975771427</v>
      </c>
      <c r="X120" s="76">
        <v>0</v>
      </c>
      <c r="Y120" s="84">
        <v>0</v>
      </c>
      <c r="Z120" s="76">
        <f t="shared" si="1"/>
        <v>6.44249975771427</v>
      </c>
      <c r="AA120" s="85"/>
      <c r="AC120" s="86">
        <v>55.7184628878469</v>
      </c>
      <c r="AD120" s="58">
        <v>57.9682874724428</v>
      </c>
      <c r="AE120" s="86">
        <v>55.7184628878469</v>
      </c>
      <c r="AF120" s="58">
        <v>57.9682874724428</v>
      </c>
    </row>
    <row r="121" spans="1:32">
      <c r="A121" s="55">
        <v>237</v>
      </c>
      <c r="B121" s="56"/>
      <c r="C121" s="57">
        <v>28.1</v>
      </c>
      <c r="D121" s="48"/>
      <c r="E121" s="56"/>
      <c r="F121" s="56"/>
      <c r="G121" s="56"/>
      <c r="H121" s="56"/>
      <c r="I121" s="56"/>
      <c r="J121" s="56"/>
      <c r="K121" s="56"/>
      <c r="L121" s="56"/>
      <c r="M121" s="72" t="s">
        <v>133</v>
      </c>
      <c r="N121" s="65">
        <v>1050</v>
      </c>
      <c r="O121" s="68">
        <v>0.78</v>
      </c>
      <c r="P121" s="56"/>
      <c r="Q121" s="56"/>
      <c r="R121" s="56"/>
      <c r="S121" s="56"/>
      <c r="T121" s="75">
        <v>6.33125782012939</v>
      </c>
      <c r="U121" s="76">
        <v>0.9115575</v>
      </c>
      <c r="V121" s="76">
        <v>1</v>
      </c>
      <c r="W121" s="76">
        <v>5.7713055503726</v>
      </c>
      <c r="X121" s="76">
        <v>0</v>
      </c>
      <c r="Y121" s="84">
        <v>0</v>
      </c>
      <c r="Z121" s="76">
        <f t="shared" si="1"/>
        <v>5.7713055503726</v>
      </c>
      <c r="AA121" s="85"/>
      <c r="AC121" s="86">
        <v>33.3897684382195</v>
      </c>
      <c r="AD121" s="87" t="s">
        <v>118</v>
      </c>
      <c r="AE121" s="86">
        <v>33.3897684382195</v>
      </c>
      <c r="AF121" s="87" t="s">
        <v>118</v>
      </c>
    </row>
    <row r="122" spans="1:32">
      <c r="A122" s="55">
        <v>238</v>
      </c>
      <c r="B122" s="56"/>
      <c r="C122" s="56"/>
      <c r="D122" s="48"/>
      <c r="E122" s="58">
        <v>23.85</v>
      </c>
      <c r="F122" s="58">
        <v>20.3225857750184</v>
      </c>
      <c r="G122" s="58">
        <v>19.7416602713572</v>
      </c>
      <c r="H122" s="58">
        <v>13.6067339680027</v>
      </c>
      <c r="I122" s="58">
        <v>14.3584126579102</v>
      </c>
      <c r="J122" s="58">
        <v>14.0689393046429</v>
      </c>
      <c r="K122" s="58">
        <v>16.1638986070694</v>
      </c>
      <c r="L122" s="56"/>
      <c r="M122" s="64"/>
      <c r="N122" s="65">
        <v>1050</v>
      </c>
      <c r="O122" s="66">
        <v>0.78</v>
      </c>
      <c r="P122" s="56"/>
      <c r="Q122" s="56"/>
      <c r="R122" s="56"/>
      <c r="S122" s="56"/>
      <c r="T122" s="75">
        <v>6.6690673828125</v>
      </c>
      <c r="U122" s="76">
        <v>0.90216</v>
      </c>
      <c r="V122" s="76">
        <v>1</v>
      </c>
      <c r="W122" s="76">
        <v>6.01656583007812</v>
      </c>
      <c r="X122" s="76">
        <v>0</v>
      </c>
      <c r="Y122" s="84">
        <v>0</v>
      </c>
      <c r="Z122" s="76">
        <f t="shared" si="1"/>
        <v>6.01656583007812</v>
      </c>
      <c r="AA122" s="85"/>
      <c r="AC122" s="86">
        <v>39.4063342682977</v>
      </c>
      <c r="AD122" s="58">
        <v>33.087059956865</v>
      </c>
      <c r="AE122" s="86">
        <v>39.4063342682977</v>
      </c>
      <c r="AF122" s="58">
        <v>33.087059956865</v>
      </c>
    </row>
    <row r="123" spans="1:32">
      <c r="A123" s="55">
        <v>239</v>
      </c>
      <c r="B123" s="56"/>
      <c r="C123" s="56"/>
      <c r="D123" s="48"/>
      <c r="E123" s="56"/>
      <c r="F123" s="56"/>
      <c r="G123" s="56"/>
      <c r="H123" s="56"/>
      <c r="I123" s="56"/>
      <c r="J123" s="56"/>
      <c r="K123" s="56"/>
      <c r="L123" s="56"/>
      <c r="M123" s="64"/>
      <c r="N123" s="65">
        <v>1050</v>
      </c>
      <c r="O123" s="66">
        <v>0.78</v>
      </c>
      <c r="P123" s="56"/>
      <c r="Q123" s="56"/>
      <c r="R123" s="56"/>
      <c r="S123" s="56"/>
      <c r="T123" s="75">
        <v>6.03624153137207</v>
      </c>
      <c r="U123" s="76">
        <v>0.8927625</v>
      </c>
      <c r="V123" s="76">
        <v>1</v>
      </c>
      <c r="W123" s="76">
        <v>5.38893008015156</v>
      </c>
      <c r="X123" s="76">
        <v>0</v>
      </c>
      <c r="Y123" s="84">
        <v>0</v>
      </c>
      <c r="Z123" s="76">
        <f t="shared" si="1"/>
        <v>5.38893008015156</v>
      </c>
      <c r="AA123" s="85"/>
      <c r="AC123" s="86">
        <v>44.7952643484492</v>
      </c>
      <c r="AD123" s="87" t="s">
        <v>118</v>
      </c>
      <c r="AE123" s="86">
        <v>44.7952643484492</v>
      </c>
      <c r="AF123" s="87" t="s">
        <v>118</v>
      </c>
    </row>
    <row r="124" spans="1:32">
      <c r="A124" s="55">
        <v>240</v>
      </c>
      <c r="B124" s="56"/>
      <c r="C124" s="56"/>
      <c r="D124" s="48"/>
      <c r="E124" s="56"/>
      <c r="F124" s="56"/>
      <c r="G124" s="56"/>
      <c r="H124" s="56"/>
      <c r="I124" s="56"/>
      <c r="J124" s="56"/>
      <c r="K124" s="56"/>
      <c r="L124" s="56"/>
      <c r="M124" s="64"/>
      <c r="N124" s="65">
        <v>1050</v>
      </c>
      <c r="O124" s="66">
        <v>0.78</v>
      </c>
      <c r="P124" s="56"/>
      <c r="Q124" s="56"/>
      <c r="R124" s="56"/>
      <c r="S124" s="56"/>
      <c r="T124" s="75">
        <v>6.15709209442139</v>
      </c>
      <c r="U124" s="76">
        <v>0.883365</v>
      </c>
      <c r="V124" s="76">
        <v>1</v>
      </c>
      <c r="W124" s="76">
        <v>5.43895965798855</v>
      </c>
      <c r="X124" s="76">
        <v>0</v>
      </c>
      <c r="Y124" s="84">
        <v>0</v>
      </c>
      <c r="Z124" s="76">
        <f t="shared" si="1"/>
        <v>5.43895965798855</v>
      </c>
      <c r="AA124" s="85"/>
      <c r="AC124" s="86">
        <v>50.2342240064378</v>
      </c>
      <c r="AD124" s="87" t="s">
        <v>118</v>
      </c>
      <c r="AE124" s="86">
        <v>50.2342240064378</v>
      </c>
      <c r="AF124" s="87" t="s">
        <v>118</v>
      </c>
    </row>
    <row r="125" spans="1:32">
      <c r="A125" s="55">
        <v>241</v>
      </c>
      <c r="B125" s="56"/>
      <c r="C125" s="56"/>
      <c r="D125" s="48"/>
      <c r="E125" s="56"/>
      <c r="F125" s="56"/>
      <c r="G125" s="56"/>
      <c r="H125" s="56"/>
      <c r="I125" s="56"/>
      <c r="J125" s="56"/>
      <c r="K125" s="56"/>
      <c r="L125" s="56"/>
      <c r="M125" s="64"/>
      <c r="N125" s="65">
        <v>1050</v>
      </c>
      <c r="O125" s="66">
        <v>0.78</v>
      </c>
      <c r="P125" s="56"/>
      <c r="Q125" s="56"/>
      <c r="R125" s="56"/>
      <c r="S125" s="56"/>
      <c r="T125" s="75">
        <v>4.11943769454956</v>
      </c>
      <c r="U125" s="76">
        <v>0.86455125</v>
      </c>
      <c r="V125" s="76">
        <v>1</v>
      </c>
      <c r="W125" s="76">
        <v>3.56146500811994</v>
      </c>
      <c r="X125" s="76">
        <v>0</v>
      </c>
      <c r="Y125" s="84">
        <v>0</v>
      </c>
      <c r="Z125" s="76">
        <f t="shared" si="1"/>
        <v>3.56146500811994</v>
      </c>
      <c r="AA125" s="85"/>
      <c r="AC125" s="86">
        <v>53.7956890145577</v>
      </c>
      <c r="AD125" s="87" t="s">
        <v>118</v>
      </c>
      <c r="AE125" s="86">
        <v>53.7956890145577</v>
      </c>
      <c r="AF125" s="87" t="s">
        <v>118</v>
      </c>
    </row>
    <row r="126" spans="1:32">
      <c r="A126" s="55">
        <v>242</v>
      </c>
      <c r="B126" s="56"/>
      <c r="C126" s="56"/>
      <c r="D126" s="48"/>
      <c r="E126" s="58">
        <v>14.2625</v>
      </c>
      <c r="F126" s="58">
        <v>19.018269003914</v>
      </c>
      <c r="G126" s="58">
        <v>19.8508413316301</v>
      </c>
      <c r="H126" s="58">
        <v>13.3590523349484</v>
      </c>
      <c r="I126" s="58">
        <v>14.2041012714372</v>
      </c>
      <c r="J126" s="58">
        <v>14.1514384023876</v>
      </c>
      <c r="K126" s="58">
        <v>15.9807338299639</v>
      </c>
      <c r="L126" s="56"/>
      <c r="M126" s="64"/>
      <c r="N126" s="65">
        <v>1050</v>
      </c>
      <c r="O126" s="66">
        <v>0.78</v>
      </c>
      <c r="P126" s="56"/>
      <c r="Q126" s="56"/>
      <c r="R126" s="56"/>
      <c r="S126" s="56"/>
      <c r="T126" s="75">
        <v>6.10447263717651</v>
      </c>
      <c r="U126" s="76">
        <v>0.855255</v>
      </c>
      <c r="V126" s="76">
        <v>1</v>
      </c>
      <c r="W126" s="76">
        <v>5.2208807453084</v>
      </c>
      <c r="X126" s="76">
        <v>0</v>
      </c>
      <c r="Y126" s="84">
        <v>0</v>
      </c>
      <c r="Z126" s="76">
        <f t="shared" si="1"/>
        <v>5.2208807453084</v>
      </c>
      <c r="AA126" s="85"/>
      <c r="AC126" s="86">
        <v>59.0165697598661</v>
      </c>
      <c r="AD126" s="58">
        <v>51.7967619885222</v>
      </c>
      <c r="AE126" s="86">
        <v>59.0165697598661</v>
      </c>
      <c r="AF126" s="58">
        <v>51.7967619885222</v>
      </c>
    </row>
    <row r="127" spans="1:32">
      <c r="A127" s="55">
        <v>243</v>
      </c>
      <c r="B127" s="56"/>
      <c r="C127" s="57">
        <v>25.1</v>
      </c>
      <c r="D127" s="48"/>
      <c r="E127" s="56"/>
      <c r="F127" s="56"/>
      <c r="G127" s="56"/>
      <c r="H127" s="56"/>
      <c r="I127" s="56"/>
      <c r="J127" s="56"/>
      <c r="K127" s="56"/>
      <c r="L127" s="56"/>
      <c r="M127" s="72" t="s">
        <v>134</v>
      </c>
      <c r="N127" s="65">
        <v>1050</v>
      </c>
      <c r="O127" s="68">
        <v>0.77</v>
      </c>
      <c r="P127" s="56"/>
      <c r="Q127" s="56"/>
      <c r="R127" s="56"/>
      <c r="S127" s="56"/>
      <c r="T127" s="75">
        <v>7.63263702392578</v>
      </c>
      <c r="U127" s="76">
        <v>0.84595875</v>
      </c>
      <c r="V127" s="76">
        <v>1</v>
      </c>
      <c r="W127" s="76">
        <v>6.45689607596398</v>
      </c>
      <c r="X127" s="76">
        <v>0</v>
      </c>
      <c r="Y127" s="84">
        <v>0</v>
      </c>
      <c r="Z127" s="76">
        <f t="shared" si="1"/>
        <v>6.45689607596398</v>
      </c>
      <c r="AA127" s="85"/>
      <c r="AC127" s="86">
        <v>40.1995606902722</v>
      </c>
      <c r="AD127" s="87" t="s">
        <v>118</v>
      </c>
      <c r="AE127" s="86">
        <v>40.1995606902722</v>
      </c>
      <c r="AF127" s="87" t="s">
        <v>118</v>
      </c>
    </row>
    <row r="128" spans="1:32">
      <c r="A128" s="55">
        <v>244</v>
      </c>
      <c r="B128" s="56"/>
      <c r="C128" s="56"/>
      <c r="D128" s="48"/>
      <c r="E128" s="58">
        <v>26.1625</v>
      </c>
      <c r="F128" s="58">
        <v>18.7482235896819</v>
      </c>
      <c r="G128" s="58">
        <v>19.0368310212116</v>
      </c>
      <c r="H128" s="58">
        <v>12.9989788483111</v>
      </c>
      <c r="I128" s="58">
        <v>14.0801152903434</v>
      </c>
      <c r="J128" s="58">
        <v>13.9277945683585</v>
      </c>
      <c r="K128" s="58">
        <v>15.5631177493335</v>
      </c>
      <c r="L128" s="56"/>
      <c r="M128" s="64"/>
      <c r="N128" s="65">
        <v>1050</v>
      </c>
      <c r="O128" s="66">
        <v>0.78</v>
      </c>
      <c r="P128" s="56"/>
      <c r="Q128" s="56"/>
      <c r="R128" s="56"/>
      <c r="S128" s="56"/>
      <c r="T128" s="75">
        <v>6.39366626739502</v>
      </c>
      <c r="U128" s="76">
        <v>0.8366625</v>
      </c>
      <c r="V128" s="76">
        <v>1</v>
      </c>
      <c r="W128" s="76">
        <v>5.34934080344439</v>
      </c>
      <c r="X128" s="76">
        <v>0</v>
      </c>
      <c r="Y128" s="84">
        <v>0</v>
      </c>
      <c r="Z128" s="76">
        <f t="shared" si="1"/>
        <v>5.34934080344439</v>
      </c>
      <c r="AA128" s="85"/>
      <c r="AC128" s="86">
        <v>45.5489014937166</v>
      </c>
      <c r="AD128" s="58">
        <v>38.2791496223862</v>
      </c>
      <c r="AE128" s="86">
        <v>45.5489014937166</v>
      </c>
      <c r="AF128" s="58">
        <v>38.2791496223862</v>
      </c>
    </row>
    <row r="129" spans="1:32">
      <c r="A129" s="55">
        <v>245</v>
      </c>
      <c r="B129" s="56"/>
      <c r="C129" s="56"/>
      <c r="D129" s="48"/>
      <c r="E129" s="56"/>
      <c r="F129" s="56"/>
      <c r="G129" s="56"/>
      <c r="H129" s="56"/>
      <c r="I129" s="56"/>
      <c r="J129" s="56"/>
      <c r="K129" s="56"/>
      <c r="L129" s="56"/>
      <c r="M129" s="72" t="s">
        <v>136</v>
      </c>
      <c r="N129" s="65">
        <v>1050</v>
      </c>
      <c r="O129" s="66">
        <v>0.78</v>
      </c>
      <c r="P129" s="56"/>
      <c r="Q129" s="56"/>
      <c r="R129" s="56"/>
      <c r="S129" s="56"/>
      <c r="T129" s="75">
        <v>5.50298738479614</v>
      </c>
      <c r="U129" s="76">
        <v>0.8366625</v>
      </c>
      <c r="V129" s="76">
        <v>1</v>
      </c>
      <c r="W129" s="76">
        <v>4.604143182832</v>
      </c>
      <c r="X129" s="76">
        <v>0</v>
      </c>
      <c r="Y129" s="84">
        <v>0</v>
      </c>
      <c r="Z129" s="76">
        <f t="shared" si="1"/>
        <v>4.604143182832</v>
      </c>
      <c r="AA129" s="85"/>
      <c r="AC129" s="86">
        <v>50.1530446765486</v>
      </c>
      <c r="AD129" s="87" t="s">
        <v>118</v>
      </c>
      <c r="AE129" s="86">
        <v>50.1530446765486</v>
      </c>
      <c r="AF129" s="87" t="s">
        <v>118</v>
      </c>
    </row>
    <row r="130" spans="1:32">
      <c r="A130" s="55">
        <v>246</v>
      </c>
      <c r="B130" s="56"/>
      <c r="C130" s="56"/>
      <c r="D130" s="48"/>
      <c r="E130" s="56"/>
      <c r="F130" s="56"/>
      <c r="G130" s="56"/>
      <c r="H130" s="56"/>
      <c r="I130" s="56"/>
      <c r="J130" s="56"/>
      <c r="K130" s="56"/>
      <c r="L130" s="56"/>
      <c r="M130" s="64"/>
      <c r="N130" s="65">
        <v>1050</v>
      </c>
      <c r="O130" s="66">
        <v>0.78</v>
      </c>
      <c r="P130" s="56"/>
      <c r="Q130" s="56"/>
      <c r="R130" s="56"/>
      <c r="S130" s="56"/>
      <c r="T130" s="75">
        <v>6.18974256515503</v>
      </c>
      <c r="U130" s="76">
        <v>0.82755</v>
      </c>
      <c r="V130" s="76">
        <v>1</v>
      </c>
      <c r="W130" s="76">
        <v>5.12232145979404</v>
      </c>
      <c r="X130" s="76">
        <v>0</v>
      </c>
      <c r="Y130" s="84">
        <v>0</v>
      </c>
      <c r="Z130" s="76">
        <f t="shared" si="1"/>
        <v>5.12232145979404</v>
      </c>
      <c r="AA130" s="85"/>
      <c r="AC130" s="86">
        <v>55.2753661363426</v>
      </c>
      <c r="AD130" s="87" t="s">
        <v>118</v>
      </c>
      <c r="AE130" s="86">
        <v>55.2753661363426</v>
      </c>
      <c r="AF130" s="87" t="s">
        <v>118</v>
      </c>
    </row>
    <row r="131" spans="1:32">
      <c r="A131" s="55">
        <v>247</v>
      </c>
      <c r="B131" s="56"/>
      <c r="C131" s="56"/>
      <c r="D131" s="48"/>
      <c r="E131" s="56"/>
      <c r="F131" s="56"/>
      <c r="G131" s="56"/>
      <c r="H131" s="56"/>
      <c r="I131" s="56"/>
      <c r="J131" s="56"/>
      <c r="K131" s="56"/>
      <c r="L131" s="56"/>
      <c r="M131" s="64"/>
      <c r="N131" s="65">
        <v>1050</v>
      </c>
      <c r="O131" s="66">
        <v>0.78</v>
      </c>
      <c r="P131" s="56"/>
      <c r="Q131" s="56"/>
      <c r="R131" s="56"/>
      <c r="S131" s="56"/>
      <c r="T131" s="75">
        <v>6.01996803283691</v>
      </c>
      <c r="U131" s="76">
        <v>0.82755</v>
      </c>
      <c r="V131" s="76">
        <v>1</v>
      </c>
      <c r="W131" s="76">
        <v>4.98182454557419</v>
      </c>
      <c r="X131" s="76">
        <v>0</v>
      </c>
      <c r="Y131" s="84">
        <v>0</v>
      </c>
      <c r="Z131" s="76">
        <f t="shared" si="1"/>
        <v>4.98182454557419</v>
      </c>
      <c r="AA131" s="85"/>
      <c r="AC131" s="86">
        <v>60.2571906819168</v>
      </c>
      <c r="AD131" s="87" t="s">
        <v>118</v>
      </c>
      <c r="AE131" s="86">
        <v>60.2571906819168</v>
      </c>
      <c r="AF131" s="87" t="s">
        <v>118</v>
      </c>
    </row>
    <row r="132" spans="1:32">
      <c r="A132" s="55">
        <v>248</v>
      </c>
      <c r="B132" s="56"/>
      <c r="C132" s="56"/>
      <c r="D132" s="48"/>
      <c r="E132" s="56"/>
      <c r="F132" s="56"/>
      <c r="G132" s="56"/>
      <c r="H132" s="56"/>
      <c r="I132" s="56"/>
      <c r="J132" s="56"/>
      <c r="K132" s="56"/>
      <c r="L132" s="56"/>
      <c r="M132" s="64"/>
      <c r="N132" s="65">
        <v>1050</v>
      </c>
      <c r="O132" s="66">
        <v>0.78</v>
      </c>
      <c r="P132" s="56"/>
      <c r="Q132" s="56"/>
      <c r="R132" s="56"/>
      <c r="S132" s="56"/>
      <c r="T132" s="75">
        <v>5.4375696182251</v>
      </c>
      <c r="U132" s="76">
        <v>0.80916</v>
      </c>
      <c r="V132" s="76">
        <v>1</v>
      </c>
      <c r="W132" s="76">
        <v>4.39986383228302</v>
      </c>
      <c r="X132" s="76">
        <v>0</v>
      </c>
      <c r="Y132" s="84">
        <v>0</v>
      </c>
      <c r="Z132" s="76">
        <f t="shared" si="1"/>
        <v>4.39986383228302</v>
      </c>
      <c r="AA132" s="85"/>
      <c r="AC132" s="86">
        <v>64.4435687622941</v>
      </c>
      <c r="AD132" s="87" t="s">
        <v>118</v>
      </c>
      <c r="AE132" s="86">
        <v>64.4435687622941</v>
      </c>
      <c r="AF132" s="87" t="s">
        <v>118</v>
      </c>
    </row>
    <row r="133" spans="1:32">
      <c r="A133" s="55">
        <v>249</v>
      </c>
      <c r="B133" s="56"/>
      <c r="C133" s="56"/>
      <c r="D133" s="48"/>
      <c r="E133" s="58">
        <v>13.0625</v>
      </c>
      <c r="F133" s="58">
        <v>16.9534997085825</v>
      </c>
      <c r="G133" s="58">
        <v>18.2458747539343</v>
      </c>
      <c r="H133" s="58">
        <v>12.8328495097436</v>
      </c>
      <c r="I133" s="58">
        <v>13.9635337092034</v>
      </c>
      <c r="J133" s="58">
        <v>13.925585454362</v>
      </c>
      <c r="K133" s="58">
        <v>15.7657587553394</v>
      </c>
      <c r="L133" s="56"/>
      <c r="N133" s="65">
        <v>1050</v>
      </c>
      <c r="O133" s="66">
        <v>0.78</v>
      </c>
      <c r="P133" s="56"/>
      <c r="Q133" s="56"/>
      <c r="R133" s="56"/>
      <c r="S133" s="56"/>
      <c r="T133" s="75">
        <v>3.0206184387207</v>
      </c>
      <c r="U133" s="76">
        <v>0.79077</v>
      </c>
      <c r="V133" s="76">
        <v>0.966723212722035</v>
      </c>
      <c r="W133" s="76">
        <v>2.30912902808547</v>
      </c>
      <c r="X133" s="76">
        <v>0</v>
      </c>
      <c r="Y133" s="84">
        <v>0</v>
      </c>
      <c r="Z133" s="76">
        <f t="shared" si="1"/>
        <v>2.30912902808547</v>
      </c>
      <c r="AA133" s="85"/>
      <c r="AC133" s="86">
        <v>66.542283862718</v>
      </c>
      <c r="AD133" s="58">
        <v>66.1845780832187</v>
      </c>
      <c r="AE133" s="86">
        <v>66.542283862718</v>
      </c>
      <c r="AF133" s="58">
        <v>66.1845780832187</v>
      </c>
    </row>
    <row r="134" spans="1:32">
      <c r="A134" s="55">
        <v>250</v>
      </c>
      <c r="B134" s="57">
        <v>9</v>
      </c>
      <c r="C134" s="56"/>
      <c r="D134" s="48"/>
      <c r="E134" s="56"/>
      <c r="F134" s="56"/>
      <c r="G134" s="56"/>
      <c r="H134" s="56"/>
      <c r="I134" s="56"/>
      <c r="J134" s="56"/>
      <c r="K134" s="56"/>
      <c r="L134" s="56"/>
      <c r="M134" s="64"/>
      <c r="N134" s="65">
        <v>1050</v>
      </c>
      <c r="O134" s="66">
        <v>0.78</v>
      </c>
      <c r="P134" s="56"/>
      <c r="Q134" s="56"/>
      <c r="R134" s="56"/>
      <c r="S134" s="56"/>
      <c r="T134" s="75">
        <v>1.21669209003448</v>
      </c>
      <c r="U134" s="76">
        <v>0.77238</v>
      </c>
      <c r="V134" s="76">
        <v>0.922078098288626</v>
      </c>
      <c r="W134" s="76">
        <v>0.866521635614019</v>
      </c>
      <c r="X134" s="76">
        <v>0.350170454420466</v>
      </c>
      <c r="Y134" s="84">
        <v>0</v>
      </c>
      <c r="Z134" s="76">
        <f t="shared" ref="Z134:Z181" si="2">W134+X134</f>
        <v>1.21669209003448</v>
      </c>
      <c r="AA134" s="85"/>
      <c r="AC134" s="86">
        <v>59.9536589731593</v>
      </c>
      <c r="AD134" s="87" t="s">
        <v>118</v>
      </c>
      <c r="AE134" s="86">
        <v>59.9536589731593</v>
      </c>
      <c r="AF134" s="87" t="s">
        <v>118</v>
      </c>
    </row>
    <row r="135" spans="1:32">
      <c r="A135" s="55">
        <v>251</v>
      </c>
      <c r="B135" s="56"/>
      <c r="C135" s="57">
        <v>20</v>
      </c>
      <c r="D135" s="48"/>
      <c r="E135" s="56"/>
      <c r="F135" s="56"/>
      <c r="G135" s="56"/>
      <c r="H135" s="56"/>
      <c r="I135" s="56"/>
      <c r="J135" s="56"/>
      <c r="K135" s="56"/>
      <c r="L135" s="56"/>
      <c r="M135" s="72" t="s">
        <v>136</v>
      </c>
      <c r="N135" s="65">
        <v>1050</v>
      </c>
      <c r="O135" s="68">
        <v>0.78</v>
      </c>
      <c r="P135" s="56"/>
      <c r="Q135" s="56"/>
      <c r="R135" s="56"/>
      <c r="S135" s="56"/>
      <c r="T135" s="75">
        <v>4.48526811599731</v>
      </c>
      <c r="U135" s="76">
        <v>0.770595</v>
      </c>
      <c r="V135" s="76">
        <v>1</v>
      </c>
      <c r="W135" s="76">
        <v>3.45632518384695</v>
      </c>
      <c r="X135" s="76">
        <v>1.02894293215036</v>
      </c>
      <c r="Y135" s="84">
        <v>0</v>
      </c>
      <c r="Z135" s="76">
        <f t="shared" si="2"/>
        <v>4.48526811599731</v>
      </c>
      <c r="AA135" s="85"/>
      <c r="AC135" s="86">
        <v>43.2605350483429</v>
      </c>
      <c r="AD135" s="87" t="s">
        <v>118</v>
      </c>
      <c r="AE135" s="86">
        <v>43.2605350483429</v>
      </c>
      <c r="AF135" s="87" t="s">
        <v>118</v>
      </c>
    </row>
    <row r="136" spans="1:32">
      <c r="A136" s="55">
        <v>252</v>
      </c>
      <c r="B136" s="56"/>
      <c r="C136" s="56"/>
      <c r="D136" s="48"/>
      <c r="E136" s="58">
        <v>26.5</v>
      </c>
      <c r="F136" s="58">
        <v>19.6598261968051</v>
      </c>
      <c r="G136" s="58">
        <v>18.2947532509137</v>
      </c>
      <c r="H136" s="58">
        <v>12.6965288558768</v>
      </c>
      <c r="I136" s="58">
        <v>14.1346913470401</v>
      </c>
      <c r="J136" s="58">
        <v>13.7889292352574</v>
      </c>
      <c r="K136" s="58">
        <v>16.0041203128311</v>
      </c>
      <c r="L136" s="56"/>
      <c r="M136" s="64"/>
      <c r="N136" s="65">
        <v>1050</v>
      </c>
      <c r="O136" s="66">
        <v>0.74</v>
      </c>
      <c r="P136" s="56"/>
      <c r="Q136" s="56"/>
      <c r="R136" s="56"/>
      <c r="S136" s="56"/>
      <c r="T136" s="75">
        <v>4.15163564682007</v>
      </c>
      <c r="U136" s="76">
        <v>0.7194</v>
      </c>
      <c r="V136" s="76">
        <v>1</v>
      </c>
      <c r="W136" s="76">
        <v>2.98668668432236</v>
      </c>
      <c r="X136" s="76">
        <v>0.24088661342917</v>
      </c>
      <c r="Y136" s="84">
        <v>0</v>
      </c>
      <c r="Z136" s="76">
        <f t="shared" si="2"/>
        <v>3.22757329775153</v>
      </c>
      <c r="AA136" s="85"/>
      <c r="AC136" s="86">
        <v>46.2472217326653</v>
      </c>
      <c r="AD136" s="58">
        <v>38.171675089213</v>
      </c>
      <c r="AE136" s="86">
        <v>46.2472217326653</v>
      </c>
      <c r="AF136" s="58">
        <v>38.171675089213</v>
      </c>
    </row>
    <row r="137" spans="1:32">
      <c r="A137" s="55">
        <v>253</v>
      </c>
      <c r="B137" s="56"/>
      <c r="C137" s="56"/>
      <c r="D137" s="48"/>
      <c r="E137" s="56"/>
      <c r="F137" s="56"/>
      <c r="G137" s="56"/>
      <c r="H137" s="56"/>
      <c r="I137" s="56"/>
      <c r="J137" s="56"/>
      <c r="K137" s="56"/>
      <c r="L137" s="56"/>
      <c r="M137" s="64"/>
      <c r="N137" s="65">
        <v>1050</v>
      </c>
      <c r="O137" s="66">
        <v>0.7</v>
      </c>
      <c r="P137" s="56"/>
      <c r="Q137" s="56"/>
      <c r="R137" s="56"/>
      <c r="S137" s="56"/>
      <c r="T137" s="75">
        <v>4.88321685791016</v>
      </c>
      <c r="U137" s="76">
        <v>0.669825</v>
      </c>
      <c r="V137" s="76">
        <v>1</v>
      </c>
      <c r="W137" s="76">
        <v>3.27090073184967</v>
      </c>
      <c r="X137" s="76">
        <v>0</v>
      </c>
      <c r="Y137" s="84">
        <v>0</v>
      </c>
      <c r="Z137" s="76">
        <f t="shared" si="2"/>
        <v>3.27090073184967</v>
      </c>
      <c r="AA137" s="85"/>
      <c r="AC137" s="86">
        <v>49.518122464515</v>
      </c>
      <c r="AD137" s="87" t="s">
        <v>118</v>
      </c>
      <c r="AE137" s="86">
        <v>49.518122464515</v>
      </c>
      <c r="AF137" s="87" t="s">
        <v>118</v>
      </c>
    </row>
    <row r="138" spans="1:32">
      <c r="A138" s="55">
        <v>254</v>
      </c>
      <c r="B138" s="56"/>
      <c r="C138" s="56"/>
      <c r="D138" s="48"/>
      <c r="E138" s="56"/>
      <c r="F138" s="56"/>
      <c r="G138" s="56"/>
      <c r="H138" s="56"/>
      <c r="I138" s="56"/>
      <c r="J138" s="56"/>
      <c r="K138" s="56"/>
      <c r="L138" s="56"/>
      <c r="M138" s="64"/>
      <c r="N138" s="65">
        <v>1050</v>
      </c>
      <c r="O138" s="66">
        <v>0.66</v>
      </c>
      <c r="P138" s="56"/>
      <c r="Q138" s="56"/>
      <c r="R138" s="56"/>
      <c r="S138" s="56"/>
      <c r="T138" s="75">
        <v>4.82292938232422</v>
      </c>
      <c r="U138" s="76">
        <v>0.62187</v>
      </c>
      <c r="V138" s="76">
        <v>1</v>
      </c>
      <c r="W138" s="76">
        <v>2.99923509498596</v>
      </c>
      <c r="X138" s="76">
        <v>0</v>
      </c>
      <c r="Y138" s="84">
        <v>0</v>
      </c>
      <c r="Z138" s="76">
        <f t="shared" si="2"/>
        <v>2.99923509498596</v>
      </c>
      <c r="AA138" s="85"/>
      <c r="AC138" s="86">
        <v>52.5173575595009</v>
      </c>
      <c r="AD138" s="87" t="s">
        <v>118</v>
      </c>
      <c r="AE138" s="86">
        <v>52.5173575595009</v>
      </c>
      <c r="AF138" s="87" t="s">
        <v>118</v>
      </c>
    </row>
    <row r="139" spans="1:32">
      <c r="A139" s="55">
        <v>255</v>
      </c>
      <c r="B139" s="56"/>
      <c r="C139" s="56"/>
      <c r="D139" s="48"/>
      <c r="E139" s="56"/>
      <c r="F139" s="56"/>
      <c r="G139" s="56"/>
      <c r="H139" s="56"/>
      <c r="I139" s="56"/>
      <c r="J139" s="56"/>
      <c r="K139" s="56"/>
      <c r="L139" s="56"/>
      <c r="M139" s="64"/>
      <c r="N139" s="65">
        <v>1050</v>
      </c>
      <c r="O139" s="66">
        <v>0.62</v>
      </c>
      <c r="P139" s="56"/>
      <c r="Q139" s="56"/>
      <c r="R139" s="56"/>
      <c r="S139" s="56"/>
      <c r="T139" s="75">
        <v>6.11794137954712</v>
      </c>
      <c r="U139" s="76">
        <v>0.575535</v>
      </c>
      <c r="V139" s="76">
        <v>1</v>
      </c>
      <c r="W139" s="76">
        <v>3.52108939187765</v>
      </c>
      <c r="X139" s="76">
        <v>0</v>
      </c>
      <c r="Y139" s="84">
        <v>0</v>
      </c>
      <c r="Z139" s="76">
        <f t="shared" si="2"/>
        <v>3.52108939187765</v>
      </c>
      <c r="AA139" s="85"/>
      <c r="AC139" s="86">
        <v>56.0384469513786</v>
      </c>
      <c r="AD139" s="87" t="s">
        <v>118</v>
      </c>
      <c r="AE139" s="86">
        <v>56.0384469513786</v>
      </c>
      <c r="AF139" s="87" t="s">
        <v>118</v>
      </c>
    </row>
    <row r="140" spans="1:32">
      <c r="A140" s="55">
        <v>256</v>
      </c>
      <c r="B140" s="56"/>
      <c r="C140" s="56"/>
      <c r="D140" s="48"/>
      <c r="E140" s="58">
        <v>15</v>
      </c>
      <c r="F140" s="58">
        <v>18.7311043380938</v>
      </c>
      <c r="G140" s="58">
        <v>18.1926198256179</v>
      </c>
      <c r="H140" s="58">
        <v>12.7291203214278</v>
      </c>
      <c r="I140" s="58">
        <v>14.1682803652793</v>
      </c>
      <c r="J140" s="58">
        <v>13.7477539601762</v>
      </c>
      <c r="K140" s="58">
        <v>15.7931869509015</v>
      </c>
      <c r="L140" s="56"/>
      <c r="M140" s="64"/>
      <c r="N140" s="65">
        <v>1050</v>
      </c>
      <c r="O140" s="66">
        <v>0.58</v>
      </c>
      <c r="P140" s="56"/>
      <c r="Q140" s="56"/>
      <c r="R140" s="56"/>
      <c r="S140" s="56"/>
      <c r="T140" s="75">
        <v>4.92884731292725</v>
      </c>
      <c r="U140" s="76">
        <v>0.53082</v>
      </c>
      <c r="V140" s="76">
        <v>1</v>
      </c>
      <c r="W140" s="76">
        <v>2.61633073064804</v>
      </c>
      <c r="X140" s="76">
        <v>0</v>
      </c>
      <c r="Y140" s="84">
        <v>0</v>
      </c>
      <c r="Z140" s="76">
        <f t="shared" si="2"/>
        <v>2.61633073064804</v>
      </c>
      <c r="AA140" s="85"/>
      <c r="AC140" s="86">
        <v>58.6547776820266</v>
      </c>
      <c r="AD140" s="58">
        <v>58.4164665445816</v>
      </c>
      <c r="AE140" s="86">
        <v>58.6547776820266</v>
      </c>
      <c r="AF140" s="58">
        <v>58.4164665445816</v>
      </c>
    </row>
    <row r="141" spans="1:32">
      <c r="A141" s="55">
        <v>257</v>
      </c>
      <c r="B141" s="57">
        <v>10</v>
      </c>
      <c r="C141" s="56"/>
      <c r="D141" s="48"/>
      <c r="E141" s="56"/>
      <c r="F141" s="56"/>
      <c r="G141" s="56"/>
      <c r="H141" s="56"/>
      <c r="I141" s="56"/>
      <c r="J141" s="56"/>
      <c r="K141" s="56"/>
      <c r="L141" s="56"/>
      <c r="M141" s="64"/>
      <c r="N141" s="65">
        <v>1050</v>
      </c>
      <c r="O141" s="66">
        <v>0.54</v>
      </c>
      <c r="P141" s="56"/>
      <c r="Q141" s="56"/>
      <c r="R141" s="56"/>
      <c r="S141" s="56"/>
      <c r="T141" s="75">
        <v>1.06171011924744</v>
      </c>
      <c r="U141" s="76">
        <v>0.487725</v>
      </c>
      <c r="V141" s="76">
        <v>1</v>
      </c>
      <c r="W141" s="76">
        <v>0.517822567909956</v>
      </c>
      <c r="X141" s="76">
        <v>0.543887551337481</v>
      </c>
      <c r="Y141" s="84">
        <v>0</v>
      </c>
      <c r="Z141" s="76">
        <f t="shared" si="2"/>
        <v>1.06171011924744</v>
      </c>
      <c r="AA141" s="85"/>
      <c r="AC141" s="86">
        <v>52.6119135393344</v>
      </c>
      <c r="AD141" s="87" t="s">
        <v>118</v>
      </c>
      <c r="AE141" s="86">
        <v>52.6119135393344</v>
      </c>
      <c r="AF141" s="87" t="s">
        <v>118</v>
      </c>
    </row>
    <row r="142" spans="1:32">
      <c r="A142" s="55">
        <v>258</v>
      </c>
      <c r="B142" s="56"/>
      <c r="C142" s="56"/>
      <c r="D142" s="48"/>
      <c r="E142" s="56"/>
      <c r="F142" s="56"/>
      <c r="G142" s="56"/>
      <c r="H142" s="56"/>
      <c r="I142" s="56"/>
      <c r="J142" s="56"/>
      <c r="K142" s="56"/>
      <c r="L142" s="56"/>
      <c r="M142" s="64"/>
      <c r="N142" s="65">
        <v>1050</v>
      </c>
      <c r="O142" s="66">
        <v>0.5</v>
      </c>
      <c r="P142" s="56"/>
      <c r="Q142" s="56"/>
      <c r="R142" s="56"/>
      <c r="S142" s="56"/>
      <c r="T142" s="75">
        <v>2.14639043807983</v>
      </c>
      <c r="U142" s="76">
        <v>0.459375</v>
      </c>
      <c r="V142" s="76">
        <v>1</v>
      </c>
      <c r="W142" s="76">
        <v>0.985998107492924</v>
      </c>
      <c r="X142" s="76">
        <v>1.16039233058691</v>
      </c>
      <c r="Y142" s="84">
        <v>0</v>
      </c>
      <c r="Z142" s="76">
        <f t="shared" si="2"/>
        <v>2.14639043807983</v>
      </c>
      <c r="AA142" s="85"/>
      <c r="AC142" s="86">
        <v>53.5979116468273</v>
      </c>
      <c r="AD142" s="87" t="s">
        <v>118</v>
      </c>
      <c r="AE142" s="86">
        <v>53.5979116468273</v>
      </c>
      <c r="AF142" s="87" t="s">
        <v>118</v>
      </c>
    </row>
    <row r="143" spans="1:32">
      <c r="A143" s="55">
        <v>259</v>
      </c>
      <c r="B143" s="56"/>
      <c r="C143" s="57">
        <v>7</v>
      </c>
      <c r="D143" s="48"/>
      <c r="E143" s="56"/>
      <c r="F143" s="56"/>
      <c r="G143" s="56"/>
      <c r="H143" s="56"/>
      <c r="I143" s="56"/>
      <c r="J143" s="56"/>
      <c r="K143" s="56"/>
      <c r="L143" s="56"/>
      <c r="M143" s="64"/>
      <c r="N143" s="65">
        <v>1050</v>
      </c>
      <c r="O143" s="66">
        <v>0.46</v>
      </c>
      <c r="P143" s="56"/>
      <c r="Q143" s="56"/>
      <c r="R143" s="56"/>
      <c r="S143" s="56"/>
      <c r="T143" s="75">
        <v>3.84083223342895</v>
      </c>
      <c r="U143" s="76">
        <v>0.431025</v>
      </c>
      <c r="V143" s="76">
        <v>1</v>
      </c>
      <c r="W143" s="76">
        <v>1.65549471341372</v>
      </c>
      <c r="X143" s="76">
        <v>1.76630820805467</v>
      </c>
      <c r="Y143" s="84">
        <v>0</v>
      </c>
      <c r="Z143" s="76">
        <f t="shared" si="2"/>
        <v>3.42180292146839</v>
      </c>
      <c r="AA143" s="85"/>
      <c r="AC143" s="86">
        <v>48.2739944502201</v>
      </c>
      <c r="AD143" s="87" t="s">
        <v>118</v>
      </c>
      <c r="AE143" s="86">
        <v>48.2739944502201</v>
      </c>
      <c r="AF143" s="87" t="s">
        <v>118</v>
      </c>
    </row>
    <row r="144" spans="1:32">
      <c r="A144" s="55">
        <v>260</v>
      </c>
      <c r="B144" s="56"/>
      <c r="C144" s="56"/>
      <c r="D144" s="48"/>
      <c r="E144" s="56"/>
      <c r="F144" s="56"/>
      <c r="G144" s="56"/>
      <c r="H144" s="56"/>
      <c r="I144" s="56"/>
      <c r="J144" s="56"/>
      <c r="K144" s="56"/>
      <c r="L144" s="56"/>
      <c r="M144" s="64"/>
      <c r="N144" s="65">
        <v>1050</v>
      </c>
      <c r="O144" s="66">
        <v>0.42</v>
      </c>
      <c r="P144" s="56"/>
      <c r="Q144" s="56"/>
      <c r="R144" s="56"/>
      <c r="S144" s="56"/>
      <c r="T144" s="75">
        <v>2.70598435401916</v>
      </c>
      <c r="U144" s="76">
        <v>0.402675</v>
      </c>
      <c r="V144" s="76">
        <v>1</v>
      </c>
      <c r="W144" s="76">
        <v>1.08963224975467</v>
      </c>
      <c r="X144" s="76">
        <v>0</v>
      </c>
      <c r="Y144" s="84">
        <v>0</v>
      </c>
      <c r="Z144" s="76">
        <f t="shared" si="2"/>
        <v>1.08963224975467</v>
      </c>
      <c r="AA144" s="85"/>
      <c r="AC144" s="86">
        <v>49.3636266999748</v>
      </c>
      <c r="AD144" s="87" t="s">
        <v>118</v>
      </c>
      <c r="AE144" s="86">
        <v>49.3636266999748</v>
      </c>
      <c r="AF144" s="87" t="s">
        <v>118</v>
      </c>
    </row>
    <row r="145" spans="1:32">
      <c r="A145" s="55">
        <v>261</v>
      </c>
      <c r="B145" s="56"/>
      <c r="C145" s="56"/>
      <c r="D145" s="48"/>
      <c r="E145" s="56"/>
      <c r="F145" s="56"/>
      <c r="G145" s="56"/>
      <c r="H145" s="56"/>
      <c r="I145" s="56"/>
      <c r="J145" s="56"/>
      <c r="K145" s="56"/>
      <c r="L145" s="56"/>
      <c r="M145" s="64"/>
      <c r="N145" s="65">
        <v>1050</v>
      </c>
      <c r="O145" s="66">
        <v>0.38</v>
      </c>
      <c r="P145" s="56"/>
      <c r="Q145" s="56"/>
      <c r="R145" s="56"/>
      <c r="S145" s="56"/>
      <c r="T145" s="75">
        <v>5.47418022155762</v>
      </c>
      <c r="U145" s="76">
        <v>0.374325</v>
      </c>
      <c r="V145" s="76">
        <v>1</v>
      </c>
      <c r="W145" s="76">
        <v>2.04912251143455</v>
      </c>
      <c r="X145" s="76">
        <v>0</v>
      </c>
      <c r="Y145" s="84">
        <v>0</v>
      </c>
      <c r="Z145" s="76">
        <f t="shared" si="2"/>
        <v>2.04912251143455</v>
      </c>
      <c r="AA145" s="85"/>
      <c r="AC145" s="86">
        <v>51.4127492114093</v>
      </c>
      <c r="AD145" s="87" t="s">
        <v>118</v>
      </c>
      <c r="AE145" s="86">
        <v>51.4127492114093</v>
      </c>
      <c r="AF145" s="87" t="s">
        <v>118</v>
      </c>
    </row>
    <row r="146" spans="1:32">
      <c r="A146" s="55">
        <v>262</v>
      </c>
      <c r="B146" s="56"/>
      <c r="C146" s="56"/>
      <c r="D146" s="48"/>
      <c r="E146" s="56"/>
      <c r="F146" s="56"/>
      <c r="G146" s="56"/>
      <c r="H146" s="56"/>
      <c r="I146" s="56"/>
      <c r="J146" s="56"/>
      <c r="K146" s="56"/>
      <c r="L146" s="56"/>
      <c r="M146" s="64"/>
      <c r="N146" s="65">
        <v>1050</v>
      </c>
      <c r="O146" s="66">
        <v>0.34</v>
      </c>
      <c r="P146" s="56"/>
      <c r="Q146" s="56"/>
      <c r="R146" s="56"/>
      <c r="S146" s="56"/>
      <c r="T146" s="75">
        <v>4.55666589736938</v>
      </c>
      <c r="U146" s="76">
        <v>0.345975</v>
      </c>
      <c r="V146" s="76">
        <v>1</v>
      </c>
      <c r="W146" s="76">
        <v>1.57649248384237</v>
      </c>
      <c r="X146" s="76">
        <v>0</v>
      </c>
      <c r="Y146" s="84">
        <v>0</v>
      </c>
      <c r="Z146" s="76">
        <f t="shared" si="2"/>
        <v>1.57649248384237</v>
      </c>
      <c r="AA146" s="85"/>
      <c r="AC146" s="86">
        <v>52.9892416952517</v>
      </c>
      <c r="AD146" s="87" t="s">
        <v>118</v>
      </c>
      <c r="AE146" s="86">
        <v>52.9892416952517</v>
      </c>
      <c r="AF146" s="87" t="s">
        <v>118</v>
      </c>
    </row>
    <row r="147" spans="1:32">
      <c r="A147" s="55">
        <v>263</v>
      </c>
      <c r="B147" s="56"/>
      <c r="C147" s="56"/>
      <c r="D147" s="48"/>
      <c r="E147" s="58">
        <v>24.5</v>
      </c>
      <c r="F147" s="58">
        <v>18.6098672409648</v>
      </c>
      <c r="G147" s="58">
        <v>18.1576420910601</v>
      </c>
      <c r="H147" s="58">
        <v>12.3435794129331</v>
      </c>
      <c r="I147" s="58">
        <v>14.1604036558748</v>
      </c>
      <c r="J147" s="58">
        <v>13.6634001807706</v>
      </c>
      <c r="K147" s="58">
        <v>15.3614508781335</v>
      </c>
      <c r="L147" s="56"/>
      <c r="M147" s="64"/>
      <c r="N147" s="65">
        <v>1050</v>
      </c>
      <c r="O147" s="66">
        <v>0.3</v>
      </c>
      <c r="P147" s="56"/>
      <c r="Q147" s="56"/>
      <c r="R147" s="56"/>
      <c r="S147" s="56"/>
      <c r="T147" s="75">
        <v>3.60847759246826</v>
      </c>
      <c r="U147" s="76">
        <v>0.317625</v>
      </c>
      <c r="V147" s="76">
        <v>1</v>
      </c>
      <c r="W147" s="76">
        <v>1.14614269530773</v>
      </c>
      <c r="X147" s="76">
        <v>0</v>
      </c>
      <c r="Y147" s="84">
        <v>0</v>
      </c>
      <c r="Z147" s="76">
        <f t="shared" si="2"/>
        <v>1.14614269530773</v>
      </c>
      <c r="AA147" s="85"/>
      <c r="AC147" s="86">
        <v>54.1353843905594</v>
      </c>
      <c r="AD147" s="58">
        <v>45.7917337651259</v>
      </c>
      <c r="AE147" s="86">
        <v>54.1353843905594</v>
      </c>
      <c r="AF147" s="58">
        <v>45.7917337651259</v>
      </c>
    </row>
    <row r="148" spans="1:32">
      <c r="A148" s="55">
        <v>264</v>
      </c>
      <c r="B148" s="56"/>
      <c r="C148" s="56"/>
      <c r="D148" s="48"/>
      <c r="E148" s="56"/>
      <c r="F148" s="56"/>
      <c r="G148" s="56"/>
      <c r="H148" s="56"/>
      <c r="I148" s="56"/>
      <c r="J148" s="56"/>
      <c r="K148" s="56"/>
      <c r="L148" s="56"/>
      <c r="M148" s="64"/>
      <c r="N148" s="65">
        <v>1050</v>
      </c>
      <c r="O148" s="66">
        <v>0.26</v>
      </c>
      <c r="P148" s="56"/>
      <c r="Q148" s="56"/>
      <c r="R148" s="56"/>
      <c r="S148" s="56"/>
      <c r="T148" s="75">
        <v>4.14133262634277</v>
      </c>
      <c r="U148" s="76">
        <v>0.289275</v>
      </c>
      <c r="V148" s="76">
        <v>1</v>
      </c>
      <c r="W148" s="76">
        <v>1.19798399548531</v>
      </c>
      <c r="X148" s="76">
        <v>0</v>
      </c>
      <c r="Y148" s="84">
        <v>0</v>
      </c>
      <c r="Z148" s="76">
        <f t="shared" si="2"/>
        <v>1.19798399548531</v>
      </c>
      <c r="AA148" s="85"/>
      <c r="AC148" s="86">
        <v>55.3333683860447</v>
      </c>
      <c r="AD148" s="87" t="s">
        <v>118</v>
      </c>
      <c r="AE148" s="86">
        <v>55.3333683860447</v>
      </c>
      <c r="AF148" s="87" t="s">
        <v>118</v>
      </c>
    </row>
    <row r="149" spans="1:32">
      <c r="A149" s="55">
        <v>265</v>
      </c>
      <c r="B149" s="56"/>
      <c r="C149" s="56"/>
      <c r="D149" s="48"/>
      <c r="E149" s="56"/>
      <c r="F149" s="56"/>
      <c r="G149" s="56"/>
      <c r="H149" s="56"/>
      <c r="I149" s="56"/>
      <c r="J149" s="56"/>
      <c r="K149" s="56"/>
      <c r="L149" s="56"/>
      <c r="M149" s="72" t="s">
        <v>137</v>
      </c>
      <c r="N149" s="65">
        <v>1050</v>
      </c>
      <c r="O149" s="66">
        <v>0.22</v>
      </c>
      <c r="P149" s="56"/>
      <c r="Q149" s="56"/>
      <c r="R149" s="56"/>
      <c r="S149" s="56"/>
      <c r="T149" s="75">
        <v>4.21109247207642</v>
      </c>
      <c r="U149" s="76">
        <v>0.260925</v>
      </c>
      <c r="V149" s="76">
        <v>1</v>
      </c>
      <c r="W149" s="76">
        <v>1.09877930327654</v>
      </c>
      <c r="X149" s="76">
        <v>0</v>
      </c>
      <c r="Y149" s="84">
        <v>0</v>
      </c>
      <c r="Z149" s="76">
        <f t="shared" si="2"/>
        <v>1.09877930327654</v>
      </c>
      <c r="AA149" s="85"/>
      <c r="AC149" s="86">
        <v>56.4321476893213</v>
      </c>
      <c r="AD149" s="87" t="s">
        <v>118</v>
      </c>
      <c r="AE149" s="86">
        <v>56.4321476893213</v>
      </c>
      <c r="AF149" s="87" t="s">
        <v>118</v>
      </c>
    </row>
    <row r="150" spans="1:32">
      <c r="A150" s="55">
        <v>266</v>
      </c>
      <c r="B150" s="56"/>
      <c r="C150" s="56"/>
      <c r="D150" s="48"/>
      <c r="E150" s="56"/>
      <c r="F150" s="56"/>
      <c r="G150" s="56"/>
      <c r="H150" s="56"/>
      <c r="I150" s="56"/>
      <c r="J150" s="56"/>
      <c r="K150" s="56"/>
      <c r="L150" s="56"/>
      <c r="M150" s="64"/>
      <c r="N150" s="65">
        <v>1050</v>
      </c>
      <c r="O150" s="66">
        <v>0.18</v>
      </c>
      <c r="P150" s="56"/>
      <c r="Q150" s="56"/>
      <c r="R150" s="56"/>
      <c r="S150" s="56"/>
      <c r="T150" s="75">
        <v>4.52669382095337</v>
      </c>
      <c r="U150" s="76">
        <v>0.232575</v>
      </c>
      <c r="V150" s="76">
        <v>1</v>
      </c>
      <c r="W150" s="76">
        <v>1.05279581540823</v>
      </c>
      <c r="X150" s="76">
        <v>0</v>
      </c>
      <c r="Y150" s="84">
        <v>0</v>
      </c>
      <c r="Z150" s="76">
        <f t="shared" si="2"/>
        <v>1.05279581540823</v>
      </c>
      <c r="AA150" s="85"/>
      <c r="AC150" s="86">
        <v>57.4849435047295</v>
      </c>
      <c r="AD150" s="87" t="s">
        <v>118</v>
      </c>
      <c r="AE150" s="86">
        <v>57.4849435047295</v>
      </c>
      <c r="AF150" s="87" t="s">
        <v>118</v>
      </c>
    </row>
    <row r="151" spans="1:32">
      <c r="A151" s="55">
        <v>267</v>
      </c>
      <c r="B151" s="56"/>
      <c r="C151" s="56"/>
      <c r="D151" s="48"/>
      <c r="E151" s="56"/>
      <c r="F151" s="56"/>
      <c r="G151" s="56"/>
      <c r="H151" s="56"/>
      <c r="I151" s="56"/>
      <c r="J151" s="56"/>
      <c r="K151" s="56"/>
      <c r="L151" s="56"/>
      <c r="M151" s="64"/>
      <c r="N151" s="65">
        <v>1050</v>
      </c>
      <c r="O151" s="66">
        <v>0.14</v>
      </c>
      <c r="P151" s="56"/>
      <c r="Q151" s="56"/>
      <c r="R151" s="56"/>
      <c r="S151" s="56"/>
      <c r="T151" s="75">
        <v>6.20405578613281</v>
      </c>
      <c r="U151" s="76">
        <v>0.204225</v>
      </c>
      <c r="V151" s="76">
        <v>1</v>
      </c>
      <c r="W151" s="76">
        <v>1.26702329292297</v>
      </c>
      <c r="X151" s="76">
        <v>0</v>
      </c>
      <c r="Y151" s="84">
        <v>0</v>
      </c>
      <c r="Z151" s="76">
        <f t="shared" si="2"/>
        <v>1.26702329292297</v>
      </c>
      <c r="AA151" s="85"/>
      <c r="AC151" s="86">
        <v>58.751609776703</v>
      </c>
      <c r="AD151" s="87" t="s">
        <v>118</v>
      </c>
      <c r="AE151" s="86">
        <v>58.751609776703</v>
      </c>
      <c r="AF151" s="87" t="s">
        <v>118</v>
      </c>
    </row>
    <row r="152" spans="1:32">
      <c r="A152" s="55">
        <v>268</v>
      </c>
      <c r="B152" s="56"/>
      <c r="C152" s="56"/>
      <c r="D152" s="48"/>
      <c r="E152" s="56"/>
      <c r="F152" s="56"/>
      <c r="G152" s="56"/>
      <c r="H152" s="56"/>
      <c r="I152" s="56"/>
      <c r="J152" s="56"/>
      <c r="K152" s="56"/>
      <c r="L152" s="56"/>
      <c r="M152" s="64"/>
      <c r="N152" s="65">
        <v>1050</v>
      </c>
      <c r="O152" s="66">
        <v>0.1</v>
      </c>
      <c r="P152" s="56"/>
      <c r="Q152" s="56"/>
      <c r="R152" s="56"/>
      <c r="S152" s="56"/>
      <c r="T152" s="75">
        <v>4.9244589805603</v>
      </c>
      <c r="U152" s="76">
        <v>0.175875</v>
      </c>
      <c r="V152" s="76">
        <v>1</v>
      </c>
      <c r="W152" s="76">
        <v>0.866089223206043</v>
      </c>
      <c r="X152" s="76">
        <v>0</v>
      </c>
      <c r="Y152" s="84">
        <v>0</v>
      </c>
      <c r="Z152" s="76">
        <f t="shared" si="2"/>
        <v>0.866089223206043</v>
      </c>
      <c r="AA152" s="85"/>
      <c r="AC152" s="86">
        <v>59.598365518191</v>
      </c>
      <c r="AD152" s="87" t="s">
        <v>118</v>
      </c>
      <c r="AE152" s="86">
        <v>59.598365518191</v>
      </c>
      <c r="AF152" s="87" t="s">
        <v>118</v>
      </c>
    </row>
    <row r="153" spans="1:32">
      <c r="A153" s="55">
        <v>269</v>
      </c>
      <c r="B153" s="56"/>
      <c r="C153" s="56"/>
      <c r="D153" s="48"/>
      <c r="E153" s="56"/>
      <c r="F153" s="56"/>
      <c r="G153" s="56"/>
      <c r="H153" s="56"/>
      <c r="I153" s="56"/>
      <c r="J153" s="56"/>
      <c r="K153" s="56"/>
      <c r="L153" s="56"/>
      <c r="M153" s="64"/>
      <c r="N153" s="65">
        <v>1050</v>
      </c>
      <c r="O153" s="89">
        <v>0.08</v>
      </c>
      <c r="P153" s="56"/>
      <c r="Q153" s="56"/>
      <c r="R153" s="56"/>
      <c r="S153" s="56"/>
      <c r="T153" s="75">
        <v>8.05142784118652</v>
      </c>
      <c r="U153" s="76">
        <v>0.1617</v>
      </c>
      <c r="V153" s="76">
        <v>1</v>
      </c>
      <c r="W153" s="76">
        <v>1.30191588191986</v>
      </c>
      <c r="X153" s="76">
        <v>0</v>
      </c>
      <c r="Y153" s="84">
        <v>0</v>
      </c>
      <c r="Z153" s="76">
        <f t="shared" si="2"/>
        <v>1.30191588191986</v>
      </c>
      <c r="AA153" s="85"/>
      <c r="AC153" s="86">
        <v>60.8520363927718</v>
      </c>
      <c r="AD153" s="87" t="s">
        <v>118</v>
      </c>
      <c r="AE153" s="86">
        <v>60.8520363927718</v>
      </c>
      <c r="AF153" s="87" t="s">
        <v>118</v>
      </c>
    </row>
    <row r="154" spans="1:32">
      <c r="A154" s="55">
        <v>270</v>
      </c>
      <c r="B154" s="56"/>
      <c r="C154" s="56"/>
      <c r="D154" s="48"/>
      <c r="E154" s="56"/>
      <c r="F154" s="56"/>
      <c r="G154" s="56"/>
      <c r="H154" s="56"/>
      <c r="I154" s="56"/>
      <c r="J154" s="56"/>
      <c r="K154" s="56"/>
      <c r="L154" s="56"/>
      <c r="M154" s="64"/>
      <c r="N154" s="65">
        <v>1050</v>
      </c>
      <c r="O154" s="66">
        <v>0.07</v>
      </c>
      <c r="P154" s="56"/>
      <c r="Q154" s="56"/>
      <c r="R154" s="56"/>
      <c r="S154" s="56"/>
      <c r="T154" s="75">
        <v>4.43160915374756</v>
      </c>
      <c r="U154" s="76">
        <v>0.1546125</v>
      </c>
      <c r="V154" s="76">
        <v>1</v>
      </c>
      <c r="W154" s="76">
        <v>0.685182170283794</v>
      </c>
      <c r="X154" s="76">
        <v>0</v>
      </c>
      <c r="Y154" s="84">
        <v>0</v>
      </c>
      <c r="Z154" s="76">
        <f t="shared" si="2"/>
        <v>0.685182170283794</v>
      </c>
      <c r="AA154" s="85"/>
      <c r="AC154" s="86">
        <v>61.4968806835421</v>
      </c>
      <c r="AD154" s="87" t="s">
        <v>118</v>
      </c>
      <c r="AE154" s="86">
        <v>61.4968806835421</v>
      </c>
      <c r="AF154" s="87" t="s">
        <v>118</v>
      </c>
    </row>
    <row r="155" spans="1:32">
      <c r="A155" s="55">
        <v>271</v>
      </c>
      <c r="B155" s="56"/>
      <c r="C155" s="56"/>
      <c r="D155" s="48"/>
      <c r="E155" s="56"/>
      <c r="F155" s="56"/>
      <c r="G155" s="56"/>
      <c r="H155" s="56"/>
      <c r="I155" s="56"/>
      <c r="J155" s="56"/>
      <c r="K155" s="56"/>
      <c r="L155" s="56"/>
      <c r="M155" s="64"/>
      <c r="N155" s="65">
        <v>1050</v>
      </c>
      <c r="O155" s="66">
        <v>0.05</v>
      </c>
      <c r="P155" s="56"/>
      <c r="Q155" s="56"/>
      <c r="R155" s="56"/>
      <c r="S155" s="56"/>
      <c r="T155" s="75">
        <v>6.33365392684937</v>
      </c>
      <c r="U155" s="76">
        <v>0.1404375</v>
      </c>
      <c r="V155" s="76">
        <v>1</v>
      </c>
      <c r="W155" s="76">
        <v>0.889482523351908</v>
      </c>
      <c r="X155" s="76">
        <v>0</v>
      </c>
      <c r="Y155" s="84">
        <v>0</v>
      </c>
      <c r="Z155" s="76">
        <f t="shared" si="2"/>
        <v>0.889482523351908</v>
      </c>
      <c r="AA155" s="85"/>
      <c r="AC155" s="86">
        <v>62.3240171171533</v>
      </c>
      <c r="AD155" s="87" t="s">
        <v>118</v>
      </c>
      <c r="AE155" s="86">
        <v>62.3240171171533</v>
      </c>
      <c r="AF155" s="87" t="s">
        <v>118</v>
      </c>
    </row>
    <row r="156" spans="1:32">
      <c r="A156" s="55">
        <v>272</v>
      </c>
      <c r="B156" s="56"/>
      <c r="C156" s="56"/>
      <c r="D156" s="48"/>
      <c r="E156" s="56"/>
      <c r="F156" s="56"/>
      <c r="G156" s="56"/>
      <c r="H156" s="56"/>
      <c r="I156" s="56"/>
      <c r="J156" s="56"/>
      <c r="K156" s="56"/>
      <c r="L156" s="56"/>
      <c r="M156" s="64"/>
      <c r="N156" s="65">
        <v>1050</v>
      </c>
      <c r="O156" s="66">
        <v>0.04</v>
      </c>
      <c r="P156" s="56"/>
      <c r="Q156" s="56"/>
      <c r="R156" s="56"/>
      <c r="S156" s="56"/>
      <c r="T156" s="75">
        <v>3.81961560249329</v>
      </c>
      <c r="U156" s="76">
        <v>0.13335</v>
      </c>
      <c r="V156" s="76">
        <v>0.995787044877776</v>
      </c>
      <c r="W156" s="76">
        <v>0.507199889845668</v>
      </c>
      <c r="X156" s="76">
        <v>0</v>
      </c>
      <c r="Y156" s="84">
        <v>0</v>
      </c>
      <c r="Z156" s="76">
        <f t="shared" si="2"/>
        <v>0.507199889845668</v>
      </c>
      <c r="AA156" s="85"/>
      <c r="AC156" s="86">
        <v>62.7903306076001</v>
      </c>
      <c r="AD156" s="87" t="s">
        <v>118</v>
      </c>
      <c r="AE156" s="86">
        <v>62.7903306076001</v>
      </c>
      <c r="AF156" s="87" t="s">
        <v>118</v>
      </c>
    </row>
    <row r="157" spans="1:32">
      <c r="A157" s="55">
        <v>273</v>
      </c>
      <c r="B157" s="56"/>
      <c r="C157" s="56"/>
      <c r="D157" s="48"/>
      <c r="E157" s="56"/>
      <c r="F157" s="56"/>
      <c r="G157" s="56"/>
      <c r="H157" s="56"/>
      <c r="I157" s="56"/>
      <c r="J157" s="56"/>
      <c r="K157" s="56"/>
      <c r="L157" s="56"/>
      <c r="M157" s="64"/>
      <c r="N157" s="65">
        <v>1050</v>
      </c>
      <c r="O157" s="66">
        <v>0.04</v>
      </c>
      <c r="P157" s="56"/>
      <c r="Q157" s="56"/>
      <c r="R157" s="56"/>
      <c r="S157" s="56"/>
      <c r="T157" s="75">
        <v>3.64901375770569</v>
      </c>
      <c r="U157" s="76">
        <v>0.13335</v>
      </c>
      <c r="V157" s="76">
        <v>0.985980751315416</v>
      </c>
      <c r="W157" s="76">
        <v>0.479774274473166</v>
      </c>
      <c r="X157" s="76">
        <v>0</v>
      </c>
      <c r="Y157" s="84">
        <v>0</v>
      </c>
      <c r="Z157" s="76">
        <f t="shared" si="2"/>
        <v>0.479774274473166</v>
      </c>
      <c r="AA157" s="85"/>
      <c r="AC157" s="86">
        <v>63.2318680211349</v>
      </c>
      <c r="AD157" s="87" t="s">
        <v>118</v>
      </c>
      <c r="AE157" s="86">
        <v>63.2318680211349</v>
      </c>
      <c r="AF157" s="87" t="s">
        <v>118</v>
      </c>
    </row>
    <row r="158" spans="1:32">
      <c r="A158" s="55">
        <v>274</v>
      </c>
      <c r="B158" s="56"/>
      <c r="C158" s="56"/>
      <c r="E158" s="56"/>
      <c r="F158" s="56"/>
      <c r="G158" s="56"/>
      <c r="H158" s="56"/>
      <c r="I158" s="56"/>
      <c r="J158" s="56"/>
      <c r="K158" s="56"/>
      <c r="L158" s="56"/>
      <c r="M158" s="64"/>
      <c r="N158" s="65">
        <v>1050</v>
      </c>
      <c r="O158" s="66">
        <v>0.04</v>
      </c>
      <c r="P158" s="56"/>
      <c r="Q158" s="56"/>
      <c r="R158" s="56"/>
      <c r="S158" s="56"/>
      <c r="T158" s="75">
        <v>4.63371992111206</v>
      </c>
      <c r="U158" s="76">
        <v>0.13335</v>
      </c>
      <c r="V158" s="76">
        <v>0.97670470951544</v>
      </c>
      <c r="W158" s="76">
        <v>0.603512238871247</v>
      </c>
      <c r="X158" s="76">
        <v>0</v>
      </c>
      <c r="Y158" s="84">
        <v>0</v>
      </c>
      <c r="Z158" s="76">
        <f t="shared" si="2"/>
        <v>0.603512238871247</v>
      </c>
      <c r="AA158" s="85"/>
      <c r="AC158" s="86">
        <v>63.7878092717827</v>
      </c>
      <c r="AD158" s="87" t="s">
        <v>118</v>
      </c>
      <c r="AE158" s="86">
        <v>63.7878092717827</v>
      </c>
      <c r="AF158" s="87" t="s">
        <v>118</v>
      </c>
    </row>
    <row r="159" spans="1:32">
      <c r="A159" s="55">
        <v>275</v>
      </c>
      <c r="B159" s="56"/>
      <c r="C159" s="56"/>
      <c r="E159" s="56"/>
      <c r="F159" s="56"/>
      <c r="G159" s="56"/>
      <c r="H159" s="56"/>
      <c r="I159" s="56"/>
      <c r="J159" s="56"/>
      <c r="K159" s="56"/>
      <c r="L159" s="56"/>
      <c r="M159" s="64"/>
      <c r="N159" s="65">
        <v>1050</v>
      </c>
      <c r="O159" s="66">
        <v>0.03</v>
      </c>
      <c r="P159" s="56"/>
      <c r="Q159" s="56"/>
      <c r="R159" s="56"/>
      <c r="S159" s="56"/>
      <c r="T159" s="75">
        <v>4.57092475891113</v>
      </c>
      <c r="U159" s="76">
        <v>0.1262625</v>
      </c>
      <c r="V159" s="76">
        <v>0.965036295737493</v>
      </c>
      <c r="W159" s="76">
        <v>0.55695756140481</v>
      </c>
      <c r="X159" s="76">
        <v>0</v>
      </c>
      <c r="Y159" s="84">
        <v>0</v>
      </c>
      <c r="Z159" s="76">
        <f t="shared" si="2"/>
        <v>0.55695756140481</v>
      </c>
      <c r="AA159" s="85"/>
      <c r="AC159" s="86">
        <v>64.3014857954948</v>
      </c>
      <c r="AD159" s="87" t="s">
        <v>118</v>
      </c>
      <c r="AE159" s="86">
        <v>64.3014857954948</v>
      </c>
      <c r="AF159" s="87" t="s">
        <v>118</v>
      </c>
    </row>
    <row r="160" spans="1:32">
      <c r="A160" s="55">
        <v>276</v>
      </c>
      <c r="B160" s="56"/>
      <c r="C160" s="56"/>
      <c r="E160" s="56"/>
      <c r="F160" s="56"/>
      <c r="G160" s="56"/>
      <c r="H160" s="56"/>
      <c r="I160" s="56"/>
      <c r="J160" s="56"/>
      <c r="K160" s="56"/>
      <c r="L160" s="56"/>
      <c r="M160" s="64"/>
      <c r="N160" s="65">
        <v>1050</v>
      </c>
      <c r="O160" s="66">
        <v>0.03</v>
      </c>
      <c r="P160" s="56"/>
      <c r="Q160" s="56"/>
      <c r="R160" s="56"/>
      <c r="S160" s="56"/>
      <c r="T160" s="75">
        <v>4.88076305389404</v>
      </c>
      <c r="U160" s="76">
        <v>0.1262625</v>
      </c>
      <c r="V160" s="76">
        <v>0.954267978436451</v>
      </c>
      <c r="W160" s="76">
        <v>0.58807465089784</v>
      </c>
      <c r="X160" s="76">
        <v>0</v>
      </c>
      <c r="Y160" s="84">
        <v>0</v>
      </c>
      <c r="Z160" s="76">
        <f t="shared" si="2"/>
        <v>0.58807465089784</v>
      </c>
      <c r="AA160" s="85"/>
      <c r="AC160" s="86">
        <v>64.8444733440273</v>
      </c>
      <c r="AD160" s="87" t="s">
        <v>118</v>
      </c>
      <c r="AE160" s="86">
        <v>64.8444733440273</v>
      </c>
      <c r="AF160" s="87" t="s">
        <v>118</v>
      </c>
    </row>
    <row r="161" spans="1:32">
      <c r="A161" s="55">
        <v>277</v>
      </c>
      <c r="B161" s="56"/>
      <c r="C161" s="56"/>
      <c r="E161" s="58">
        <v>12.125</v>
      </c>
      <c r="F161" s="58">
        <v>18.8522223269591</v>
      </c>
      <c r="G161" s="58">
        <v>18.1174183832412</v>
      </c>
      <c r="H161" s="58">
        <v>12.4490812138119</v>
      </c>
      <c r="I161" s="58">
        <v>13.8929237323735</v>
      </c>
      <c r="J161" s="58">
        <v>13.9359910250715</v>
      </c>
      <c r="K161" s="58">
        <v>15.9868479488593</v>
      </c>
      <c r="L161" s="56"/>
      <c r="M161" s="67" t="s">
        <v>138</v>
      </c>
      <c r="N161" s="65">
        <v>1050</v>
      </c>
      <c r="O161" s="66">
        <v>0.03</v>
      </c>
      <c r="P161" s="56"/>
      <c r="Q161" s="56"/>
      <c r="R161" s="56"/>
      <c r="S161" s="56"/>
      <c r="T161" s="75">
        <v>4.5629734992981</v>
      </c>
      <c r="U161" s="76">
        <v>0.1262625</v>
      </c>
      <c r="V161" s="76">
        <v>0.942898037750855</v>
      </c>
      <c r="W161" s="76">
        <v>0.543234148532647</v>
      </c>
      <c r="X161" s="76">
        <v>0</v>
      </c>
      <c r="Y161" s="84">
        <v>0</v>
      </c>
      <c r="Z161" s="76">
        <f t="shared" si="2"/>
        <v>0.543234148532647</v>
      </c>
      <c r="AA161" s="85"/>
      <c r="AC161" s="86">
        <v>65.3466631036302</v>
      </c>
      <c r="AD161" s="58">
        <v>63.4313342279634</v>
      </c>
      <c r="AE161" s="86">
        <v>65.3466631036302</v>
      </c>
      <c r="AF161" s="58">
        <v>63.4313342279634</v>
      </c>
    </row>
    <row r="162" spans="1:32">
      <c r="A162" s="55">
        <v>278</v>
      </c>
      <c r="B162" s="56"/>
      <c r="C162" s="56"/>
      <c r="E162" s="56"/>
      <c r="F162" s="56"/>
      <c r="G162" s="56"/>
      <c r="H162" s="56"/>
      <c r="I162" s="56"/>
      <c r="J162" s="56"/>
      <c r="K162" s="56"/>
      <c r="L162" s="56"/>
      <c r="M162" s="64"/>
      <c r="N162" s="65">
        <v>1050</v>
      </c>
      <c r="O162" s="66">
        <v>0.02</v>
      </c>
      <c r="P162" s="56"/>
      <c r="Q162" s="56"/>
      <c r="R162" s="56"/>
      <c r="S162" s="56"/>
      <c r="T162" s="75">
        <v>4.14475584030151</v>
      </c>
      <c r="U162" s="76">
        <v>0.119175</v>
      </c>
      <c r="V162" s="76">
        <v>0.932395051373569</v>
      </c>
      <c r="W162" s="76">
        <v>0.460557726544274</v>
      </c>
      <c r="X162" s="76">
        <v>0</v>
      </c>
      <c r="Y162" s="84">
        <v>0</v>
      </c>
      <c r="Z162" s="76">
        <f t="shared" si="2"/>
        <v>0.460557726544274</v>
      </c>
      <c r="AA162" s="85"/>
      <c r="AC162" s="86">
        <v>65.7729027073409</v>
      </c>
      <c r="AD162" s="87" t="s">
        <v>118</v>
      </c>
      <c r="AE162" s="86">
        <v>65.7729027073409</v>
      </c>
      <c r="AF162" s="87" t="s">
        <v>118</v>
      </c>
    </row>
    <row r="163" spans="1:32">
      <c r="A163" s="55">
        <v>279</v>
      </c>
      <c r="B163" s="56"/>
      <c r="C163" s="56"/>
      <c r="E163" s="56"/>
      <c r="F163" s="56"/>
      <c r="G163" s="56"/>
      <c r="H163" s="56"/>
      <c r="I163" s="56"/>
      <c r="J163" s="56"/>
      <c r="K163" s="56"/>
      <c r="L163" s="56"/>
      <c r="M163" s="64"/>
      <c r="N163" s="65">
        <v>1050</v>
      </c>
      <c r="O163" s="66">
        <v>0.02</v>
      </c>
      <c r="P163" s="56"/>
      <c r="Q163" s="56"/>
      <c r="R163" s="56"/>
      <c r="S163" s="56"/>
      <c r="T163" s="75">
        <v>6.37093019485474</v>
      </c>
      <c r="U163" s="76">
        <v>0.119175</v>
      </c>
      <c r="V163" s="76">
        <v>0.923490545754926</v>
      </c>
      <c r="W163" s="76">
        <v>0.701165373926397</v>
      </c>
      <c r="X163" s="76">
        <v>0</v>
      </c>
      <c r="Y163" s="84">
        <v>0</v>
      </c>
      <c r="Z163" s="76">
        <f t="shared" si="2"/>
        <v>0.701165373926397</v>
      </c>
      <c r="AA163" s="85"/>
      <c r="AC163" s="86">
        <v>66.4224469572123</v>
      </c>
      <c r="AD163" s="87" t="s">
        <v>118</v>
      </c>
      <c r="AE163" s="86">
        <v>66.4224469572123</v>
      </c>
      <c r="AF163" s="87" t="s">
        <v>118</v>
      </c>
    </row>
    <row r="164" spans="1:32">
      <c r="A164" s="55">
        <v>280</v>
      </c>
      <c r="B164" s="56"/>
      <c r="C164" s="56"/>
      <c r="E164" s="56"/>
      <c r="F164" s="56"/>
      <c r="G164" s="56"/>
      <c r="H164" s="56"/>
      <c r="I164" s="56"/>
      <c r="J164" s="56"/>
      <c r="K164" s="56"/>
      <c r="L164" s="56"/>
      <c r="M164" s="64"/>
      <c r="N164" s="65">
        <v>1050</v>
      </c>
      <c r="O164" s="66">
        <v>0.02</v>
      </c>
      <c r="P164" s="56"/>
      <c r="Q164" s="56"/>
      <c r="R164" s="56"/>
      <c r="S164" s="56"/>
      <c r="T164" s="75">
        <v>6.32608556747437</v>
      </c>
      <c r="U164" s="76">
        <v>0.119175</v>
      </c>
      <c r="V164" s="76">
        <v>0.909934088764022</v>
      </c>
      <c r="W164" s="76">
        <v>0.686009544006279</v>
      </c>
      <c r="X164" s="76">
        <v>0</v>
      </c>
      <c r="Y164" s="84">
        <v>0</v>
      </c>
      <c r="Z164" s="76">
        <f t="shared" si="2"/>
        <v>0.686009544006279</v>
      </c>
      <c r="AA164" s="85"/>
      <c r="AC164" s="86">
        <v>67.0588979703664</v>
      </c>
      <c r="AD164" s="87" t="s">
        <v>118</v>
      </c>
      <c r="AE164" s="86">
        <v>67.0588979703664</v>
      </c>
      <c r="AF164" s="87" t="s">
        <v>118</v>
      </c>
    </row>
    <row r="165" spans="1:32">
      <c r="A165" s="55">
        <v>281</v>
      </c>
      <c r="B165" s="57">
        <v>22</v>
      </c>
      <c r="C165" s="56"/>
      <c r="E165" s="56"/>
      <c r="F165" s="56"/>
      <c r="G165" s="56"/>
      <c r="H165" s="56"/>
      <c r="I165" s="56"/>
      <c r="J165" s="56"/>
      <c r="K165" s="56"/>
      <c r="L165" s="56"/>
      <c r="M165" s="64"/>
      <c r="N165" s="65">
        <v>1050</v>
      </c>
      <c r="O165" s="66">
        <v>0.02</v>
      </c>
      <c r="P165" s="56"/>
      <c r="Q165" s="56"/>
      <c r="R165" s="56"/>
      <c r="S165" s="56"/>
      <c r="T165" s="75">
        <v>0.842803359031677</v>
      </c>
      <c r="U165" s="76">
        <v>0.119175</v>
      </c>
      <c r="V165" s="76">
        <v>0.896670657304774</v>
      </c>
      <c r="W165" s="76">
        <v>0.0900625784710073</v>
      </c>
      <c r="X165" s="76">
        <v>0.75274078056067</v>
      </c>
      <c r="Y165" s="84">
        <v>0</v>
      </c>
      <c r="Z165" s="76">
        <f t="shared" si="2"/>
        <v>0.842803359031677</v>
      </c>
      <c r="AA165" s="85"/>
      <c r="AC165" s="86">
        <v>53.9625778657965</v>
      </c>
      <c r="AD165" s="87" t="s">
        <v>118</v>
      </c>
      <c r="AE165" s="86">
        <v>53.9625778657965</v>
      </c>
      <c r="AF165" s="87" t="s">
        <v>118</v>
      </c>
    </row>
    <row r="166" spans="1:32">
      <c r="A166" s="55">
        <v>282</v>
      </c>
      <c r="B166" s="56"/>
      <c r="C166" s="56"/>
      <c r="E166" s="56"/>
      <c r="F166" s="56"/>
      <c r="G166" s="56"/>
      <c r="H166" s="56"/>
      <c r="I166" s="56"/>
      <c r="J166" s="56"/>
      <c r="K166" s="56"/>
      <c r="L166" s="56"/>
      <c r="M166" s="64"/>
      <c r="N166" s="65">
        <v>1050</v>
      </c>
      <c r="O166" s="66">
        <v>0.02</v>
      </c>
      <c r="P166" s="56"/>
      <c r="Q166" s="56"/>
      <c r="R166" s="56"/>
      <c r="S166" s="56"/>
      <c r="T166" s="75">
        <v>2.2084105014801</v>
      </c>
      <c r="U166" s="76">
        <v>0.119175</v>
      </c>
      <c r="V166" s="76">
        <v>1</v>
      </c>
      <c r="W166" s="76">
        <v>0.263187321513891</v>
      </c>
      <c r="X166" s="76">
        <v>1.94522317996621</v>
      </c>
      <c r="Y166" s="84">
        <v>0</v>
      </c>
      <c r="Z166" s="76">
        <f t="shared" si="2"/>
        <v>2.2084105014801</v>
      </c>
      <c r="AA166" s="85"/>
      <c r="AC166" s="86">
        <v>54.2257651873104</v>
      </c>
      <c r="AD166" s="87" t="s">
        <v>118</v>
      </c>
      <c r="AE166" s="86">
        <v>54.2257651873104</v>
      </c>
      <c r="AF166" s="87" t="s">
        <v>118</v>
      </c>
    </row>
    <row r="167" spans="1:32">
      <c r="A167" s="55">
        <v>283</v>
      </c>
      <c r="B167" s="56"/>
      <c r="C167" s="56"/>
      <c r="E167" s="56"/>
      <c r="F167" s="56"/>
      <c r="G167" s="56"/>
      <c r="H167" s="56"/>
      <c r="I167" s="56"/>
      <c r="J167" s="56"/>
      <c r="K167" s="56"/>
      <c r="L167" s="56"/>
      <c r="M167" s="64"/>
      <c r="N167" s="65">
        <v>1050</v>
      </c>
      <c r="O167" s="66">
        <v>0.02</v>
      </c>
      <c r="P167" s="56"/>
      <c r="Q167" s="56"/>
      <c r="R167" s="56"/>
      <c r="S167" s="56"/>
      <c r="T167" s="75">
        <v>3.21523141860962</v>
      </c>
      <c r="U167" s="76">
        <v>0.119175</v>
      </c>
      <c r="V167" s="76">
        <v>1</v>
      </c>
      <c r="W167" s="76">
        <v>0.383175204312801</v>
      </c>
      <c r="X167" s="76">
        <v>2.83205621429682</v>
      </c>
      <c r="Y167" s="84">
        <v>0</v>
      </c>
      <c r="Z167" s="76">
        <f t="shared" si="2"/>
        <v>3.21523141860962</v>
      </c>
      <c r="AA167" s="85"/>
      <c r="AC167" s="86">
        <v>54.6089403916232</v>
      </c>
      <c r="AD167" s="87" t="s">
        <v>118</v>
      </c>
      <c r="AE167" s="86">
        <v>54.6089403916232</v>
      </c>
      <c r="AF167" s="87" t="s">
        <v>118</v>
      </c>
    </row>
    <row r="168" spans="1:32">
      <c r="A168" s="55">
        <v>284</v>
      </c>
      <c r="B168" s="56"/>
      <c r="C168" s="56"/>
      <c r="E168" s="56"/>
      <c r="F168" s="56"/>
      <c r="G168" s="56"/>
      <c r="H168" s="56"/>
      <c r="I168" s="56"/>
      <c r="J168" s="56"/>
      <c r="K168" s="56"/>
      <c r="L168" s="56"/>
      <c r="M168" s="64"/>
      <c r="N168" s="65">
        <v>1050</v>
      </c>
      <c r="O168" s="66">
        <v>0.02</v>
      </c>
      <c r="P168" s="56"/>
      <c r="Q168" s="56"/>
      <c r="R168" s="56"/>
      <c r="S168" s="56"/>
      <c r="T168" s="75">
        <v>3.6239492893219</v>
      </c>
      <c r="U168" s="76">
        <v>0.119175</v>
      </c>
      <c r="V168" s="76">
        <v>1</v>
      </c>
      <c r="W168" s="76">
        <v>0.431884156554937</v>
      </c>
      <c r="X168" s="76">
        <v>3.19206513276696</v>
      </c>
      <c r="Y168" s="84">
        <v>0</v>
      </c>
      <c r="Z168" s="76">
        <f t="shared" si="2"/>
        <v>3.6239492893219</v>
      </c>
      <c r="AA168" s="85"/>
      <c r="AC168" s="86">
        <v>55.0408245481781</v>
      </c>
      <c r="AD168" s="87" t="s">
        <v>118</v>
      </c>
      <c r="AE168" s="86">
        <v>55.0408245481781</v>
      </c>
      <c r="AF168" s="87" t="s">
        <v>118</v>
      </c>
    </row>
    <row r="169" spans="1:32">
      <c r="A169" s="55">
        <v>285</v>
      </c>
      <c r="B169" s="56"/>
      <c r="C169" s="56"/>
      <c r="E169" s="56"/>
      <c r="F169" s="56"/>
      <c r="G169" s="56"/>
      <c r="H169" s="56"/>
      <c r="I169" s="56"/>
      <c r="J169" s="56"/>
      <c r="K169" s="56"/>
      <c r="L169" s="56"/>
      <c r="M169" s="64"/>
      <c r="N169" s="65">
        <v>1050</v>
      </c>
      <c r="O169" s="66">
        <v>0.02</v>
      </c>
      <c r="P169" s="56"/>
      <c r="Q169" s="56"/>
      <c r="R169" s="56"/>
      <c r="S169" s="56"/>
      <c r="T169" s="75">
        <v>5.47112989425659</v>
      </c>
      <c r="U169" s="76">
        <v>0.119175</v>
      </c>
      <c r="V169" s="76">
        <v>1</v>
      </c>
      <c r="W169" s="76">
        <v>0.652021905148029</v>
      </c>
      <c r="X169" s="76">
        <v>0.0979146924093395</v>
      </c>
      <c r="Y169" s="84">
        <v>0</v>
      </c>
      <c r="Z169" s="76">
        <f t="shared" si="2"/>
        <v>0.749936597557369</v>
      </c>
      <c r="AA169" s="85"/>
      <c r="AC169" s="86">
        <v>55.6928464533262</v>
      </c>
      <c r="AD169" s="87" t="s">
        <v>118</v>
      </c>
      <c r="AE169" s="86">
        <v>55.6928464533262</v>
      </c>
      <c r="AF169" s="87" t="s">
        <v>118</v>
      </c>
    </row>
    <row r="170" spans="1:32">
      <c r="A170" s="55">
        <v>286</v>
      </c>
      <c r="B170" s="56"/>
      <c r="C170" s="56"/>
      <c r="E170" s="56"/>
      <c r="F170" s="56"/>
      <c r="G170" s="56"/>
      <c r="H170" s="56"/>
      <c r="I170" s="56"/>
      <c r="J170" s="56"/>
      <c r="K170" s="56"/>
      <c r="L170" s="56"/>
      <c r="M170" s="64"/>
      <c r="N170" s="65">
        <v>1050</v>
      </c>
      <c r="O170" s="66">
        <v>0.02</v>
      </c>
      <c r="P170" s="56"/>
      <c r="Q170" s="56"/>
      <c r="R170" s="56"/>
      <c r="S170" s="56"/>
      <c r="T170" s="75">
        <v>3.46687245368957</v>
      </c>
      <c r="U170" s="76">
        <v>0.119175</v>
      </c>
      <c r="V170" s="76">
        <v>1</v>
      </c>
      <c r="W170" s="76">
        <v>0.413164524668455</v>
      </c>
      <c r="X170" s="76">
        <v>0</v>
      </c>
      <c r="Y170" s="84">
        <v>0</v>
      </c>
      <c r="Z170" s="76">
        <f t="shared" si="2"/>
        <v>0.413164524668455</v>
      </c>
      <c r="AA170" s="85"/>
      <c r="AC170" s="86">
        <v>56.1060109779946</v>
      </c>
      <c r="AD170" s="87" t="s">
        <v>118</v>
      </c>
      <c r="AE170" s="86">
        <v>56.1060109779946</v>
      </c>
      <c r="AF170" s="87" t="s">
        <v>118</v>
      </c>
    </row>
    <row r="171" spans="1:32">
      <c r="A171" s="55">
        <v>287</v>
      </c>
      <c r="B171" s="56"/>
      <c r="C171" s="56"/>
      <c r="E171" s="56"/>
      <c r="F171" s="56"/>
      <c r="G171" s="56"/>
      <c r="H171" s="56"/>
      <c r="I171" s="56"/>
      <c r="J171" s="56"/>
      <c r="K171" s="56"/>
      <c r="L171" s="56"/>
      <c r="M171" s="64"/>
      <c r="N171" s="65">
        <v>1050</v>
      </c>
      <c r="O171" s="66">
        <v>0</v>
      </c>
      <c r="P171" s="56"/>
      <c r="Q171" s="56"/>
      <c r="R171" s="56"/>
      <c r="S171" s="56"/>
      <c r="T171" s="75">
        <v>3.51442265510559</v>
      </c>
      <c r="U171" s="76">
        <v>0.105</v>
      </c>
      <c r="V171" s="76">
        <v>1</v>
      </c>
      <c r="W171" s="76">
        <v>0.369014378786087</v>
      </c>
      <c r="X171" s="76">
        <v>0</v>
      </c>
      <c r="Y171" s="84">
        <v>0</v>
      </c>
      <c r="Z171" s="76">
        <f t="shared" si="2"/>
        <v>0.369014378786087</v>
      </c>
      <c r="AA171" s="85"/>
      <c r="AC171" s="86">
        <v>56.4750253567807</v>
      </c>
      <c r="AD171" s="87" t="s">
        <v>118</v>
      </c>
      <c r="AE171" s="86">
        <v>56.4750253567807</v>
      </c>
      <c r="AF171" s="87" t="s">
        <v>118</v>
      </c>
    </row>
    <row r="172" spans="1:32">
      <c r="A172" s="55">
        <v>288</v>
      </c>
      <c r="B172" s="56"/>
      <c r="C172" s="56"/>
      <c r="E172" s="56"/>
      <c r="F172" s="56"/>
      <c r="G172" s="56"/>
      <c r="H172" s="56"/>
      <c r="I172" s="56"/>
      <c r="J172" s="56"/>
      <c r="K172" s="56"/>
      <c r="L172" s="70"/>
      <c r="M172" s="64"/>
      <c r="N172" s="65">
        <v>1050</v>
      </c>
      <c r="O172" s="66">
        <v>0</v>
      </c>
      <c r="P172" s="56"/>
      <c r="Q172" s="56"/>
      <c r="R172" s="56"/>
      <c r="S172" s="70"/>
      <c r="T172" s="75">
        <v>3.6661856174469</v>
      </c>
      <c r="U172" s="76">
        <v>0.105</v>
      </c>
      <c r="V172" s="76">
        <v>1</v>
      </c>
      <c r="W172" s="76">
        <v>0.384949489831924</v>
      </c>
      <c r="X172" s="76">
        <v>0</v>
      </c>
      <c r="Y172" s="84">
        <v>0</v>
      </c>
      <c r="Z172" s="76">
        <f t="shared" si="2"/>
        <v>0.384949489831924</v>
      </c>
      <c r="AA172" s="85"/>
      <c r="AC172" s="86">
        <v>56.8599748466126</v>
      </c>
      <c r="AD172" s="87" t="s">
        <v>118</v>
      </c>
      <c r="AE172" s="86">
        <v>56.8599748466126</v>
      </c>
      <c r="AF172" s="87" t="s">
        <v>118</v>
      </c>
    </row>
    <row r="173" spans="1:32">
      <c r="A173" s="55">
        <v>289</v>
      </c>
      <c r="B173" s="56"/>
      <c r="C173" s="56"/>
      <c r="E173" s="56"/>
      <c r="F173" s="56"/>
      <c r="G173" s="56"/>
      <c r="H173" s="56"/>
      <c r="I173" s="56"/>
      <c r="J173" s="56"/>
      <c r="K173" s="56"/>
      <c r="L173" s="70"/>
      <c r="M173" s="64"/>
      <c r="N173" s="65">
        <v>1050</v>
      </c>
      <c r="O173" s="66">
        <v>0</v>
      </c>
      <c r="P173" s="56"/>
      <c r="Q173" s="56"/>
      <c r="R173" s="56"/>
      <c r="S173" s="70"/>
      <c r="T173" s="75">
        <v>3.1716730594635</v>
      </c>
      <c r="U173" s="76">
        <v>0.105</v>
      </c>
      <c r="V173" s="76">
        <v>1</v>
      </c>
      <c r="W173" s="76">
        <v>0.333025671243668</v>
      </c>
      <c r="X173" s="76">
        <v>0</v>
      </c>
      <c r="Y173" s="84">
        <v>0</v>
      </c>
      <c r="Z173" s="76">
        <f t="shared" si="2"/>
        <v>0.333025671243668</v>
      </c>
      <c r="AA173" s="85"/>
      <c r="AC173" s="86">
        <v>57.1930005178563</v>
      </c>
      <c r="AD173" s="87" t="s">
        <v>118</v>
      </c>
      <c r="AE173" s="86">
        <v>57.1930005178563</v>
      </c>
      <c r="AF173" s="87" t="s">
        <v>118</v>
      </c>
    </row>
    <row r="174" spans="1:32">
      <c r="A174" s="55">
        <v>290</v>
      </c>
      <c r="B174" s="57">
        <v>3</v>
      </c>
      <c r="C174" s="56"/>
      <c r="E174" s="56"/>
      <c r="F174" s="56"/>
      <c r="G174" s="56"/>
      <c r="H174" s="56"/>
      <c r="I174" s="56"/>
      <c r="J174" s="56"/>
      <c r="K174" s="56"/>
      <c r="L174" s="70"/>
      <c r="M174" s="64"/>
      <c r="N174" s="65">
        <v>1050</v>
      </c>
      <c r="O174" s="66">
        <v>0</v>
      </c>
      <c r="P174" s="56"/>
      <c r="Q174" s="56"/>
      <c r="R174" s="56"/>
      <c r="S174" s="70"/>
      <c r="T174" s="75">
        <v>2.36959147453308</v>
      </c>
      <c r="U174" s="76">
        <v>0.105</v>
      </c>
      <c r="V174" s="76">
        <v>1</v>
      </c>
      <c r="W174" s="76">
        <v>0.248807104825974</v>
      </c>
      <c r="X174" s="76">
        <v>2.12078436970711</v>
      </c>
      <c r="Y174" s="84">
        <v>0</v>
      </c>
      <c r="Z174" s="76">
        <f t="shared" si="2"/>
        <v>2.36959147453308</v>
      </c>
      <c r="AA174" s="85"/>
      <c r="AC174" s="86">
        <v>56.6918076226823</v>
      </c>
      <c r="AD174" s="87" t="s">
        <v>118</v>
      </c>
      <c r="AE174" s="86">
        <v>56.6918076226823</v>
      </c>
      <c r="AF174" s="87" t="s">
        <v>118</v>
      </c>
    </row>
    <row r="175" spans="1:32">
      <c r="A175" s="55">
        <v>291</v>
      </c>
      <c r="B175" s="56"/>
      <c r="C175" s="56"/>
      <c r="E175" s="56"/>
      <c r="F175" s="56"/>
      <c r="G175" s="56"/>
      <c r="H175" s="56"/>
      <c r="I175" s="56"/>
      <c r="J175" s="56"/>
      <c r="K175" s="56"/>
      <c r="L175" s="70"/>
      <c r="M175" s="64"/>
      <c r="N175" s="65">
        <v>1050</v>
      </c>
      <c r="O175" s="66">
        <v>0</v>
      </c>
      <c r="P175" s="56"/>
      <c r="Q175" s="56"/>
      <c r="R175" s="56"/>
      <c r="S175" s="70"/>
      <c r="T175" s="75">
        <v>3.45601463317871</v>
      </c>
      <c r="U175" s="76">
        <v>0.105</v>
      </c>
      <c r="V175" s="76">
        <v>1</v>
      </c>
      <c r="W175" s="76">
        <v>0.362881536483765</v>
      </c>
      <c r="X175" s="76">
        <v>0.129215630292892</v>
      </c>
      <c r="Y175" s="84">
        <v>0</v>
      </c>
      <c r="Z175" s="76">
        <f t="shared" si="2"/>
        <v>0.492097166776657</v>
      </c>
      <c r="AA175" s="85"/>
      <c r="AC175" s="86">
        <v>57.054689159166</v>
      </c>
      <c r="AD175" s="87" t="s">
        <v>118</v>
      </c>
      <c r="AE175" s="86">
        <v>57.054689159166</v>
      </c>
      <c r="AF175" s="87" t="s">
        <v>118</v>
      </c>
    </row>
    <row r="176" spans="1:32">
      <c r="A176" s="55">
        <v>292</v>
      </c>
      <c r="B176" s="56"/>
      <c r="C176" s="56"/>
      <c r="E176" s="56"/>
      <c r="F176" s="56"/>
      <c r="G176" s="56"/>
      <c r="H176" s="56"/>
      <c r="I176" s="56"/>
      <c r="J176" s="56"/>
      <c r="K176" s="56"/>
      <c r="L176" s="70"/>
      <c r="M176" s="67" t="s">
        <v>139</v>
      </c>
      <c r="N176" s="65">
        <v>1050</v>
      </c>
      <c r="O176" s="66">
        <v>0</v>
      </c>
      <c r="P176" s="56"/>
      <c r="Q176" s="56"/>
      <c r="R176" s="56"/>
      <c r="S176" s="70"/>
      <c r="T176" s="75">
        <v>2.41685247421265</v>
      </c>
      <c r="U176" s="76">
        <v>0.105</v>
      </c>
      <c r="V176" s="76">
        <v>1</v>
      </c>
      <c r="W176" s="76">
        <v>0.253769509792328</v>
      </c>
      <c r="X176" s="76">
        <v>0</v>
      </c>
      <c r="Y176" s="84">
        <v>0</v>
      </c>
      <c r="Z176" s="76">
        <f t="shared" si="2"/>
        <v>0.253769509792328</v>
      </c>
      <c r="AA176" s="85"/>
      <c r="AC176" s="86">
        <v>57.3084586689584</v>
      </c>
      <c r="AD176" s="87" t="s">
        <v>118</v>
      </c>
      <c r="AE176" s="86">
        <v>57.3084586689584</v>
      </c>
      <c r="AF176" s="87" t="s">
        <v>118</v>
      </c>
    </row>
    <row r="177" spans="1:32">
      <c r="A177" s="55">
        <v>293</v>
      </c>
      <c r="B177" s="56"/>
      <c r="C177" s="56"/>
      <c r="E177" s="56"/>
      <c r="F177" s="56"/>
      <c r="G177" s="56"/>
      <c r="H177" s="56"/>
      <c r="I177" s="56"/>
      <c r="J177" s="56"/>
      <c r="K177" s="56"/>
      <c r="L177" s="70"/>
      <c r="M177" s="64"/>
      <c r="N177" s="65">
        <v>1050</v>
      </c>
      <c r="O177" s="66">
        <v>0</v>
      </c>
      <c r="P177" s="56"/>
      <c r="Q177" s="56"/>
      <c r="R177" s="56"/>
      <c r="S177" s="70"/>
      <c r="T177" s="75">
        <v>4.51090145111084</v>
      </c>
      <c r="U177" s="76">
        <v>0.105</v>
      </c>
      <c r="V177" s="76">
        <v>1</v>
      </c>
      <c r="W177" s="76">
        <v>0.473644652366638</v>
      </c>
      <c r="X177" s="76">
        <v>0</v>
      </c>
      <c r="Y177" s="84">
        <v>0</v>
      </c>
      <c r="Z177" s="76">
        <f t="shared" si="2"/>
        <v>0.473644652366638</v>
      </c>
      <c r="AA177" s="85"/>
      <c r="AC177" s="86">
        <v>57.782103321325</v>
      </c>
      <c r="AD177" s="87" t="s">
        <v>118</v>
      </c>
      <c r="AE177" s="86">
        <v>57.782103321325</v>
      </c>
      <c r="AF177" s="87" t="s">
        <v>118</v>
      </c>
    </row>
    <row r="178" spans="1:32">
      <c r="A178" s="55">
        <v>294</v>
      </c>
      <c r="B178" s="56"/>
      <c r="C178" s="56"/>
      <c r="E178" s="56"/>
      <c r="F178" s="56"/>
      <c r="G178" s="56"/>
      <c r="H178" s="56"/>
      <c r="I178" s="56"/>
      <c r="J178" s="56"/>
      <c r="K178" s="56"/>
      <c r="L178" s="70"/>
      <c r="M178" s="64"/>
      <c r="N178" s="65">
        <v>1050</v>
      </c>
      <c r="O178" s="66">
        <v>0</v>
      </c>
      <c r="P178" s="56"/>
      <c r="Q178" s="56"/>
      <c r="R178" s="56"/>
      <c r="S178" s="70"/>
      <c r="T178" s="75">
        <v>2.84114646911621</v>
      </c>
      <c r="U178" s="76">
        <v>0.105</v>
      </c>
      <c r="V178" s="76">
        <v>1</v>
      </c>
      <c r="W178" s="76">
        <v>0.298320379257202</v>
      </c>
      <c r="X178" s="76">
        <v>0</v>
      </c>
      <c r="Y178" s="84">
        <v>0</v>
      </c>
      <c r="Z178" s="76">
        <f t="shared" si="2"/>
        <v>0.298320379257202</v>
      </c>
      <c r="AA178" s="85"/>
      <c r="AC178" s="86">
        <v>58.0787970829568</v>
      </c>
      <c r="AD178" s="87" t="s">
        <v>118</v>
      </c>
      <c r="AE178" s="86">
        <v>58.0787970829568</v>
      </c>
      <c r="AF178" s="87" t="s">
        <v>118</v>
      </c>
    </row>
    <row r="179" spans="1:32">
      <c r="A179" s="55">
        <v>295</v>
      </c>
      <c r="B179" s="56"/>
      <c r="C179" s="56"/>
      <c r="E179" s="56"/>
      <c r="F179" s="56"/>
      <c r="G179" s="56"/>
      <c r="H179" s="56"/>
      <c r="I179" s="56"/>
      <c r="J179" s="56"/>
      <c r="K179" s="56"/>
      <c r="L179" s="70"/>
      <c r="M179" s="64"/>
      <c r="N179" s="65">
        <v>1050</v>
      </c>
      <c r="O179" s="66">
        <v>0</v>
      </c>
      <c r="P179" s="56"/>
      <c r="Q179" s="56"/>
      <c r="R179" s="56"/>
      <c r="S179" s="70"/>
      <c r="T179" s="75">
        <v>3.11024928092957</v>
      </c>
      <c r="U179" s="76">
        <v>0.105</v>
      </c>
      <c r="V179" s="76">
        <v>1</v>
      </c>
      <c r="W179" s="76">
        <v>0.326576174497604</v>
      </c>
      <c r="X179" s="76">
        <v>0</v>
      </c>
      <c r="Y179" s="84">
        <v>0</v>
      </c>
      <c r="Z179" s="76">
        <f t="shared" si="2"/>
        <v>0.326576174497604</v>
      </c>
      <c r="AA179" s="85"/>
      <c r="AC179" s="86">
        <v>58.4019065587248</v>
      </c>
      <c r="AD179" s="87" t="s">
        <v>118</v>
      </c>
      <c r="AE179" s="86">
        <v>58.4019065587248</v>
      </c>
      <c r="AF179" s="87" t="s">
        <v>118</v>
      </c>
    </row>
    <row r="180" spans="1:32">
      <c r="A180" s="55">
        <v>296</v>
      </c>
      <c r="B180" s="56"/>
      <c r="C180" s="56"/>
      <c r="E180" s="56"/>
      <c r="F180" s="56"/>
      <c r="G180" s="56"/>
      <c r="H180" s="56"/>
      <c r="I180" s="56"/>
      <c r="J180" s="56"/>
      <c r="K180" s="56"/>
      <c r="L180" s="70"/>
      <c r="M180" s="64"/>
      <c r="N180" s="65">
        <v>1050</v>
      </c>
      <c r="O180" s="66">
        <v>0</v>
      </c>
      <c r="P180" s="56"/>
      <c r="Q180" s="56"/>
      <c r="R180" s="56"/>
      <c r="S180" s="70"/>
      <c r="T180" s="75">
        <v>3.27489924430847</v>
      </c>
      <c r="U180" s="76">
        <v>0.105</v>
      </c>
      <c r="V180" s="76">
        <v>1</v>
      </c>
      <c r="W180" s="76">
        <v>0.34386442065239</v>
      </c>
      <c r="X180" s="76">
        <v>0</v>
      </c>
      <c r="Y180" s="84">
        <v>0</v>
      </c>
      <c r="Z180" s="76">
        <f t="shared" si="2"/>
        <v>0.34386442065239</v>
      </c>
      <c r="AA180" s="85"/>
      <c r="AC180" s="86">
        <v>58.7401874345908</v>
      </c>
      <c r="AD180" s="87" t="s">
        <v>118</v>
      </c>
      <c r="AE180" s="86">
        <v>58.7401874345908</v>
      </c>
      <c r="AF180" s="87" t="s">
        <v>118</v>
      </c>
    </row>
    <row r="181" spans="1:32">
      <c r="A181" s="55">
        <v>297</v>
      </c>
      <c r="B181" s="56"/>
      <c r="C181" s="56"/>
      <c r="E181" s="56"/>
      <c r="F181" s="56"/>
      <c r="G181" s="56"/>
      <c r="H181" s="56"/>
      <c r="I181" s="56"/>
      <c r="J181" s="56"/>
      <c r="K181" s="56"/>
      <c r="L181" s="70"/>
      <c r="M181" s="64"/>
      <c r="N181" s="65">
        <v>1050</v>
      </c>
      <c r="O181" s="66">
        <v>0</v>
      </c>
      <c r="P181" s="56"/>
      <c r="Q181" s="56"/>
      <c r="R181" s="56"/>
      <c r="S181" s="70"/>
      <c r="T181" s="75">
        <v>2.48236346244812</v>
      </c>
      <c r="U181" s="76">
        <v>0.105</v>
      </c>
      <c r="V181" s="76">
        <v>1</v>
      </c>
      <c r="W181" s="76">
        <v>0.260648163557053</v>
      </c>
      <c r="X181" s="76">
        <v>0</v>
      </c>
      <c r="Y181" s="84">
        <v>0</v>
      </c>
      <c r="Z181" s="76">
        <f t="shared" si="2"/>
        <v>0.260648163557053</v>
      </c>
      <c r="AA181" s="85"/>
      <c r="AC181" s="86">
        <v>58.9950690235764</v>
      </c>
      <c r="AD181" s="87" t="s">
        <v>118</v>
      </c>
      <c r="AE181" s="86">
        <v>58.9950690235764</v>
      </c>
      <c r="AF181" s="87" t="s">
        <v>118</v>
      </c>
    </row>
    <row r="182" spans="1:32">
      <c r="A182" s="55">
        <v>298</v>
      </c>
      <c r="M182" s="90" t="s">
        <v>140</v>
      </c>
      <c r="AC182" s="42"/>
      <c r="AD182" s="42"/>
      <c r="AE182" s="42"/>
      <c r="AF182" s="42" t="s">
        <v>118</v>
      </c>
    </row>
    <row r="183" spans="1:32">
      <c r="A183" s="21" t="s">
        <v>141</v>
      </c>
      <c r="B183" s="88">
        <f>SUM(B5:B181)</f>
        <v>200.5</v>
      </c>
      <c r="C183" s="88">
        <f>SUM(C5:C181)</f>
        <v>388.3</v>
      </c>
      <c r="D183" s="21"/>
      <c r="E183" s="21"/>
      <c r="F183" s="21"/>
      <c r="G183" s="21"/>
      <c r="H183" s="21"/>
      <c r="I183" s="21"/>
      <c r="J183" s="91"/>
      <c r="K183" s="21"/>
      <c r="L183" s="92"/>
      <c r="M183" s="92"/>
      <c r="N183" s="21"/>
      <c r="O183" s="88"/>
      <c r="P183" s="88"/>
      <c r="Q183" s="88"/>
      <c r="R183" s="88">
        <f>SUM(R5:R181)</f>
        <v>246.5</v>
      </c>
      <c r="S183" s="93"/>
      <c r="T183" s="88">
        <f>SUM(T5:T181)</f>
        <v>1034.38522362709</v>
      </c>
      <c r="U183" s="88"/>
      <c r="V183" s="88"/>
      <c r="W183" s="88">
        <f>SUM(W5:W181)</f>
        <v>491.869055284755</v>
      </c>
      <c r="X183" s="88">
        <f>SUM(X5:X181)</f>
        <v>78.0922424419315</v>
      </c>
      <c r="Y183" s="88">
        <f>SUM(Y5:Y181)</f>
        <v>0</v>
      </c>
      <c r="Z183" s="88">
        <f>SUM(Z5:Z181)</f>
        <v>569.961297726686</v>
      </c>
      <c r="AA183" s="26"/>
      <c r="AB183" s="26"/>
      <c r="AC183" s="42"/>
      <c r="AD183" s="42"/>
      <c r="AE183" s="42"/>
      <c r="AF183" s="42" t="s">
        <v>118</v>
      </c>
    </row>
    <row r="184" spans="13:32">
      <c r="M184" s="48"/>
      <c r="AC184" s="42"/>
      <c r="AD184" s="42"/>
      <c r="AE184" s="42"/>
      <c r="AF184" s="42" t="s">
        <v>118</v>
      </c>
    </row>
    <row r="185" spans="13:32">
      <c r="M185" s="48"/>
      <c r="N185" s="48"/>
      <c r="AC185" s="42"/>
      <c r="AD185" s="42"/>
      <c r="AE185" s="42"/>
      <c r="AF185" s="42" t="s">
        <v>118</v>
      </c>
    </row>
    <row r="186" spans="1:32">
      <c r="A186" s="55">
        <v>315</v>
      </c>
      <c r="F186" s="77">
        <v>21.34658312</v>
      </c>
      <c r="G186" s="77">
        <v>22.48719339</v>
      </c>
      <c r="H186" s="77">
        <v>13.62512721</v>
      </c>
      <c r="I186" s="77">
        <v>13.80583686275</v>
      </c>
      <c r="J186" s="77">
        <v>13.374494755</v>
      </c>
      <c r="K186" s="77">
        <v>15.4122493375</v>
      </c>
      <c r="AC186" s="42"/>
      <c r="AD186" s="42"/>
      <c r="AE186" s="42"/>
      <c r="AF186" s="42" t="s">
        <v>118</v>
      </c>
    </row>
    <row r="187" spans="29:32">
      <c r="AC187" s="42"/>
      <c r="AD187" s="42"/>
      <c r="AE187" s="42"/>
      <c r="AF187" s="42" t="s">
        <v>118</v>
      </c>
    </row>
    <row r="188" spans="20:32">
      <c r="T188" s="9"/>
      <c r="U188" s="9"/>
      <c r="V188" s="9"/>
      <c r="W188" s="94"/>
      <c r="AC188" s="42"/>
      <c r="AD188" s="42"/>
      <c r="AE188" s="42"/>
      <c r="AF188" s="42" t="s">
        <v>118</v>
      </c>
    </row>
    <row r="189" spans="20:32">
      <c r="T189" s="9"/>
      <c r="U189" s="9"/>
      <c r="V189" s="9"/>
      <c r="W189" s="94"/>
      <c r="AC189" s="42"/>
      <c r="AD189" s="42"/>
      <c r="AE189" s="42"/>
      <c r="AF189" s="42" t="s">
        <v>118</v>
      </c>
    </row>
    <row r="190" spans="29:32">
      <c r="AC190" s="42"/>
      <c r="AD190" s="42"/>
      <c r="AE190" s="42"/>
      <c r="AF190" s="42" t="s">
        <v>118</v>
      </c>
    </row>
    <row r="193" customFormat="1"/>
  </sheetData>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3"/>
  <sheetViews>
    <sheetView workbookViewId="0">
      <pane xSplit="1" ySplit="4" topLeftCell="B167" activePane="bottomRight" state="frozen"/>
      <selection/>
      <selection pane="topRight"/>
      <selection pane="bottomLeft"/>
      <selection pane="bottomRight" activeCell="T188" sqref="T188:W189"/>
    </sheetView>
  </sheetViews>
  <sheetFormatPr defaultColWidth="9" defaultRowHeight="14.4"/>
  <cols>
    <col min="1" max="1" width="6.42592592592593" customWidth="1"/>
    <col min="2" max="2" width="8" customWidth="1"/>
    <col min="3" max="3" width="7.13888888888889" customWidth="1"/>
    <col min="4" max="4" width="3" customWidth="1"/>
    <col min="5" max="11" width="8.71296296296296" customWidth="1"/>
    <col min="12" max="12" width="2.28703703703704" style="48" customWidth="1"/>
    <col min="13" max="13" width="8.71296296296296" customWidth="1"/>
    <col min="14" max="15" width="8" customWidth="1"/>
    <col min="16" max="16" width="4.42592592592593" customWidth="1"/>
    <col min="17" max="17" width="6.71296296296296" customWidth="1"/>
    <col min="18" max="18" width="9.13888888888889"/>
    <col min="19" max="19" width="2.42592592592593" style="48" customWidth="1"/>
    <col min="20" max="20" width="8.42592592592593" customWidth="1"/>
    <col min="21" max="21" width="8.28703703703704" customWidth="1"/>
    <col min="22" max="22" width="7.71296296296296" customWidth="1"/>
    <col min="23" max="24" width="8.28703703703704" customWidth="1"/>
    <col min="25" max="25" width="9.28703703703704" customWidth="1"/>
    <col min="26" max="26" width="8.28703703703704" customWidth="1"/>
    <col min="27" max="27" width="2.28703703703704" customWidth="1"/>
    <col min="28" max="28" width="2.42592592592593" customWidth="1"/>
    <col min="29" max="16384" width="9.13888888888889"/>
  </cols>
  <sheetData>
    <row r="1" ht="15.6" spans="1:7">
      <c r="A1" s="49" t="s">
        <v>89</v>
      </c>
      <c r="G1" s="49" t="s">
        <v>146</v>
      </c>
    </row>
    <row r="2" spans="2:29">
      <c r="B2" s="50" t="s">
        <v>91</v>
      </c>
      <c r="D2" s="51"/>
      <c r="E2" s="50" t="s">
        <v>92</v>
      </c>
      <c r="L2" s="59"/>
      <c r="M2" s="50" t="s">
        <v>93</v>
      </c>
      <c r="S2" s="59"/>
      <c r="T2" s="50" t="s">
        <v>94</v>
      </c>
      <c r="AB2" s="51"/>
      <c r="AC2" s="50" t="s">
        <v>95</v>
      </c>
    </row>
    <row r="3" spans="1:32">
      <c r="A3" s="22" t="s">
        <v>12</v>
      </c>
      <c r="B3" s="52" t="s">
        <v>15</v>
      </c>
      <c r="C3" s="22" t="s">
        <v>18</v>
      </c>
      <c r="D3" s="51"/>
      <c r="E3" s="52" t="s">
        <v>96</v>
      </c>
      <c r="F3" s="52" t="s">
        <v>97</v>
      </c>
      <c r="G3" s="52" t="s">
        <v>98</v>
      </c>
      <c r="H3" s="52" t="s">
        <v>99</v>
      </c>
      <c r="I3" s="52" t="s">
        <v>100</v>
      </c>
      <c r="J3" s="52" t="s">
        <v>101</v>
      </c>
      <c r="K3" s="52" t="s">
        <v>102</v>
      </c>
      <c r="L3" s="60"/>
      <c r="M3" s="61" t="s">
        <v>103</v>
      </c>
      <c r="N3" s="61" t="s">
        <v>104</v>
      </c>
      <c r="O3" s="61" t="s">
        <v>105</v>
      </c>
      <c r="P3" s="61" t="s">
        <v>34</v>
      </c>
      <c r="Q3" s="61" t="s">
        <v>37</v>
      </c>
      <c r="R3" s="61" t="s">
        <v>40</v>
      </c>
      <c r="S3" s="60"/>
      <c r="T3" s="61" t="s">
        <v>44</v>
      </c>
      <c r="U3" s="61" t="s">
        <v>47</v>
      </c>
      <c r="V3" s="61" t="s">
        <v>50</v>
      </c>
      <c r="W3" s="61" t="s">
        <v>53</v>
      </c>
      <c r="X3" s="61" t="s">
        <v>56</v>
      </c>
      <c r="Y3" s="61" t="s">
        <v>59</v>
      </c>
      <c r="Z3" s="61" t="s">
        <v>106</v>
      </c>
      <c r="AA3" s="61" t="s">
        <v>65</v>
      </c>
      <c r="AB3" s="51"/>
      <c r="AC3" s="79" t="s">
        <v>107</v>
      </c>
      <c r="AE3" s="79" t="s">
        <v>108</v>
      </c>
      <c r="AF3" s="80"/>
    </row>
    <row r="4" spans="2:32">
      <c r="B4" s="53" t="s">
        <v>109</v>
      </c>
      <c r="C4" s="23" t="s">
        <v>109</v>
      </c>
      <c r="D4" s="51"/>
      <c r="E4" s="54" t="s">
        <v>110</v>
      </c>
      <c r="F4" s="54" t="s">
        <v>110</v>
      </c>
      <c r="G4" s="54" t="s">
        <v>110</v>
      </c>
      <c r="H4" s="54" t="s">
        <v>110</v>
      </c>
      <c r="I4" s="54" t="s">
        <v>110</v>
      </c>
      <c r="J4" s="54" t="s">
        <v>110</v>
      </c>
      <c r="K4" s="54" t="s">
        <v>110</v>
      </c>
      <c r="L4" s="62"/>
      <c r="M4" s="63" t="s">
        <v>111</v>
      </c>
      <c r="N4" s="63" t="s">
        <v>112</v>
      </c>
      <c r="O4" s="63" t="s">
        <v>113</v>
      </c>
      <c r="P4" s="63"/>
      <c r="Q4" s="63" t="s">
        <v>114</v>
      </c>
      <c r="R4" s="63" t="s">
        <v>115</v>
      </c>
      <c r="S4" s="62"/>
      <c r="T4" s="73" t="s">
        <v>109</v>
      </c>
      <c r="U4" s="73"/>
      <c r="V4" s="73"/>
      <c r="W4" s="73" t="s">
        <v>109</v>
      </c>
      <c r="X4" s="73" t="s">
        <v>109</v>
      </c>
      <c r="Y4" s="73" t="s">
        <v>109</v>
      </c>
      <c r="Z4" s="73" t="s">
        <v>109</v>
      </c>
      <c r="AA4" s="81" t="s">
        <v>109</v>
      </c>
      <c r="AB4" s="51"/>
      <c r="AC4" s="82" t="s">
        <v>116</v>
      </c>
      <c r="AD4" s="82" t="s">
        <v>117</v>
      </c>
      <c r="AE4" s="82" t="s">
        <v>116</v>
      </c>
      <c r="AF4" s="83" t="s">
        <v>117</v>
      </c>
    </row>
    <row r="5" spans="1:32">
      <c r="A5" s="55">
        <v>121</v>
      </c>
      <c r="B5" s="56"/>
      <c r="C5" s="56"/>
      <c r="D5" s="48"/>
      <c r="E5" s="56"/>
      <c r="F5" s="56"/>
      <c r="G5" s="56"/>
      <c r="H5" s="56"/>
      <c r="I5" s="56"/>
      <c r="J5" s="56"/>
      <c r="K5" s="56"/>
      <c r="L5" s="56"/>
      <c r="M5" s="64"/>
      <c r="N5" s="65">
        <v>50</v>
      </c>
      <c r="O5" s="66">
        <v>0</v>
      </c>
      <c r="P5" s="56"/>
      <c r="Q5" s="56"/>
      <c r="R5" s="74">
        <v>77</v>
      </c>
      <c r="S5" s="56"/>
      <c r="T5" s="75">
        <v>4.28192138671875</v>
      </c>
      <c r="U5" s="76">
        <v>0.15</v>
      </c>
      <c r="V5" s="76">
        <v>1</v>
      </c>
      <c r="W5" s="76">
        <v>0.642288208007812</v>
      </c>
      <c r="X5" s="76">
        <v>0</v>
      </c>
      <c r="Y5" s="84">
        <v>0</v>
      </c>
      <c r="Z5" s="76">
        <f>W5+X5</f>
        <v>0.642288208007812</v>
      </c>
      <c r="AA5" s="85"/>
      <c r="AC5" s="86">
        <v>80</v>
      </c>
      <c r="AD5" s="87" t="s">
        <v>118</v>
      </c>
      <c r="AE5" s="86">
        <v>6</v>
      </c>
      <c r="AF5" s="87"/>
    </row>
    <row r="6" spans="1:32">
      <c r="A6" s="55">
        <v>122</v>
      </c>
      <c r="B6" s="56"/>
      <c r="C6" s="56"/>
      <c r="D6" s="48"/>
      <c r="E6" s="56"/>
      <c r="F6" s="56"/>
      <c r="G6" s="56"/>
      <c r="H6" s="56"/>
      <c r="I6" s="56"/>
      <c r="J6" s="56"/>
      <c r="K6" s="56"/>
      <c r="L6" s="56"/>
      <c r="M6" s="64"/>
      <c r="N6" s="65">
        <v>50</v>
      </c>
      <c r="O6" s="66">
        <v>0</v>
      </c>
      <c r="P6" s="56"/>
      <c r="Q6" s="56"/>
      <c r="R6" s="56"/>
      <c r="S6" s="56"/>
      <c r="T6" s="75">
        <v>4.17199993133545</v>
      </c>
      <c r="U6" s="76">
        <v>0.15</v>
      </c>
      <c r="V6" s="76">
        <v>0.65359477124183</v>
      </c>
      <c r="W6" s="76">
        <v>0.409019601111319</v>
      </c>
      <c r="X6" s="76">
        <v>0</v>
      </c>
      <c r="Y6" s="84">
        <v>0</v>
      </c>
      <c r="Z6" s="76">
        <f t="shared" ref="Z6:Z69" si="0">W6+X6</f>
        <v>0.409019601111319</v>
      </c>
      <c r="AA6" s="85"/>
      <c r="AC6" s="86">
        <v>80.3681176410002</v>
      </c>
      <c r="AD6" s="87" t="s">
        <v>118</v>
      </c>
      <c r="AE6" s="86">
        <v>6.36811764100019</v>
      </c>
      <c r="AF6" s="87" t="s">
        <v>118</v>
      </c>
    </row>
    <row r="7" spans="1:32">
      <c r="A7" s="55">
        <v>123</v>
      </c>
      <c r="B7" s="56"/>
      <c r="C7" s="56"/>
      <c r="D7" s="48"/>
      <c r="E7" s="56"/>
      <c r="F7" s="56"/>
      <c r="G7" s="56"/>
      <c r="H7" s="56"/>
      <c r="I7" s="56"/>
      <c r="J7" s="56"/>
      <c r="K7" s="56"/>
      <c r="L7" s="56"/>
      <c r="M7" s="67" t="s">
        <v>119</v>
      </c>
      <c r="N7" s="65">
        <v>50</v>
      </c>
      <c r="O7" s="66">
        <v>0</v>
      </c>
      <c r="P7" s="48"/>
      <c r="Q7" s="64"/>
      <c r="R7" s="77">
        <v>34</v>
      </c>
      <c r="S7" s="56"/>
      <c r="T7" s="75">
        <v>5.16715335845947</v>
      </c>
      <c r="U7" s="76">
        <v>0.15</v>
      </c>
      <c r="V7" s="76">
        <v>0.546661542193119</v>
      </c>
      <c r="W7" s="76">
        <v>0.423702603552572</v>
      </c>
      <c r="X7" s="76">
        <v>0</v>
      </c>
      <c r="Y7" s="84">
        <v>0</v>
      </c>
      <c r="Z7" s="76">
        <f t="shared" si="0"/>
        <v>0.423702603552572</v>
      </c>
      <c r="AA7" s="85"/>
      <c r="AC7" s="86">
        <v>80.7569092795112</v>
      </c>
      <c r="AD7" s="87" t="s">
        <v>118</v>
      </c>
      <c r="AE7" s="86">
        <v>6.75690927951124</v>
      </c>
      <c r="AF7" s="87" t="s">
        <v>118</v>
      </c>
    </row>
    <row r="8" spans="1:32">
      <c r="A8" s="55">
        <v>124</v>
      </c>
      <c r="B8" s="56"/>
      <c r="C8" s="56"/>
      <c r="D8" s="48"/>
      <c r="E8" s="56"/>
      <c r="F8" s="56"/>
      <c r="G8" s="56"/>
      <c r="H8" s="56"/>
      <c r="I8" s="56"/>
      <c r="J8" s="56"/>
      <c r="K8" s="56"/>
      <c r="L8" s="56"/>
      <c r="M8" s="64"/>
      <c r="N8" s="65">
        <v>50</v>
      </c>
      <c r="O8" s="66">
        <v>0</v>
      </c>
      <c r="P8" s="56"/>
      <c r="Q8" s="56"/>
      <c r="R8" s="56"/>
      <c r="S8" s="56"/>
      <c r="T8" s="75">
        <v>5.16776323318481</v>
      </c>
      <c r="U8" s="76">
        <v>0.15</v>
      </c>
      <c r="V8" s="76">
        <v>0.435889619695715</v>
      </c>
      <c r="W8" s="76">
        <v>0.337886152558564</v>
      </c>
      <c r="X8" s="76">
        <v>0</v>
      </c>
      <c r="Y8" s="84">
        <v>0</v>
      </c>
      <c r="Z8" s="76">
        <f t="shared" si="0"/>
        <v>0.337886152558564</v>
      </c>
      <c r="AA8" s="85"/>
      <c r="AC8" s="86">
        <v>81.0748344608329</v>
      </c>
      <c r="AD8" s="87" t="s">
        <v>118</v>
      </c>
      <c r="AE8" s="86">
        <v>7.07483446083291</v>
      </c>
      <c r="AF8" s="87" t="s">
        <v>118</v>
      </c>
    </row>
    <row r="9" spans="1:32">
      <c r="A9" s="55">
        <v>125</v>
      </c>
      <c r="B9" s="56"/>
      <c r="C9" s="56"/>
      <c r="D9" s="48"/>
      <c r="E9" s="56"/>
      <c r="F9" s="56"/>
      <c r="G9" s="56"/>
      <c r="H9" s="56"/>
      <c r="I9" s="56"/>
      <c r="J9" s="56"/>
      <c r="K9" s="56"/>
      <c r="L9" s="56"/>
      <c r="M9" s="64"/>
      <c r="N9" s="65">
        <v>50</v>
      </c>
      <c r="O9" s="66">
        <v>0</v>
      </c>
      <c r="P9" s="56"/>
      <c r="Q9" s="56"/>
      <c r="R9" s="56"/>
      <c r="S9" s="56"/>
      <c r="T9" s="75">
        <v>6.69585514068604</v>
      </c>
      <c r="U9" s="76">
        <v>0.15</v>
      </c>
      <c r="V9" s="76">
        <v>0.347553370660796</v>
      </c>
      <c r="W9" s="76">
        <v>0.349075053540278</v>
      </c>
      <c r="X9" s="76">
        <v>0</v>
      </c>
      <c r="Y9" s="84">
        <v>0</v>
      </c>
      <c r="Z9" s="76">
        <f t="shared" si="0"/>
        <v>0.349075053540278</v>
      </c>
      <c r="AA9" s="85"/>
      <c r="AC9" s="86">
        <v>81.4116357079539</v>
      </c>
      <c r="AD9" s="87" t="s">
        <v>118</v>
      </c>
      <c r="AE9" s="86">
        <v>7.41163570795387</v>
      </c>
      <c r="AF9" s="87" t="s">
        <v>118</v>
      </c>
    </row>
    <row r="10" spans="1:32">
      <c r="A10" s="55">
        <v>126</v>
      </c>
      <c r="B10" s="56"/>
      <c r="C10" s="56"/>
      <c r="D10" s="48"/>
      <c r="E10" s="56"/>
      <c r="F10" s="56"/>
      <c r="G10" s="56"/>
      <c r="H10" s="56"/>
      <c r="I10" s="56"/>
      <c r="J10" s="56"/>
      <c r="K10" s="56"/>
      <c r="L10" s="56"/>
      <c r="M10" s="64"/>
      <c r="N10" s="65">
        <v>50</v>
      </c>
      <c r="O10" s="66">
        <v>0</v>
      </c>
      <c r="P10" s="56"/>
      <c r="Q10" s="56"/>
      <c r="R10" s="56"/>
      <c r="S10" s="56"/>
      <c r="T10" s="75">
        <v>6.62754440307617</v>
      </c>
      <c r="U10" s="76">
        <v>0.15</v>
      </c>
      <c r="V10" s="76">
        <v>0.256291918754841</v>
      </c>
      <c r="W10" s="76">
        <v>0.254787910754595</v>
      </c>
      <c r="X10" s="76">
        <v>0</v>
      </c>
      <c r="Y10" s="84">
        <v>0</v>
      </c>
      <c r="Z10" s="76">
        <f t="shared" si="0"/>
        <v>0.254787910754595</v>
      </c>
      <c r="AA10" s="85"/>
      <c r="AC10" s="86">
        <v>81.6662186257983</v>
      </c>
      <c r="AD10" s="87" t="s">
        <v>118</v>
      </c>
      <c r="AE10" s="86">
        <v>7.66621862579828</v>
      </c>
      <c r="AF10" s="87" t="s">
        <v>118</v>
      </c>
    </row>
    <row r="11" spans="1:32">
      <c r="A11" s="55">
        <v>127</v>
      </c>
      <c r="B11" s="56"/>
      <c r="C11" s="57">
        <v>28.7</v>
      </c>
      <c r="D11" s="48"/>
      <c r="E11" s="56"/>
      <c r="F11" s="56"/>
      <c r="G11" s="56"/>
      <c r="H11" s="56"/>
      <c r="I11" s="56"/>
      <c r="J11" s="56"/>
      <c r="K11" s="56"/>
      <c r="L11" s="56"/>
      <c r="M11" s="64"/>
      <c r="N11" s="65">
        <v>50</v>
      </c>
      <c r="O11" s="66">
        <v>0</v>
      </c>
      <c r="P11" s="56"/>
      <c r="Q11" s="56"/>
      <c r="R11" s="56"/>
      <c r="S11" s="56"/>
      <c r="T11" s="75">
        <v>8.14852619171143</v>
      </c>
      <c r="U11" s="76">
        <v>0.15</v>
      </c>
      <c r="V11" s="76">
        <v>0.189680700256908</v>
      </c>
      <c r="W11" s="76">
        <v>0.231842723115837</v>
      </c>
      <c r="X11" s="76">
        <v>4.8215142849524</v>
      </c>
      <c r="Y11" s="84">
        <v>0</v>
      </c>
      <c r="Z11" s="76">
        <f t="shared" si="0"/>
        <v>5.05335700806823</v>
      </c>
      <c r="AA11" s="85"/>
      <c r="AC11" s="86">
        <v>58.0275243001334</v>
      </c>
      <c r="AD11" s="87" t="s">
        <v>118</v>
      </c>
      <c r="AE11" s="86">
        <v>0</v>
      </c>
      <c r="AF11" s="87" t="s">
        <v>118</v>
      </c>
    </row>
    <row r="12" spans="1:32">
      <c r="A12" s="55">
        <v>128</v>
      </c>
      <c r="B12" s="56"/>
      <c r="C12" s="56"/>
      <c r="D12" s="48"/>
      <c r="E12" s="56"/>
      <c r="F12" s="56"/>
      <c r="G12" s="56"/>
      <c r="H12" s="56"/>
      <c r="I12" s="56"/>
      <c r="J12" s="56"/>
      <c r="K12" s="56"/>
      <c r="L12" s="56"/>
      <c r="M12" s="64"/>
      <c r="N12" s="65">
        <v>50</v>
      </c>
      <c r="O12" s="66">
        <v>0</v>
      </c>
      <c r="P12" s="56"/>
      <c r="Q12" s="56"/>
      <c r="R12" s="56"/>
      <c r="S12" s="56"/>
      <c r="T12" s="75">
        <v>8.22718620300293</v>
      </c>
      <c r="U12" s="76">
        <v>0.15</v>
      </c>
      <c r="V12" s="76">
        <v>1</v>
      </c>
      <c r="W12" s="76">
        <v>1.23407793045044</v>
      </c>
      <c r="X12" s="76">
        <v>0</v>
      </c>
      <c r="Y12" s="84">
        <v>0</v>
      </c>
      <c r="Z12" s="76">
        <f t="shared" si="0"/>
        <v>1.23407793045044</v>
      </c>
      <c r="AA12" s="85"/>
      <c r="AC12" s="86">
        <v>59.2616022305838</v>
      </c>
      <c r="AD12" s="87" t="s">
        <v>118</v>
      </c>
      <c r="AE12" s="86">
        <v>1.23407793045044</v>
      </c>
      <c r="AF12" s="87" t="s">
        <v>118</v>
      </c>
    </row>
    <row r="13" spans="1:32">
      <c r="A13" s="55">
        <v>129</v>
      </c>
      <c r="B13" s="56"/>
      <c r="C13" s="56"/>
      <c r="D13" s="48"/>
      <c r="E13" s="56"/>
      <c r="F13" s="56"/>
      <c r="G13" s="56"/>
      <c r="H13" s="56"/>
      <c r="I13" s="56"/>
      <c r="J13" s="56"/>
      <c r="K13" s="56"/>
      <c r="L13" s="56"/>
      <c r="M13" s="64"/>
      <c r="N13" s="65">
        <v>50</v>
      </c>
      <c r="O13" s="66">
        <v>0</v>
      </c>
      <c r="P13" s="56"/>
      <c r="Q13" s="56"/>
      <c r="R13" s="56"/>
      <c r="S13" s="56"/>
      <c r="T13" s="75">
        <v>10.8125867843628</v>
      </c>
      <c r="U13" s="76">
        <v>0.15</v>
      </c>
      <c r="V13" s="76">
        <v>1</v>
      </c>
      <c r="W13" s="76">
        <v>1.62188801765442</v>
      </c>
      <c r="X13" s="76">
        <v>0</v>
      </c>
      <c r="Y13" s="84">
        <v>0</v>
      </c>
      <c r="Z13" s="76">
        <f t="shared" si="0"/>
        <v>1.62188801765442</v>
      </c>
      <c r="AA13" s="85"/>
      <c r="AC13" s="86">
        <v>60.8834902482383</v>
      </c>
      <c r="AD13" s="87" t="s">
        <v>118</v>
      </c>
      <c r="AE13" s="86">
        <v>2.85596594810486</v>
      </c>
      <c r="AF13" s="87" t="s">
        <v>118</v>
      </c>
    </row>
    <row r="14" spans="1:32">
      <c r="A14" s="55">
        <v>130</v>
      </c>
      <c r="B14" s="56"/>
      <c r="C14" s="56"/>
      <c r="D14" s="48"/>
      <c r="E14" s="56"/>
      <c r="F14" s="56"/>
      <c r="G14" s="56"/>
      <c r="H14" s="56"/>
      <c r="I14" s="56"/>
      <c r="J14" s="56"/>
      <c r="K14" s="56"/>
      <c r="L14" s="56"/>
      <c r="M14" s="64"/>
      <c r="N14" s="65">
        <v>50</v>
      </c>
      <c r="O14" s="66">
        <v>0</v>
      </c>
      <c r="P14" s="56"/>
      <c r="Q14" s="56"/>
      <c r="R14" s="56"/>
      <c r="S14" s="56"/>
      <c r="T14" s="75">
        <v>8.80674076080322</v>
      </c>
      <c r="U14" s="76">
        <v>0.15</v>
      </c>
      <c r="V14" s="76">
        <v>1</v>
      </c>
      <c r="W14" s="76">
        <v>1.32101111412048</v>
      </c>
      <c r="X14" s="76">
        <v>0</v>
      </c>
      <c r="Y14" s="84">
        <v>0</v>
      </c>
      <c r="Z14" s="76">
        <f t="shared" si="0"/>
        <v>1.32101111412048</v>
      </c>
      <c r="AA14" s="85"/>
      <c r="AC14" s="86">
        <v>62.2045013623587</v>
      </c>
      <c r="AD14" s="87" t="s">
        <v>118</v>
      </c>
      <c r="AE14" s="86">
        <v>4.17697706222534</v>
      </c>
      <c r="AF14" s="87" t="s">
        <v>118</v>
      </c>
    </row>
    <row r="15" spans="1:32">
      <c r="A15" s="55">
        <v>131</v>
      </c>
      <c r="B15" s="57">
        <v>32</v>
      </c>
      <c r="C15" s="56"/>
      <c r="D15" s="48"/>
      <c r="E15" s="56"/>
      <c r="F15" s="56"/>
      <c r="G15" s="56"/>
      <c r="H15" s="56"/>
      <c r="I15" s="56"/>
      <c r="J15" s="56"/>
      <c r="K15" s="56"/>
      <c r="L15" s="56"/>
      <c r="M15" s="64"/>
      <c r="N15" s="65">
        <v>50</v>
      </c>
      <c r="O15" s="66">
        <v>0</v>
      </c>
      <c r="P15" s="56"/>
      <c r="Q15" s="56"/>
      <c r="R15" s="56"/>
      <c r="S15" s="56"/>
      <c r="T15" s="75">
        <v>0.655632257461548</v>
      </c>
      <c r="U15" s="76">
        <v>0.15</v>
      </c>
      <c r="V15" s="76">
        <v>1</v>
      </c>
      <c r="W15" s="76">
        <v>0.0983448386192322</v>
      </c>
      <c r="X15" s="76">
        <v>0.557287418842316</v>
      </c>
      <c r="Y15" s="84">
        <v>0</v>
      </c>
      <c r="Z15" s="76">
        <f t="shared" si="0"/>
        <v>0.655632257461548</v>
      </c>
      <c r="AA15" s="85"/>
      <c r="AC15" s="86">
        <v>39.302846200978</v>
      </c>
      <c r="AD15" s="87" t="s">
        <v>118</v>
      </c>
      <c r="AE15" s="86">
        <v>0</v>
      </c>
      <c r="AF15" s="87" t="s">
        <v>118</v>
      </c>
    </row>
    <row r="16" spans="1:32">
      <c r="A16" s="55">
        <v>132</v>
      </c>
      <c r="B16" s="57">
        <v>16</v>
      </c>
      <c r="C16" s="56"/>
      <c r="D16" s="48"/>
      <c r="E16" s="56"/>
      <c r="F16" s="56"/>
      <c r="G16" s="56"/>
      <c r="H16" s="56"/>
      <c r="I16" s="56"/>
      <c r="J16" s="56"/>
      <c r="K16" s="56"/>
      <c r="L16" s="56"/>
      <c r="M16" s="64"/>
      <c r="N16" s="65">
        <v>50</v>
      </c>
      <c r="O16" s="66">
        <v>0</v>
      </c>
      <c r="P16" s="56"/>
      <c r="Q16" s="56"/>
      <c r="R16" s="56"/>
      <c r="S16" s="56"/>
      <c r="T16" s="75">
        <v>1.36043560504913</v>
      </c>
      <c r="U16" s="76">
        <v>0.15</v>
      </c>
      <c r="V16" s="76">
        <v>1</v>
      </c>
      <c r="W16" s="76">
        <v>0.20406534075737</v>
      </c>
      <c r="X16" s="76">
        <v>1.15637026429176</v>
      </c>
      <c r="Y16" s="84">
        <v>0</v>
      </c>
      <c r="Z16" s="76">
        <f t="shared" si="0"/>
        <v>1.36043560504913</v>
      </c>
      <c r="AA16" s="85"/>
      <c r="AC16" s="86">
        <v>24.6632818060271</v>
      </c>
      <c r="AD16" s="87" t="s">
        <v>118</v>
      </c>
      <c r="AE16" s="86">
        <v>0</v>
      </c>
      <c r="AF16" s="87" t="s">
        <v>118</v>
      </c>
    </row>
    <row r="17" spans="1:32">
      <c r="A17" s="55">
        <v>133</v>
      </c>
      <c r="B17" s="56"/>
      <c r="C17" s="56"/>
      <c r="D17" s="48"/>
      <c r="E17" s="56"/>
      <c r="F17" s="56"/>
      <c r="G17" s="56"/>
      <c r="H17" s="56"/>
      <c r="I17" s="56"/>
      <c r="J17" s="56"/>
      <c r="K17" s="56"/>
      <c r="L17" s="56"/>
      <c r="M17" s="64"/>
      <c r="N17" s="65">
        <v>50</v>
      </c>
      <c r="O17" s="66">
        <v>0</v>
      </c>
      <c r="P17" s="56"/>
      <c r="Q17" s="56"/>
      <c r="R17" s="56"/>
      <c r="S17" s="56"/>
      <c r="T17" s="75">
        <v>5.8730845451355</v>
      </c>
      <c r="U17" s="76">
        <v>0.15</v>
      </c>
      <c r="V17" s="76">
        <v>1</v>
      </c>
      <c r="W17" s="76">
        <v>0.880962681770325</v>
      </c>
      <c r="X17" s="76">
        <v>4.99212186336517</v>
      </c>
      <c r="Y17" s="84">
        <v>0</v>
      </c>
      <c r="Z17" s="76">
        <f t="shared" si="0"/>
        <v>5.8730845451355</v>
      </c>
      <c r="AA17" s="85"/>
      <c r="AC17" s="86">
        <v>25.5442444877974</v>
      </c>
      <c r="AD17" s="87" t="s">
        <v>118</v>
      </c>
      <c r="AE17" s="86">
        <v>0.880962681770325</v>
      </c>
      <c r="AF17" s="87" t="s">
        <v>118</v>
      </c>
    </row>
    <row r="18" spans="1:32">
      <c r="A18" s="55">
        <v>134</v>
      </c>
      <c r="B18" s="56"/>
      <c r="C18" s="56"/>
      <c r="D18" s="48"/>
      <c r="E18" s="56"/>
      <c r="F18" s="56"/>
      <c r="G18" s="56"/>
      <c r="H18" s="56"/>
      <c r="I18" s="56"/>
      <c r="J18" s="56"/>
      <c r="K18" s="56"/>
      <c r="L18" s="56"/>
      <c r="M18" s="64"/>
      <c r="N18" s="65">
        <v>50</v>
      </c>
      <c r="O18" s="66">
        <v>0</v>
      </c>
      <c r="P18" s="56"/>
      <c r="Q18" s="56"/>
      <c r="R18" s="56"/>
      <c r="S18" s="56"/>
      <c r="T18" s="75">
        <v>1.95016670227051</v>
      </c>
      <c r="U18" s="76">
        <v>0.15</v>
      </c>
      <c r="V18" s="76">
        <v>1</v>
      </c>
      <c r="W18" s="76">
        <v>0.292525005340576</v>
      </c>
      <c r="X18" s="76">
        <v>1.65764169692993</v>
      </c>
      <c r="Y18" s="84">
        <v>0</v>
      </c>
      <c r="Z18" s="76">
        <f t="shared" si="0"/>
        <v>1.95016670227051</v>
      </c>
      <c r="AA18" s="85"/>
      <c r="AC18" s="86">
        <v>25.836769493138</v>
      </c>
      <c r="AD18" s="87" t="s">
        <v>118</v>
      </c>
      <c r="AE18" s="86">
        <v>1.1734876871109</v>
      </c>
      <c r="AF18" s="87" t="s">
        <v>118</v>
      </c>
    </row>
    <row r="19" spans="1:32">
      <c r="A19" s="55">
        <v>135</v>
      </c>
      <c r="B19" s="56"/>
      <c r="C19" s="56"/>
      <c r="D19" s="48"/>
      <c r="E19" s="56"/>
      <c r="F19" s="56"/>
      <c r="G19" s="56"/>
      <c r="H19" s="56"/>
      <c r="I19" s="56"/>
      <c r="J19" s="56"/>
      <c r="K19" s="56"/>
      <c r="L19" s="56"/>
      <c r="M19" s="64"/>
      <c r="N19" s="65">
        <v>50</v>
      </c>
      <c r="O19" s="66">
        <v>0</v>
      </c>
      <c r="P19" s="56"/>
      <c r="Q19" s="56"/>
      <c r="R19" s="56"/>
      <c r="S19" s="56"/>
      <c r="T19" s="75">
        <v>2.73408651351929</v>
      </c>
      <c r="U19" s="76">
        <v>0.15</v>
      </c>
      <c r="V19" s="76">
        <v>1</v>
      </c>
      <c r="W19" s="76">
        <v>0.410112977027893</v>
      </c>
      <c r="X19" s="76">
        <v>1.79294902086258</v>
      </c>
      <c r="Y19" s="84">
        <v>0</v>
      </c>
      <c r="Z19" s="76">
        <f t="shared" si="0"/>
        <v>2.20306199789047</v>
      </c>
      <c r="AA19" s="85"/>
      <c r="AC19" s="86">
        <v>26.2468824701659</v>
      </c>
      <c r="AD19" s="87" t="s">
        <v>118</v>
      </c>
      <c r="AE19" s="86">
        <v>1.58360066413879</v>
      </c>
      <c r="AF19" s="87" t="s">
        <v>118</v>
      </c>
    </row>
    <row r="20" spans="1:32">
      <c r="A20" s="55">
        <v>136</v>
      </c>
      <c r="B20" s="56"/>
      <c r="C20" s="56"/>
      <c r="D20" s="48"/>
      <c r="E20" s="56"/>
      <c r="F20" s="56"/>
      <c r="G20" s="56"/>
      <c r="H20" s="56"/>
      <c r="I20" s="56"/>
      <c r="J20" s="56"/>
      <c r="K20" s="56"/>
      <c r="L20" s="56"/>
      <c r="M20" s="64"/>
      <c r="N20" s="65">
        <v>50</v>
      </c>
      <c r="O20" s="66">
        <v>0</v>
      </c>
      <c r="P20" s="56"/>
      <c r="Q20" s="56"/>
      <c r="R20" s="56"/>
      <c r="S20" s="56"/>
      <c r="T20" s="75">
        <v>5.95213413238525</v>
      </c>
      <c r="U20" s="76">
        <v>0.15</v>
      </c>
      <c r="V20" s="76">
        <v>1</v>
      </c>
      <c r="W20" s="76">
        <v>0.892820119857788</v>
      </c>
      <c r="X20" s="76">
        <v>0</v>
      </c>
      <c r="Y20" s="84">
        <v>0</v>
      </c>
      <c r="Z20" s="76">
        <f t="shared" si="0"/>
        <v>0.892820119857788</v>
      </c>
      <c r="AA20" s="85"/>
      <c r="AC20" s="86">
        <v>27.1397025900237</v>
      </c>
      <c r="AD20" s="87" t="s">
        <v>118</v>
      </c>
      <c r="AE20" s="86">
        <v>2.47642078399658</v>
      </c>
      <c r="AF20" s="87" t="s">
        <v>118</v>
      </c>
    </row>
    <row r="21" spans="1:32">
      <c r="A21" s="55">
        <v>137</v>
      </c>
      <c r="B21" s="56"/>
      <c r="C21" s="56"/>
      <c r="D21" s="48"/>
      <c r="E21" s="56"/>
      <c r="F21" s="56"/>
      <c r="G21" s="56"/>
      <c r="H21" s="56"/>
      <c r="I21" s="56"/>
      <c r="J21" s="56"/>
      <c r="K21" s="56"/>
      <c r="L21" s="56"/>
      <c r="M21" s="64"/>
      <c r="N21" s="65">
        <v>50</v>
      </c>
      <c r="O21" s="66">
        <v>0</v>
      </c>
      <c r="P21" s="56"/>
      <c r="Q21" s="56"/>
      <c r="R21" s="56"/>
      <c r="S21" s="56"/>
      <c r="T21" s="75">
        <v>3.32088184356689</v>
      </c>
      <c r="U21" s="76">
        <v>0.15</v>
      </c>
      <c r="V21" s="76">
        <v>1</v>
      </c>
      <c r="W21" s="76">
        <v>0.498132276535034</v>
      </c>
      <c r="X21" s="76">
        <v>0</v>
      </c>
      <c r="Y21" s="84">
        <v>0</v>
      </c>
      <c r="Z21" s="76">
        <f t="shared" si="0"/>
        <v>0.498132276535034</v>
      </c>
      <c r="AA21" s="85"/>
      <c r="AC21" s="86">
        <v>27.6378348665587</v>
      </c>
      <c r="AD21" s="87" t="s">
        <v>118</v>
      </c>
      <c r="AE21" s="86">
        <v>2.97455306053162</v>
      </c>
      <c r="AF21" s="87" t="s">
        <v>118</v>
      </c>
    </row>
    <row r="22" spans="1:32">
      <c r="A22" s="55">
        <v>138</v>
      </c>
      <c r="B22" s="57">
        <v>15</v>
      </c>
      <c r="C22" s="56"/>
      <c r="D22" s="48"/>
      <c r="E22" s="56"/>
      <c r="F22" s="56"/>
      <c r="G22" s="56"/>
      <c r="H22" s="56"/>
      <c r="I22" s="56"/>
      <c r="J22" s="56"/>
      <c r="K22" s="56"/>
      <c r="L22" s="56"/>
      <c r="M22" s="64"/>
      <c r="N22" s="65">
        <v>50</v>
      </c>
      <c r="O22" s="66">
        <v>0</v>
      </c>
      <c r="P22" s="56"/>
      <c r="Q22" s="56"/>
      <c r="R22" s="56"/>
      <c r="S22" s="56"/>
      <c r="T22" s="75">
        <v>1.17356085777283</v>
      </c>
      <c r="U22" s="76">
        <v>0.15</v>
      </c>
      <c r="V22" s="76">
        <v>1</v>
      </c>
      <c r="W22" s="76">
        <v>0.176034128665924</v>
      </c>
      <c r="X22" s="76">
        <v>0.997526729106903</v>
      </c>
      <c r="Y22" s="84">
        <v>0</v>
      </c>
      <c r="Z22" s="76">
        <f t="shared" si="0"/>
        <v>1.17356085777283</v>
      </c>
      <c r="AA22" s="85"/>
      <c r="AC22" s="86">
        <v>21.8138689952247</v>
      </c>
      <c r="AD22" s="87" t="s">
        <v>118</v>
      </c>
      <c r="AE22" s="86">
        <v>0</v>
      </c>
      <c r="AF22" s="87" t="s">
        <v>118</v>
      </c>
    </row>
    <row r="23" spans="1:32">
      <c r="A23" s="55">
        <v>139</v>
      </c>
      <c r="B23" s="57">
        <v>17</v>
      </c>
      <c r="C23" s="56"/>
      <c r="D23" s="48"/>
      <c r="E23" s="56"/>
      <c r="F23" s="56"/>
      <c r="G23" s="56"/>
      <c r="H23" s="56"/>
      <c r="I23" s="56"/>
      <c r="J23" s="56"/>
      <c r="K23" s="56"/>
      <c r="L23" s="56"/>
      <c r="M23" s="64"/>
      <c r="N23" s="65">
        <v>50</v>
      </c>
      <c r="O23" s="66">
        <v>0</v>
      </c>
      <c r="P23" s="56"/>
      <c r="Q23" s="56"/>
      <c r="R23" s="56"/>
      <c r="S23" s="56"/>
      <c r="T23" s="75">
        <v>1.04268753528595</v>
      </c>
      <c r="U23" s="76">
        <v>0.15</v>
      </c>
      <c r="V23" s="76">
        <v>1</v>
      </c>
      <c r="W23" s="76">
        <v>0.156403130292892</v>
      </c>
      <c r="X23" s="76">
        <v>0.886284404993057</v>
      </c>
      <c r="Y23" s="84">
        <v>0</v>
      </c>
      <c r="Z23" s="76">
        <f t="shared" si="0"/>
        <v>1.04268753528595</v>
      </c>
      <c r="AA23" s="85"/>
      <c r="AC23" s="86">
        <v>5.8565565305106</v>
      </c>
      <c r="AD23" s="87" t="s">
        <v>118</v>
      </c>
      <c r="AE23" s="86">
        <v>0</v>
      </c>
      <c r="AF23" s="87" t="s">
        <v>118</v>
      </c>
    </row>
    <row r="24" spans="1:32">
      <c r="A24" s="55">
        <v>140</v>
      </c>
      <c r="B24" s="57">
        <v>7</v>
      </c>
      <c r="C24" s="56"/>
      <c r="D24" s="48"/>
      <c r="E24" s="56"/>
      <c r="F24" s="56"/>
      <c r="G24" s="56"/>
      <c r="H24" s="56"/>
      <c r="I24" s="56"/>
      <c r="J24" s="56"/>
      <c r="K24" s="56"/>
      <c r="L24" s="56"/>
      <c r="M24" s="64"/>
      <c r="N24" s="65">
        <v>60</v>
      </c>
      <c r="O24" s="66">
        <v>0</v>
      </c>
      <c r="P24" s="56"/>
      <c r="Q24" s="56"/>
      <c r="R24" s="56"/>
      <c r="S24" s="56"/>
      <c r="T24" s="75">
        <v>3.87951636314392</v>
      </c>
      <c r="U24" s="76">
        <v>0.15</v>
      </c>
      <c r="V24" s="76">
        <v>1</v>
      </c>
      <c r="W24" s="76">
        <v>0.581927454471588</v>
      </c>
      <c r="X24" s="76">
        <v>3.29758890867233</v>
      </c>
      <c r="Y24" s="84">
        <v>0</v>
      </c>
      <c r="Z24" s="76">
        <f t="shared" si="0"/>
        <v>3.87951636314392</v>
      </c>
      <c r="AA24" s="85"/>
      <c r="AC24" s="86">
        <v>4.68848398498219</v>
      </c>
      <c r="AD24" s="87" t="s">
        <v>118</v>
      </c>
      <c r="AE24" s="86">
        <v>0</v>
      </c>
      <c r="AF24" s="87" t="s">
        <v>118</v>
      </c>
    </row>
    <row r="25" spans="1:32">
      <c r="A25" s="55">
        <v>141</v>
      </c>
      <c r="B25" s="56"/>
      <c r="C25" s="56"/>
      <c r="D25" s="48"/>
      <c r="E25" s="56"/>
      <c r="F25" s="56"/>
      <c r="G25" s="56"/>
      <c r="H25" s="56"/>
      <c r="I25" s="56"/>
      <c r="J25" s="56"/>
      <c r="K25" s="56"/>
      <c r="L25" s="56"/>
      <c r="M25" s="64"/>
      <c r="N25" s="65">
        <v>60</v>
      </c>
      <c r="O25" s="66">
        <v>0</v>
      </c>
      <c r="P25" s="56"/>
      <c r="Q25" s="56"/>
      <c r="R25" s="56"/>
      <c r="S25" s="56"/>
      <c r="T25" s="75">
        <v>5.47177267074585</v>
      </c>
      <c r="U25" s="76">
        <v>0.15</v>
      </c>
      <c r="V25" s="76">
        <v>1</v>
      </c>
      <c r="W25" s="76">
        <v>0.820765900611877</v>
      </c>
      <c r="X25" s="76">
        <v>4.65100677013397</v>
      </c>
      <c r="Y25" s="84">
        <v>0</v>
      </c>
      <c r="Z25" s="76">
        <f t="shared" si="0"/>
        <v>5.47177267074585</v>
      </c>
      <c r="AA25" s="85"/>
      <c r="AC25" s="86">
        <v>5.50924988559407</v>
      </c>
      <c r="AD25" s="87" t="s">
        <v>118</v>
      </c>
      <c r="AE25" s="86">
        <v>0.820765900611877</v>
      </c>
      <c r="AF25" s="87" t="s">
        <v>118</v>
      </c>
    </row>
    <row r="26" spans="1:32">
      <c r="A26" s="55">
        <v>142</v>
      </c>
      <c r="B26" s="56"/>
      <c r="C26" s="56"/>
      <c r="D26" s="48"/>
      <c r="E26" s="56"/>
      <c r="F26" s="56"/>
      <c r="G26" s="56"/>
      <c r="H26" s="56"/>
      <c r="I26" s="56"/>
      <c r="J26" s="56"/>
      <c r="K26" s="56"/>
      <c r="L26" s="56"/>
      <c r="M26" s="64"/>
      <c r="N26" s="65">
        <v>70</v>
      </c>
      <c r="O26" s="66">
        <v>0</v>
      </c>
      <c r="P26" s="56"/>
      <c r="Q26" s="56"/>
      <c r="R26" s="56"/>
      <c r="S26" s="56"/>
      <c r="T26" s="75">
        <v>7.49210166931152</v>
      </c>
      <c r="U26" s="76">
        <v>0.15</v>
      </c>
      <c r="V26" s="76">
        <v>1</v>
      </c>
      <c r="W26" s="76">
        <v>1.12381525039673</v>
      </c>
      <c r="X26" s="76">
        <v>5.30387759208679</v>
      </c>
      <c r="Y26" s="84">
        <v>0</v>
      </c>
      <c r="Z26" s="76">
        <f t="shared" si="0"/>
        <v>6.42769284248352</v>
      </c>
      <c r="AA26" s="85"/>
      <c r="AC26" s="86">
        <v>6.6330651359908</v>
      </c>
      <c r="AD26" s="87" t="s">
        <v>118</v>
      </c>
      <c r="AE26" s="86">
        <v>1.94458115100861</v>
      </c>
      <c r="AF26" s="87" t="s">
        <v>118</v>
      </c>
    </row>
    <row r="27" spans="1:32">
      <c r="A27" s="55">
        <v>143</v>
      </c>
      <c r="B27" s="56"/>
      <c r="C27" s="56"/>
      <c r="D27" s="48"/>
      <c r="E27" s="56"/>
      <c r="F27" s="56"/>
      <c r="G27" s="56"/>
      <c r="H27" s="56"/>
      <c r="I27" s="56"/>
      <c r="J27" s="56"/>
      <c r="K27" s="56"/>
      <c r="L27" s="56"/>
      <c r="M27" s="64"/>
      <c r="N27" s="65">
        <v>70</v>
      </c>
      <c r="O27" s="66">
        <v>0</v>
      </c>
      <c r="P27" s="56"/>
      <c r="Q27" s="56"/>
      <c r="R27" s="56"/>
      <c r="S27" s="56"/>
      <c r="T27" s="75">
        <v>6.72881126403809</v>
      </c>
      <c r="U27" s="76">
        <v>0.15</v>
      </c>
      <c r="V27" s="76">
        <v>1</v>
      </c>
      <c r="W27" s="76">
        <v>1.00932168960571</v>
      </c>
      <c r="X27" s="76">
        <v>0</v>
      </c>
      <c r="Y27" s="84">
        <v>0</v>
      </c>
      <c r="Z27" s="76">
        <f t="shared" si="0"/>
        <v>1.00932168960571</v>
      </c>
      <c r="AA27" s="85"/>
      <c r="AC27" s="86">
        <v>7.64238682559651</v>
      </c>
      <c r="AD27" s="87" t="s">
        <v>118</v>
      </c>
      <c r="AE27" s="86">
        <v>2.95390284061432</v>
      </c>
      <c r="AF27" s="87" t="s">
        <v>118</v>
      </c>
    </row>
    <row r="28" spans="1:32">
      <c r="A28" s="55">
        <v>144</v>
      </c>
      <c r="B28" s="57">
        <v>6</v>
      </c>
      <c r="C28" s="56"/>
      <c r="D28" s="48"/>
      <c r="E28" s="56"/>
      <c r="F28" s="56"/>
      <c r="G28" s="56"/>
      <c r="H28" s="56"/>
      <c r="I28" s="56"/>
      <c r="J28" s="56"/>
      <c r="K28" s="56"/>
      <c r="L28" s="56"/>
      <c r="M28" s="64"/>
      <c r="N28" s="65">
        <v>80</v>
      </c>
      <c r="O28" s="66">
        <v>0</v>
      </c>
      <c r="P28" s="56"/>
      <c r="Q28" s="56"/>
      <c r="R28" s="56"/>
      <c r="S28" s="56"/>
      <c r="T28" s="75">
        <v>1.22347950935364</v>
      </c>
      <c r="U28" s="76">
        <v>0.15</v>
      </c>
      <c r="V28" s="76">
        <v>1</v>
      </c>
      <c r="W28" s="76">
        <v>0.183521926403046</v>
      </c>
      <c r="X28" s="76">
        <v>1.03995758295059</v>
      </c>
      <c r="Y28" s="84">
        <v>0</v>
      </c>
      <c r="Z28" s="76">
        <f t="shared" si="0"/>
        <v>1.22347950935364</v>
      </c>
      <c r="AA28" s="85"/>
      <c r="AC28" s="86">
        <v>6.32590875199955</v>
      </c>
      <c r="AD28" s="87" t="s">
        <v>118</v>
      </c>
      <c r="AE28" s="86">
        <v>1.63742476701736</v>
      </c>
      <c r="AF28" s="87" t="s">
        <v>118</v>
      </c>
    </row>
    <row r="29" spans="1:32">
      <c r="A29" s="55">
        <v>145</v>
      </c>
      <c r="B29" s="56"/>
      <c r="C29" s="56"/>
      <c r="D29" s="48"/>
      <c r="E29" s="56"/>
      <c r="F29" s="56"/>
      <c r="G29" s="56"/>
      <c r="H29" s="56"/>
      <c r="I29" s="56"/>
      <c r="J29" s="56"/>
      <c r="K29" s="56"/>
      <c r="L29" s="56"/>
      <c r="M29" s="67" t="s">
        <v>120</v>
      </c>
      <c r="N29" s="65">
        <v>90</v>
      </c>
      <c r="O29" s="66">
        <v>0</v>
      </c>
      <c r="P29" s="56"/>
      <c r="Q29" s="56"/>
      <c r="R29" s="56"/>
      <c r="S29" s="56"/>
      <c r="T29" s="75">
        <v>4.99179887771606</v>
      </c>
      <c r="U29" s="76">
        <v>0.15</v>
      </c>
      <c r="V29" s="76">
        <v>1</v>
      </c>
      <c r="W29" s="76">
        <v>0.74876983165741</v>
      </c>
      <c r="X29" s="76">
        <v>3.46004241704941</v>
      </c>
      <c r="Y29" s="84">
        <v>0</v>
      </c>
      <c r="Z29" s="76">
        <f t="shared" si="0"/>
        <v>4.20881224870682</v>
      </c>
      <c r="AA29" s="85"/>
      <c r="AC29" s="86">
        <v>7.07467858365696</v>
      </c>
      <c r="AD29" s="87" t="s">
        <v>118</v>
      </c>
      <c r="AE29" s="86">
        <v>2.38619459867477</v>
      </c>
      <c r="AF29" s="87" t="s">
        <v>118</v>
      </c>
    </row>
    <row r="30" spans="1:32">
      <c r="A30" s="55">
        <v>146</v>
      </c>
      <c r="B30" s="56"/>
      <c r="C30" s="56"/>
      <c r="D30" s="48"/>
      <c r="E30" s="56"/>
      <c r="F30" s="56"/>
      <c r="G30" s="56"/>
      <c r="H30" s="56"/>
      <c r="I30" s="56"/>
      <c r="J30" s="56"/>
      <c r="K30" s="56"/>
      <c r="L30" s="56"/>
      <c r="M30" s="64"/>
      <c r="N30" s="65">
        <v>100</v>
      </c>
      <c r="O30" s="66">
        <v>0.01</v>
      </c>
      <c r="P30" s="56"/>
      <c r="Q30" s="56"/>
      <c r="R30" s="56"/>
      <c r="S30" s="56"/>
      <c r="T30" s="75">
        <v>4.95616054534912</v>
      </c>
      <c r="U30" s="76">
        <v>0.160125</v>
      </c>
      <c r="V30" s="76">
        <v>1</v>
      </c>
      <c r="W30" s="76">
        <v>0.793605207324028</v>
      </c>
      <c r="X30" s="76">
        <v>0</v>
      </c>
      <c r="Y30" s="84">
        <v>0</v>
      </c>
      <c r="Z30" s="76">
        <f t="shared" si="0"/>
        <v>0.793605207324028</v>
      </c>
      <c r="AA30" s="85"/>
      <c r="AC30" s="86">
        <v>7.86828379098099</v>
      </c>
      <c r="AD30" s="87" t="s">
        <v>118</v>
      </c>
      <c r="AE30" s="86">
        <v>3.1797998059988</v>
      </c>
      <c r="AF30" s="87" t="s">
        <v>118</v>
      </c>
    </row>
    <row r="31" spans="1:32">
      <c r="A31" s="55">
        <v>147</v>
      </c>
      <c r="B31" s="56"/>
      <c r="C31" s="56"/>
      <c r="D31" s="48"/>
      <c r="E31" s="56"/>
      <c r="F31" s="56"/>
      <c r="G31" s="56"/>
      <c r="H31" s="56"/>
      <c r="I31" s="56"/>
      <c r="J31" s="56"/>
      <c r="K31" s="56"/>
      <c r="L31" s="56"/>
      <c r="M31" s="64"/>
      <c r="N31" s="65">
        <v>110</v>
      </c>
      <c r="O31" s="68">
        <v>0.01</v>
      </c>
      <c r="P31" s="56"/>
      <c r="Q31" s="56"/>
      <c r="R31" s="56"/>
      <c r="S31" s="56"/>
      <c r="T31" s="75">
        <v>5.8734188079834</v>
      </c>
      <c r="U31" s="76">
        <v>0.160125</v>
      </c>
      <c r="V31" s="76">
        <v>1</v>
      </c>
      <c r="W31" s="76">
        <v>0.940481186628342</v>
      </c>
      <c r="X31" s="76">
        <v>0</v>
      </c>
      <c r="Y31" s="84">
        <v>0</v>
      </c>
      <c r="Z31" s="76">
        <f t="shared" si="0"/>
        <v>0.940481186628342</v>
      </c>
      <c r="AA31" s="85"/>
      <c r="AC31" s="86">
        <v>8.80876497760933</v>
      </c>
      <c r="AD31" s="87" t="s">
        <v>118</v>
      </c>
      <c r="AE31" s="86">
        <v>4.12028099262714</v>
      </c>
      <c r="AF31" s="87" t="s">
        <v>118</v>
      </c>
    </row>
    <row r="32" spans="1:32">
      <c r="A32" s="55">
        <v>148</v>
      </c>
      <c r="B32" s="56"/>
      <c r="C32" s="56"/>
      <c r="D32" s="48"/>
      <c r="E32" s="56"/>
      <c r="F32" s="56"/>
      <c r="G32" s="56"/>
      <c r="H32" s="56"/>
      <c r="I32" s="56"/>
      <c r="J32" s="56"/>
      <c r="K32" s="56"/>
      <c r="L32" s="56"/>
      <c r="M32" s="64"/>
      <c r="N32" s="65">
        <v>120</v>
      </c>
      <c r="O32" s="66">
        <v>0.01</v>
      </c>
      <c r="P32" s="56"/>
      <c r="Q32" s="56"/>
      <c r="R32" s="56"/>
      <c r="S32" s="56"/>
      <c r="T32" s="75">
        <v>4.10407257080078</v>
      </c>
      <c r="U32" s="76">
        <v>0.160125</v>
      </c>
      <c r="V32" s="76">
        <v>1</v>
      </c>
      <c r="W32" s="76">
        <v>0.657164620399475</v>
      </c>
      <c r="X32" s="76">
        <v>0</v>
      </c>
      <c r="Y32" s="84">
        <v>0</v>
      </c>
      <c r="Z32" s="76">
        <f t="shared" si="0"/>
        <v>0.657164620399475</v>
      </c>
      <c r="AA32" s="85"/>
      <c r="AC32" s="86">
        <v>9.46592959800881</v>
      </c>
      <c r="AD32" s="87" t="s">
        <v>118</v>
      </c>
      <c r="AE32" s="86">
        <v>4.77744561302662</v>
      </c>
      <c r="AF32" s="87" t="s">
        <v>118</v>
      </c>
    </row>
    <row r="33" spans="1:32">
      <c r="A33" s="55">
        <v>149</v>
      </c>
      <c r="B33" s="56"/>
      <c r="C33" s="56"/>
      <c r="D33" s="48"/>
      <c r="E33" s="56"/>
      <c r="F33" s="56"/>
      <c r="G33" s="56"/>
      <c r="H33" s="56"/>
      <c r="I33" s="56"/>
      <c r="J33" s="56"/>
      <c r="K33" s="56"/>
      <c r="L33" s="56"/>
      <c r="M33" s="64"/>
      <c r="N33" s="65">
        <v>130</v>
      </c>
      <c r="O33" s="66">
        <v>0.01</v>
      </c>
      <c r="P33" s="56"/>
      <c r="Q33" s="56"/>
      <c r="R33" s="56"/>
      <c r="S33" s="56"/>
      <c r="T33" s="75">
        <v>4.28398704528809</v>
      </c>
      <c r="U33" s="76">
        <v>0.160125</v>
      </c>
      <c r="V33" s="76">
        <v>1</v>
      </c>
      <c r="W33" s="76">
        <v>0.685973425626755</v>
      </c>
      <c r="X33" s="76">
        <v>0</v>
      </c>
      <c r="Y33" s="84">
        <v>0</v>
      </c>
      <c r="Z33" s="76">
        <f t="shared" si="0"/>
        <v>0.685973425626755</v>
      </c>
      <c r="AA33" s="85"/>
      <c r="AC33" s="86">
        <v>10.1519030236356</v>
      </c>
      <c r="AD33" s="87" t="s">
        <v>118</v>
      </c>
      <c r="AE33" s="86">
        <v>5.46341903865337</v>
      </c>
      <c r="AF33" s="87" t="s">
        <v>118</v>
      </c>
    </row>
    <row r="34" spans="1:32">
      <c r="A34" s="55">
        <v>150</v>
      </c>
      <c r="B34" s="56"/>
      <c r="C34" s="56"/>
      <c r="D34" s="48"/>
      <c r="E34" s="56"/>
      <c r="F34" s="56"/>
      <c r="G34" s="56"/>
      <c r="H34" s="56"/>
      <c r="I34" s="56"/>
      <c r="J34" s="56"/>
      <c r="K34" s="56"/>
      <c r="L34" s="56"/>
      <c r="M34" s="64"/>
      <c r="N34" s="65">
        <v>140</v>
      </c>
      <c r="O34" s="66">
        <v>0.01</v>
      </c>
      <c r="P34" s="56"/>
      <c r="Q34" s="56"/>
      <c r="R34" s="56"/>
      <c r="S34" s="56"/>
      <c r="T34" s="75">
        <v>5.51582527160645</v>
      </c>
      <c r="U34" s="76">
        <v>0.160125</v>
      </c>
      <c r="V34" s="76">
        <v>1</v>
      </c>
      <c r="W34" s="76">
        <v>0.883221521615982</v>
      </c>
      <c r="X34" s="76">
        <v>0</v>
      </c>
      <c r="Y34" s="84">
        <v>0</v>
      </c>
      <c r="Z34" s="76">
        <f t="shared" si="0"/>
        <v>0.883221521615982</v>
      </c>
      <c r="AA34" s="85"/>
      <c r="AC34" s="86">
        <v>11.0351245452515</v>
      </c>
      <c r="AD34" s="87" t="s">
        <v>118</v>
      </c>
      <c r="AE34" s="86">
        <v>6.34664056026936</v>
      </c>
      <c r="AF34" s="87" t="s">
        <v>118</v>
      </c>
    </row>
    <row r="35" spans="1:32">
      <c r="A35" s="55">
        <v>151</v>
      </c>
      <c r="B35" s="56"/>
      <c r="C35" s="57">
        <v>6.3</v>
      </c>
      <c r="D35" s="48"/>
      <c r="E35" s="56"/>
      <c r="F35" s="56"/>
      <c r="G35" s="56"/>
      <c r="H35" s="56"/>
      <c r="I35" s="56"/>
      <c r="J35" s="56"/>
      <c r="K35" s="56"/>
      <c r="L35" s="56"/>
      <c r="M35" s="64"/>
      <c r="N35" s="65">
        <v>150</v>
      </c>
      <c r="O35" s="68">
        <v>0.01</v>
      </c>
      <c r="P35" s="56"/>
      <c r="Q35" s="56"/>
      <c r="R35" s="56"/>
      <c r="S35" s="56"/>
      <c r="T35" s="75">
        <v>9.42846488952637</v>
      </c>
      <c r="U35" s="76">
        <v>0.160125</v>
      </c>
      <c r="V35" s="76">
        <v>1</v>
      </c>
      <c r="W35" s="76">
        <v>1.50973294043541</v>
      </c>
      <c r="X35" s="76">
        <v>2.168982071642</v>
      </c>
      <c r="Y35" s="84">
        <v>0</v>
      </c>
      <c r="Z35" s="76">
        <f t="shared" si="0"/>
        <v>3.67871501207741</v>
      </c>
      <c r="AA35" s="85"/>
      <c r="AC35" s="86">
        <v>8.41383955732896</v>
      </c>
      <c r="AD35" s="87" t="s">
        <v>118</v>
      </c>
      <c r="AE35" s="86">
        <v>3.72535557234677</v>
      </c>
      <c r="AF35" s="87" t="s">
        <v>118</v>
      </c>
    </row>
    <row r="36" spans="1:32">
      <c r="A36" s="55">
        <v>152</v>
      </c>
      <c r="B36" s="56"/>
      <c r="C36" s="56"/>
      <c r="D36" s="48"/>
      <c r="E36" s="56"/>
      <c r="F36" s="56"/>
      <c r="G36" s="56"/>
      <c r="H36" s="56"/>
      <c r="I36" s="56"/>
      <c r="J36" s="56"/>
      <c r="K36" s="56"/>
      <c r="L36" s="56"/>
      <c r="M36" s="64"/>
      <c r="N36" s="65">
        <v>160</v>
      </c>
      <c r="O36" s="66">
        <v>0.01</v>
      </c>
      <c r="P36" s="56"/>
      <c r="Q36" s="56"/>
      <c r="R36" s="56"/>
      <c r="S36" s="56"/>
      <c r="T36" s="75">
        <v>4.72271871566772</v>
      </c>
      <c r="U36" s="76">
        <v>0.160125</v>
      </c>
      <c r="V36" s="76">
        <v>1</v>
      </c>
      <c r="W36" s="76">
        <v>0.756225334346294</v>
      </c>
      <c r="X36" s="76">
        <v>0</v>
      </c>
      <c r="Y36" s="84">
        <v>0</v>
      </c>
      <c r="Z36" s="76">
        <f t="shared" si="0"/>
        <v>0.756225334346294</v>
      </c>
      <c r="AA36" s="85"/>
      <c r="AC36" s="86">
        <v>9.17006489167525</v>
      </c>
      <c r="AD36" s="87" t="s">
        <v>118</v>
      </c>
      <c r="AE36" s="86">
        <v>4.48158090669306</v>
      </c>
      <c r="AF36" s="87" t="s">
        <v>118</v>
      </c>
    </row>
    <row r="37" spans="1:32">
      <c r="A37" s="55">
        <v>153</v>
      </c>
      <c r="B37" s="56"/>
      <c r="C37" s="56"/>
      <c r="D37" s="48"/>
      <c r="E37" s="56"/>
      <c r="F37" s="56"/>
      <c r="G37" s="56"/>
      <c r="H37" s="56"/>
      <c r="I37" s="56"/>
      <c r="J37" s="56"/>
      <c r="K37" s="56"/>
      <c r="L37" s="56"/>
      <c r="M37" s="64"/>
      <c r="N37" s="65">
        <v>170</v>
      </c>
      <c r="O37" s="66">
        <v>0.01</v>
      </c>
      <c r="P37" s="56"/>
      <c r="Q37" s="56"/>
      <c r="R37" s="56"/>
      <c r="S37" s="56"/>
      <c r="T37" s="75">
        <v>12.0666093826294</v>
      </c>
      <c r="U37" s="76">
        <v>0.160125</v>
      </c>
      <c r="V37" s="76">
        <v>1</v>
      </c>
      <c r="W37" s="76">
        <v>1.93216582739353</v>
      </c>
      <c r="X37" s="76">
        <v>0</v>
      </c>
      <c r="Y37" s="84">
        <v>0</v>
      </c>
      <c r="Z37" s="76">
        <f t="shared" si="0"/>
        <v>1.93216582739353</v>
      </c>
      <c r="AA37" s="85"/>
      <c r="AC37" s="86">
        <v>11.1022307190688</v>
      </c>
      <c r="AD37" s="87" t="s">
        <v>118</v>
      </c>
      <c r="AE37" s="86">
        <v>6.4137467340866</v>
      </c>
      <c r="AF37" s="87" t="s">
        <v>118</v>
      </c>
    </row>
    <row r="38" spans="1:32">
      <c r="A38" s="55">
        <v>154</v>
      </c>
      <c r="B38" s="56"/>
      <c r="C38" s="56"/>
      <c r="D38" s="48"/>
      <c r="E38" s="56"/>
      <c r="F38" s="56"/>
      <c r="G38" s="56"/>
      <c r="H38" s="56"/>
      <c r="I38" s="56"/>
      <c r="J38" s="56"/>
      <c r="K38" s="56"/>
      <c r="L38" s="56"/>
      <c r="M38" s="64"/>
      <c r="N38" s="65">
        <v>180</v>
      </c>
      <c r="O38" s="66">
        <v>0.01</v>
      </c>
      <c r="P38" s="56"/>
      <c r="Q38" s="56"/>
      <c r="R38" s="56"/>
      <c r="S38" s="56"/>
      <c r="T38" s="75">
        <v>8.18915176391602</v>
      </c>
      <c r="U38" s="76">
        <v>0.17025</v>
      </c>
      <c r="V38" s="76">
        <v>1</v>
      </c>
      <c r="W38" s="76">
        <v>1.3942030878067</v>
      </c>
      <c r="X38" s="76">
        <v>0</v>
      </c>
      <c r="Y38" s="84">
        <v>0</v>
      </c>
      <c r="Z38" s="76">
        <f t="shared" si="0"/>
        <v>1.3942030878067</v>
      </c>
      <c r="AA38" s="85"/>
      <c r="AC38" s="86">
        <v>12.4964338068755</v>
      </c>
      <c r="AD38" s="87" t="s">
        <v>118</v>
      </c>
      <c r="AE38" s="86">
        <v>7.8079498218933</v>
      </c>
      <c r="AF38" s="87" t="s">
        <v>118</v>
      </c>
    </row>
    <row r="39" spans="1:32">
      <c r="A39" s="55">
        <v>155</v>
      </c>
      <c r="B39" s="56"/>
      <c r="C39" s="56"/>
      <c r="D39" s="48"/>
      <c r="E39" s="56"/>
      <c r="F39" s="56"/>
      <c r="G39" s="56"/>
      <c r="H39" s="56"/>
      <c r="I39" s="56"/>
      <c r="J39" s="56"/>
      <c r="K39" s="56"/>
      <c r="L39" s="56"/>
      <c r="M39" s="64"/>
      <c r="N39" s="65">
        <v>190</v>
      </c>
      <c r="O39" s="66">
        <v>0.02</v>
      </c>
      <c r="P39" s="56"/>
      <c r="Q39" s="56"/>
      <c r="R39" s="56"/>
      <c r="S39" s="56"/>
      <c r="T39" s="75">
        <v>7.62624311447144</v>
      </c>
      <c r="U39" s="76">
        <v>0.17025</v>
      </c>
      <c r="V39" s="76">
        <v>1</v>
      </c>
      <c r="W39" s="76">
        <v>1.29836789023876</v>
      </c>
      <c r="X39" s="76">
        <v>0</v>
      </c>
      <c r="Y39" s="84">
        <v>0</v>
      </c>
      <c r="Z39" s="76">
        <f t="shared" si="0"/>
        <v>1.29836789023876</v>
      </c>
      <c r="AA39" s="85"/>
      <c r="AC39" s="86">
        <v>13.7948016971142</v>
      </c>
      <c r="AD39" s="87" t="s">
        <v>118</v>
      </c>
      <c r="AE39" s="86">
        <v>9.10631771213206</v>
      </c>
      <c r="AF39" s="87" t="s">
        <v>118</v>
      </c>
    </row>
    <row r="40" spans="1:32">
      <c r="A40" s="55">
        <v>156</v>
      </c>
      <c r="B40" s="56"/>
      <c r="C40" s="56"/>
      <c r="D40" s="48"/>
      <c r="E40" s="56"/>
      <c r="F40" s="56"/>
      <c r="G40" s="56"/>
      <c r="H40" s="56"/>
      <c r="I40" s="56"/>
      <c r="J40" s="56"/>
      <c r="K40" s="56"/>
      <c r="L40" s="56"/>
      <c r="M40" s="64"/>
      <c r="N40" s="65">
        <v>200</v>
      </c>
      <c r="O40" s="66">
        <v>0.02</v>
      </c>
      <c r="P40" s="56"/>
      <c r="Q40" s="56"/>
      <c r="R40" s="56"/>
      <c r="S40" s="56"/>
      <c r="T40" s="75">
        <v>7.82851600646973</v>
      </c>
      <c r="U40" s="76">
        <v>0.180375</v>
      </c>
      <c r="V40" s="76">
        <v>1</v>
      </c>
      <c r="W40" s="76">
        <v>1.41206857466698</v>
      </c>
      <c r="X40" s="76">
        <v>0</v>
      </c>
      <c r="Y40" s="84">
        <v>0</v>
      </c>
      <c r="Z40" s="76">
        <f t="shared" si="0"/>
        <v>1.41206857466698</v>
      </c>
      <c r="AA40" s="85"/>
      <c r="AC40" s="86">
        <v>15.2068702717812</v>
      </c>
      <c r="AD40" s="87" t="s">
        <v>118</v>
      </c>
      <c r="AE40" s="86">
        <v>10.518386286799</v>
      </c>
      <c r="AF40" s="87" t="s">
        <v>118</v>
      </c>
    </row>
    <row r="41" spans="1:32">
      <c r="A41" s="55">
        <v>157</v>
      </c>
      <c r="B41" s="56"/>
      <c r="C41" s="56"/>
      <c r="D41" s="48"/>
      <c r="E41" s="56"/>
      <c r="F41" s="56"/>
      <c r="G41" s="56"/>
      <c r="H41" s="56"/>
      <c r="I41" s="56"/>
      <c r="J41" s="56"/>
      <c r="K41" s="56"/>
      <c r="L41" s="56"/>
      <c r="M41" s="69"/>
      <c r="N41" s="65">
        <v>210</v>
      </c>
      <c r="O41" s="66">
        <v>0.03</v>
      </c>
      <c r="P41" s="56"/>
      <c r="Q41" s="56"/>
      <c r="R41" s="56"/>
      <c r="S41" s="56"/>
      <c r="T41" s="75">
        <v>10.1232223510742</v>
      </c>
      <c r="U41" s="76">
        <v>0.180375</v>
      </c>
      <c r="V41" s="76">
        <v>1</v>
      </c>
      <c r="W41" s="76">
        <v>1.82597623157501</v>
      </c>
      <c r="X41" s="76">
        <v>0</v>
      </c>
      <c r="Y41" s="84">
        <v>0</v>
      </c>
      <c r="Z41" s="76">
        <f t="shared" si="0"/>
        <v>1.82597623157501</v>
      </c>
      <c r="AA41" s="85"/>
      <c r="AC41" s="86">
        <v>17.0328465033562</v>
      </c>
      <c r="AD41" s="87" t="s">
        <v>118</v>
      </c>
      <c r="AE41" s="86">
        <v>12.344362518374</v>
      </c>
      <c r="AF41" s="87" t="s">
        <v>118</v>
      </c>
    </row>
    <row r="42" spans="1:32">
      <c r="A42" s="55">
        <v>158</v>
      </c>
      <c r="B42" s="56"/>
      <c r="C42" s="56"/>
      <c r="D42" s="48"/>
      <c r="E42" s="56"/>
      <c r="F42" s="56"/>
      <c r="G42" s="56"/>
      <c r="H42" s="56"/>
      <c r="I42" s="56"/>
      <c r="J42" s="56"/>
      <c r="K42" s="56"/>
      <c r="L42" s="56"/>
      <c r="M42" s="69"/>
      <c r="N42" s="65">
        <v>220</v>
      </c>
      <c r="O42" s="66">
        <v>0.03</v>
      </c>
      <c r="P42" s="56"/>
      <c r="Q42" s="56"/>
      <c r="R42" s="56"/>
      <c r="S42" s="56"/>
      <c r="T42" s="75">
        <v>13.1627283096313</v>
      </c>
      <c r="U42" s="76">
        <v>0.1905</v>
      </c>
      <c r="V42" s="76">
        <v>1</v>
      </c>
      <c r="W42" s="76">
        <v>2.50749974298477</v>
      </c>
      <c r="X42" s="76">
        <v>0</v>
      </c>
      <c r="Y42" s="84">
        <v>0</v>
      </c>
      <c r="Z42" s="76">
        <f t="shared" si="0"/>
        <v>2.50749974298477</v>
      </c>
      <c r="AA42" s="85"/>
      <c r="AC42" s="86">
        <v>19.540346246341</v>
      </c>
      <c r="AD42" s="87" t="s">
        <v>118</v>
      </c>
      <c r="AE42" s="86">
        <v>14.8518622613588</v>
      </c>
      <c r="AF42" s="87" t="s">
        <v>118</v>
      </c>
    </row>
    <row r="43" spans="1:32">
      <c r="A43" s="55">
        <v>159</v>
      </c>
      <c r="B43" s="56"/>
      <c r="C43" s="56"/>
      <c r="D43" s="48"/>
      <c r="E43" s="56"/>
      <c r="F43" s="56"/>
      <c r="G43" s="56"/>
      <c r="H43" s="56"/>
      <c r="I43" s="56"/>
      <c r="J43" s="56"/>
      <c r="K43" s="56"/>
      <c r="L43" s="56"/>
      <c r="M43" s="69"/>
      <c r="N43" s="65">
        <v>230</v>
      </c>
      <c r="O43" s="68">
        <v>0.04</v>
      </c>
      <c r="P43" s="56"/>
      <c r="Q43" s="56"/>
      <c r="R43" s="56"/>
      <c r="S43" s="56"/>
      <c r="T43" s="75">
        <v>8.03853893280029</v>
      </c>
      <c r="U43" s="76">
        <v>0.1905</v>
      </c>
      <c r="V43" s="76">
        <v>1</v>
      </c>
      <c r="W43" s="76">
        <v>1.53134166669846</v>
      </c>
      <c r="X43" s="76">
        <v>0</v>
      </c>
      <c r="Y43" s="84">
        <v>0</v>
      </c>
      <c r="Z43" s="76">
        <f t="shared" si="0"/>
        <v>1.53134166669846</v>
      </c>
      <c r="AA43" s="85"/>
      <c r="AC43" s="86">
        <v>21.0716879130395</v>
      </c>
      <c r="AD43" s="87" t="s">
        <v>118</v>
      </c>
      <c r="AE43" s="86">
        <v>16.3832039280573</v>
      </c>
      <c r="AF43" s="87" t="s">
        <v>118</v>
      </c>
    </row>
    <row r="44" spans="1:32">
      <c r="A44" s="55">
        <v>160</v>
      </c>
      <c r="B44" s="56"/>
      <c r="C44" s="56"/>
      <c r="D44" s="48"/>
      <c r="E44" s="58">
        <v>13.6</v>
      </c>
      <c r="F44" s="58">
        <v>21.3319513004768</v>
      </c>
      <c r="G44" s="58">
        <v>17.8187989973074</v>
      </c>
      <c r="H44" s="58">
        <v>14.656718250523</v>
      </c>
      <c r="I44" s="58">
        <v>14.6313577305191</v>
      </c>
      <c r="J44" s="58">
        <v>15.4159976551904</v>
      </c>
      <c r="K44" s="58">
        <v>17.3361305839126</v>
      </c>
      <c r="L44" s="56"/>
      <c r="M44" s="69"/>
      <c r="N44" s="65">
        <v>240</v>
      </c>
      <c r="O44" s="66">
        <v>0.04</v>
      </c>
      <c r="P44" s="56"/>
      <c r="Q44" s="56"/>
      <c r="R44" s="56"/>
      <c r="S44" s="56"/>
      <c r="T44" s="75">
        <v>2.11018705368042</v>
      </c>
      <c r="U44" s="76">
        <v>0.1905</v>
      </c>
      <c r="V44" s="76">
        <v>1</v>
      </c>
      <c r="W44" s="76">
        <v>0.40199063372612</v>
      </c>
      <c r="X44" s="76">
        <v>0</v>
      </c>
      <c r="Y44" s="84">
        <v>0</v>
      </c>
      <c r="Z44" s="76">
        <f t="shared" si="0"/>
        <v>0.40199063372612</v>
      </c>
      <c r="AA44" s="85"/>
      <c r="AC44" s="86">
        <v>21.4541719306034</v>
      </c>
      <c r="AD44" s="58">
        <v>25.5525943550784</v>
      </c>
      <c r="AE44" s="86">
        <v>16.7656879456213</v>
      </c>
      <c r="AF44" s="58">
        <v>20.7680486995232</v>
      </c>
    </row>
    <row r="45" spans="1:32">
      <c r="A45" s="55">
        <v>161</v>
      </c>
      <c r="B45" s="56"/>
      <c r="C45" s="56"/>
      <c r="D45" s="48"/>
      <c r="E45" s="56"/>
      <c r="F45" s="56"/>
      <c r="G45" s="56"/>
      <c r="H45" s="56"/>
      <c r="I45" s="56"/>
      <c r="J45" s="56"/>
      <c r="K45" s="56"/>
      <c r="L45" s="70"/>
      <c r="M45" s="69"/>
      <c r="N45" s="65">
        <v>250</v>
      </c>
      <c r="O45" s="66">
        <v>0.04</v>
      </c>
      <c r="P45" s="56"/>
      <c r="Q45" s="56"/>
      <c r="R45" s="56"/>
      <c r="S45" s="70"/>
      <c r="T45" s="75">
        <v>7.29639291763306</v>
      </c>
      <c r="U45" s="76">
        <v>0.1905</v>
      </c>
      <c r="V45" s="76">
        <v>1</v>
      </c>
      <c r="W45" s="76">
        <v>1.3899628508091</v>
      </c>
      <c r="X45" s="76">
        <v>0</v>
      </c>
      <c r="Y45" s="84">
        <v>0</v>
      </c>
      <c r="Z45" s="76">
        <f t="shared" si="0"/>
        <v>1.3899628508091</v>
      </c>
      <c r="AA45" s="85"/>
      <c r="AC45" s="86">
        <v>22.7950434654801</v>
      </c>
      <c r="AD45" s="87" t="s">
        <v>118</v>
      </c>
      <c r="AE45" s="86">
        <v>18.1065594804979</v>
      </c>
      <c r="AF45" s="87" t="s">
        <v>118</v>
      </c>
    </row>
    <row r="46" spans="1:32">
      <c r="A46" s="55">
        <v>162</v>
      </c>
      <c r="B46" s="56"/>
      <c r="C46" s="56"/>
      <c r="D46" s="48"/>
      <c r="E46" s="56"/>
      <c r="F46" s="56"/>
      <c r="G46" s="56"/>
      <c r="H46" s="56"/>
      <c r="I46" s="56"/>
      <c r="J46" s="56"/>
      <c r="K46" s="56"/>
      <c r="L46" s="56"/>
      <c r="M46" s="69"/>
      <c r="N46" s="65">
        <v>260</v>
      </c>
      <c r="O46" s="66">
        <v>0.04</v>
      </c>
      <c r="P46" s="56"/>
      <c r="Q46" s="56"/>
      <c r="R46" s="56"/>
      <c r="S46" s="56"/>
      <c r="T46" s="75">
        <v>6.9328670501709</v>
      </c>
      <c r="U46" s="76">
        <v>0.188595</v>
      </c>
      <c r="V46" s="76">
        <v>1</v>
      </c>
      <c r="W46" s="76">
        <v>1.30750406132698</v>
      </c>
      <c r="X46" s="76">
        <v>0</v>
      </c>
      <c r="Y46" s="84">
        <v>0</v>
      </c>
      <c r="Z46" s="76">
        <f t="shared" si="0"/>
        <v>1.30750406132698</v>
      </c>
      <c r="AA46" s="85"/>
      <c r="AC46" s="86">
        <v>23.9977085571178</v>
      </c>
      <c r="AD46" s="87" t="s">
        <v>118</v>
      </c>
      <c r="AE46" s="86">
        <v>19.3092245721356</v>
      </c>
      <c r="AF46" s="87" t="s">
        <v>118</v>
      </c>
    </row>
    <row r="47" spans="1:32">
      <c r="A47" s="55">
        <v>163</v>
      </c>
      <c r="B47" s="56"/>
      <c r="C47" s="56"/>
      <c r="D47" s="48"/>
      <c r="E47" s="56"/>
      <c r="F47" s="56"/>
      <c r="G47" s="56"/>
      <c r="H47" s="56"/>
      <c r="I47" s="56"/>
      <c r="J47" s="56"/>
      <c r="K47" s="56"/>
      <c r="L47" s="71"/>
      <c r="M47" s="69"/>
      <c r="N47" s="65">
        <v>275</v>
      </c>
      <c r="O47" s="66">
        <v>0.05</v>
      </c>
      <c r="P47" s="56"/>
      <c r="Q47" s="56"/>
      <c r="R47" s="56"/>
      <c r="S47" s="71"/>
      <c r="T47" s="75">
        <v>8.02603530883789</v>
      </c>
      <c r="U47" s="76">
        <v>0.1966125</v>
      </c>
      <c r="V47" s="76">
        <v>0.973183541360294</v>
      </c>
      <c r="W47" s="76">
        <v>1.53570198947505</v>
      </c>
      <c r="X47" s="76">
        <v>0</v>
      </c>
      <c r="Y47" s="84">
        <v>0</v>
      </c>
      <c r="Z47" s="76">
        <f t="shared" si="0"/>
        <v>1.53570198947505</v>
      </c>
      <c r="AA47" s="85"/>
      <c r="AC47" s="86">
        <v>25.3956318631608</v>
      </c>
      <c r="AD47" s="87" t="s">
        <v>118</v>
      </c>
      <c r="AE47" s="86">
        <v>20.7071478781786</v>
      </c>
      <c r="AF47" s="87" t="s">
        <v>118</v>
      </c>
    </row>
    <row r="48" spans="1:32">
      <c r="A48" s="55">
        <v>164</v>
      </c>
      <c r="B48" s="56"/>
      <c r="C48" s="56"/>
      <c r="D48" s="48"/>
      <c r="E48" s="56"/>
      <c r="F48" s="56"/>
      <c r="G48" s="56"/>
      <c r="H48" s="56"/>
      <c r="I48" s="56"/>
      <c r="J48" s="56"/>
      <c r="K48" s="56"/>
      <c r="L48" s="56"/>
      <c r="M48" s="69"/>
      <c r="N48" s="65">
        <v>290</v>
      </c>
      <c r="O48" s="66">
        <v>0.05</v>
      </c>
      <c r="P48" s="56"/>
      <c r="Q48" s="56"/>
      <c r="R48" s="56"/>
      <c r="S48" s="56"/>
      <c r="T48" s="75">
        <v>9.00101089477539</v>
      </c>
      <c r="U48" s="76">
        <v>0.19460625</v>
      </c>
      <c r="V48" s="76">
        <v>0.917544167387056</v>
      </c>
      <c r="W48" s="76">
        <v>1.60721897181997</v>
      </c>
      <c r="X48" s="76">
        <v>0</v>
      </c>
      <c r="Y48" s="84">
        <v>0</v>
      </c>
      <c r="Z48" s="76">
        <f t="shared" si="0"/>
        <v>1.60721897181997</v>
      </c>
      <c r="AA48" s="85"/>
      <c r="AC48" s="86">
        <v>26.8725837817182</v>
      </c>
      <c r="AD48" s="87" t="s">
        <v>118</v>
      </c>
      <c r="AE48" s="86">
        <v>22.184099796736</v>
      </c>
      <c r="AF48" s="87" t="s">
        <v>118</v>
      </c>
    </row>
    <row r="49" spans="1:32">
      <c r="A49" s="55">
        <v>165</v>
      </c>
      <c r="B49" s="57">
        <v>8</v>
      </c>
      <c r="C49" s="56"/>
      <c r="D49" s="48"/>
      <c r="E49" s="56"/>
      <c r="F49" s="56"/>
      <c r="G49" s="56"/>
      <c r="H49" s="56"/>
      <c r="I49" s="56"/>
      <c r="J49" s="56"/>
      <c r="K49" s="56"/>
      <c r="L49" s="56"/>
      <c r="M49" s="69"/>
      <c r="N49" s="65">
        <v>305</v>
      </c>
      <c r="O49" s="66">
        <v>0.05</v>
      </c>
      <c r="P49" s="56"/>
      <c r="Q49" s="56"/>
      <c r="R49" s="56"/>
      <c r="S49" s="56"/>
      <c r="T49" s="75">
        <v>8.54732036590576</v>
      </c>
      <c r="U49" s="76">
        <v>0.1926</v>
      </c>
      <c r="V49" s="76">
        <v>0.881670392107124</v>
      </c>
      <c r="W49" s="76">
        <v>1.45141805688596</v>
      </c>
      <c r="X49" s="76">
        <v>5.7</v>
      </c>
      <c r="Y49" s="84">
        <v>0</v>
      </c>
      <c r="Z49" s="76">
        <f t="shared" si="0"/>
        <v>7.15141805688596</v>
      </c>
      <c r="AA49" s="85"/>
      <c r="AC49" s="86">
        <v>25.9176148994865</v>
      </c>
      <c r="AD49" s="87" t="s">
        <v>118</v>
      </c>
      <c r="AE49" s="86">
        <v>21.2291309145044</v>
      </c>
      <c r="AF49" s="87" t="s">
        <v>118</v>
      </c>
    </row>
    <row r="50" spans="1:32">
      <c r="A50" s="55">
        <v>166</v>
      </c>
      <c r="B50" s="56"/>
      <c r="C50" s="56"/>
      <c r="D50" s="48"/>
      <c r="E50" s="56"/>
      <c r="F50" s="56"/>
      <c r="G50" s="56"/>
      <c r="H50" s="56"/>
      <c r="I50" s="56"/>
      <c r="J50" s="56"/>
      <c r="K50" s="56"/>
      <c r="L50" s="56"/>
      <c r="M50" s="72" t="s">
        <v>121</v>
      </c>
      <c r="N50" s="65">
        <v>320</v>
      </c>
      <c r="O50" s="68">
        <v>0.05</v>
      </c>
      <c r="P50" s="56"/>
      <c r="Q50" s="78">
        <v>17</v>
      </c>
      <c r="R50" s="56"/>
      <c r="S50" s="56"/>
      <c r="T50" s="75">
        <v>9.13941097259521</v>
      </c>
      <c r="U50" s="76">
        <v>0.19059375</v>
      </c>
      <c r="V50" s="76">
        <v>0.988091921249576</v>
      </c>
      <c r="W50" s="76">
        <v>1.72117175370498</v>
      </c>
      <c r="X50" s="76">
        <v>0</v>
      </c>
      <c r="Y50" s="84">
        <v>0</v>
      </c>
      <c r="Z50" s="76">
        <f t="shared" si="0"/>
        <v>1.72117175370498</v>
      </c>
      <c r="AA50" s="85"/>
      <c r="AC50" s="86">
        <v>27.5153448757998</v>
      </c>
      <c r="AD50" s="87" t="s">
        <v>118</v>
      </c>
      <c r="AE50" s="86">
        <v>22.8268608908176</v>
      </c>
      <c r="AF50" s="87" t="s">
        <v>118</v>
      </c>
    </row>
    <row r="51" spans="1:32">
      <c r="A51" s="55">
        <v>167</v>
      </c>
      <c r="B51" s="56"/>
      <c r="C51" s="56"/>
      <c r="D51" s="48"/>
      <c r="E51" s="58">
        <v>21.5875</v>
      </c>
      <c r="F51" s="58">
        <v>20.9063252386307</v>
      </c>
      <c r="G51" s="58">
        <v>17.250326952727</v>
      </c>
      <c r="H51" s="58">
        <v>14.1593633071175</v>
      </c>
      <c r="I51" s="58">
        <v>14.3632979907612</v>
      </c>
      <c r="J51" s="58">
        <v>15.2425685178211</v>
      </c>
      <c r="K51" s="58">
        <v>17.6572346700953</v>
      </c>
      <c r="L51" s="56"/>
      <c r="M51" s="69"/>
      <c r="N51" s="65">
        <v>335</v>
      </c>
      <c r="O51" s="66">
        <v>0.05</v>
      </c>
      <c r="P51" s="56"/>
      <c r="Q51" s="56"/>
      <c r="R51" s="56"/>
      <c r="S51" s="56"/>
      <c r="T51" s="75">
        <v>10.963641166687</v>
      </c>
      <c r="U51" s="76">
        <v>0.1885875</v>
      </c>
      <c r="V51" s="76">
        <v>0.946079609209012</v>
      </c>
      <c r="W51" s="76">
        <v>1.95611957233498</v>
      </c>
      <c r="X51" s="76">
        <v>0</v>
      </c>
      <c r="Y51" s="84">
        <v>0</v>
      </c>
      <c r="Z51" s="76">
        <f t="shared" si="0"/>
        <v>1.95611957233498</v>
      </c>
      <c r="AA51" s="85"/>
      <c r="AC51" s="86">
        <v>29.3436946009183</v>
      </c>
      <c r="AD51" s="58">
        <v>18.0457035045744</v>
      </c>
      <c r="AE51" s="86">
        <v>24.6552106159361</v>
      </c>
      <c r="AF51" s="58">
        <v>10.7795483085332</v>
      </c>
    </row>
    <row r="52" spans="1:32">
      <c r="A52" s="55">
        <v>168</v>
      </c>
      <c r="B52" s="57">
        <v>5</v>
      </c>
      <c r="C52" s="57">
        <v>2.3</v>
      </c>
      <c r="D52" s="48"/>
      <c r="E52" s="56"/>
      <c r="F52" s="56"/>
      <c r="G52" s="56"/>
      <c r="H52" s="56"/>
      <c r="I52" s="56"/>
      <c r="J52" s="56"/>
      <c r="K52" s="56"/>
      <c r="L52" s="56"/>
      <c r="M52" s="69"/>
      <c r="N52" s="65">
        <v>350</v>
      </c>
      <c r="O52" s="66">
        <v>0.06</v>
      </c>
      <c r="P52" s="56"/>
      <c r="Q52" s="56"/>
      <c r="R52" s="56"/>
      <c r="S52" s="56"/>
      <c r="T52" s="75">
        <v>5.12744808197021</v>
      </c>
      <c r="U52" s="76">
        <v>0.1959975</v>
      </c>
      <c r="V52" s="76">
        <v>0.89518191889786</v>
      </c>
      <c r="W52" s="76">
        <v>0.899628292364148</v>
      </c>
      <c r="X52" s="76">
        <v>4.22781978960607</v>
      </c>
      <c r="Y52" s="84">
        <v>0</v>
      </c>
      <c r="Z52" s="76">
        <f t="shared" si="0"/>
        <v>5.12744808197021</v>
      </c>
      <c r="AA52" s="85"/>
      <c r="AC52" s="86">
        <v>27.728498630803</v>
      </c>
      <c r="AD52" s="87" t="s">
        <v>118</v>
      </c>
      <c r="AE52" s="86">
        <v>23.0400146458209</v>
      </c>
      <c r="AF52" s="87" t="s">
        <v>118</v>
      </c>
    </row>
    <row r="53" spans="1:32">
      <c r="A53" s="55">
        <v>169</v>
      </c>
      <c r="B53" s="56"/>
      <c r="C53" s="56"/>
      <c r="D53" s="48"/>
      <c r="E53" s="56"/>
      <c r="F53" s="56"/>
      <c r="G53" s="56"/>
      <c r="H53" s="56"/>
      <c r="I53" s="56"/>
      <c r="J53" s="56"/>
      <c r="K53" s="56"/>
      <c r="L53" s="56"/>
      <c r="M53" s="69"/>
      <c r="N53" s="65">
        <v>365</v>
      </c>
      <c r="O53" s="66">
        <v>0.06</v>
      </c>
      <c r="P53" s="56"/>
      <c r="Q53" s="56"/>
      <c r="R53" s="56"/>
      <c r="S53" s="56"/>
      <c r="T53" s="75">
        <v>5.98783111572266</v>
      </c>
      <c r="U53" s="76">
        <v>0.19389</v>
      </c>
      <c r="V53" s="76">
        <v>1</v>
      </c>
      <c r="W53" s="76">
        <v>1.16098057502747</v>
      </c>
      <c r="X53" s="76">
        <v>0.609639000358573</v>
      </c>
      <c r="Y53" s="84">
        <v>0</v>
      </c>
      <c r="Z53" s="76">
        <f t="shared" si="0"/>
        <v>1.77061957538604</v>
      </c>
      <c r="AA53" s="85"/>
      <c r="AC53" s="86">
        <v>28.8436808403974</v>
      </c>
      <c r="AD53" s="87" t="s">
        <v>118</v>
      </c>
      <c r="AE53" s="86">
        <v>24.1551968554152</v>
      </c>
      <c r="AF53" s="87" t="s">
        <v>118</v>
      </c>
    </row>
    <row r="54" spans="1:32">
      <c r="A54" s="55">
        <v>170</v>
      </c>
      <c r="B54" s="56"/>
      <c r="C54" s="56"/>
      <c r="D54" s="48"/>
      <c r="E54" s="56"/>
      <c r="F54" s="56"/>
      <c r="G54" s="56"/>
      <c r="H54" s="56"/>
      <c r="I54" s="56"/>
      <c r="J54" s="56"/>
      <c r="K54" s="56"/>
      <c r="L54" s="56"/>
      <c r="M54" s="69"/>
      <c r="N54" s="65">
        <v>380</v>
      </c>
      <c r="O54" s="66">
        <v>0.07</v>
      </c>
      <c r="P54" s="56"/>
      <c r="Q54" s="56"/>
      <c r="R54" s="56"/>
      <c r="S54" s="56"/>
      <c r="T54" s="75">
        <v>5.24919652938843</v>
      </c>
      <c r="U54" s="76">
        <v>0.20099625</v>
      </c>
      <c r="V54" s="76">
        <v>1</v>
      </c>
      <c r="W54" s="76">
        <v>1.05506881792009</v>
      </c>
      <c r="X54" s="76">
        <v>0</v>
      </c>
      <c r="Y54" s="84">
        <v>0</v>
      </c>
      <c r="Z54" s="76">
        <f t="shared" si="0"/>
        <v>1.05506881792009</v>
      </c>
      <c r="AA54" s="85"/>
      <c r="AC54" s="86">
        <v>29.8466603988932</v>
      </c>
      <c r="AD54" s="87" t="s">
        <v>118</v>
      </c>
      <c r="AE54" s="86">
        <v>25.1581764139111</v>
      </c>
      <c r="AF54" s="87" t="s">
        <v>118</v>
      </c>
    </row>
    <row r="55" spans="1:32">
      <c r="A55" s="55">
        <v>171</v>
      </c>
      <c r="B55" s="57">
        <v>3</v>
      </c>
      <c r="C55" s="56"/>
      <c r="D55" s="48"/>
      <c r="E55" s="56"/>
      <c r="F55" s="56"/>
      <c r="G55" s="56"/>
      <c r="H55" s="56"/>
      <c r="I55" s="56"/>
      <c r="J55" s="56"/>
      <c r="K55" s="56"/>
      <c r="L55" s="56"/>
      <c r="M55" s="69"/>
      <c r="N55" s="65">
        <v>395</v>
      </c>
      <c r="O55" s="66">
        <v>0.08</v>
      </c>
      <c r="P55" s="56"/>
      <c r="Q55" s="56"/>
      <c r="R55" s="56"/>
      <c r="S55" s="56"/>
      <c r="T55" s="75">
        <v>5.44940996170044</v>
      </c>
      <c r="U55" s="76">
        <v>0.2079</v>
      </c>
      <c r="V55" s="76">
        <v>1</v>
      </c>
      <c r="W55" s="76">
        <v>1.13293233103752</v>
      </c>
      <c r="X55" s="76">
        <v>2.07</v>
      </c>
      <c r="Y55" s="84">
        <v>0</v>
      </c>
      <c r="Z55" s="76">
        <f t="shared" si="0"/>
        <v>3.20293233103752</v>
      </c>
      <c r="AA55" s="85"/>
      <c r="AC55" s="86">
        <v>29.9885463119481</v>
      </c>
      <c r="AD55" s="87" t="s">
        <v>118</v>
      </c>
      <c r="AE55" s="86">
        <v>25.3000623269659</v>
      </c>
      <c r="AF55" s="87" t="s">
        <v>118</v>
      </c>
    </row>
    <row r="56" spans="1:32">
      <c r="A56" s="55">
        <v>172</v>
      </c>
      <c r="B56" s="56"/>
      <c r="C56" s="56"/>
      <c r="D56" s="48"/>
      <c r="E56" s="58">
        <v>13.575</v>
      </c>
      <c r="F56" s="58">
        <v>21.5080023701215</v>
      </c>
      <c r="G56" s="58">
        <v>17.2542946086767</v>
      </c>
      <c r="H56" s="58">
        <v>14.2058445507456</v>
      </c>
      <c r="I56" s="58">
        <v>14.4775289653535</v>
      </c>
      <c r="J56" s="58">
        <v>15.2016227399911</v>
      </c>
      <c r="K56" s="58">
        <v>17.6711769816319</v>
      </c>
      <c r="L56" s="56"/>
      <c r="M56" s="72" t="s">
        <v>122</v>
      </c>
      <c r="N56" s="65">
        <v>410</v>
      </c>
      <c r="O56" s="66">
        <v>0.09</v>
      </c>
      <c r="P56" s="56"/>
      <c r="Q56" s="78">
        <v>24</v>
      </c>
      <c r="R56" s="56"/>
      <c r="S56" s="56"/>
      <c r="T56" s="75">
        <v>9.70265579223633</v>
      </c>
      <c r="U56" s="76">
        <v>0.21460125</v>
      </c>
      <c r="V56" s="76">
        <v>1</v>
      </c>
      <c r="W56" s="76">
        <v>2.08220206133366</v>
      </c>
      <c r="X56" s="76">
        <v>0</v>
      </c>
      <c r="Y56" s="84">
        <v>0</v>
      </c>
      <c r="Z56" s="76">
        <f t="shared" si="0"/>
        <v>2.08220206133366</v>
      </c>
      <c r="AA56" s="85"/>
      <c r="AC56" s="86">
        <v>32.0223198206992</v>
      </c>
      <c r="AD56" s="58">
        <v>28.1080754113685</v>
      </c>
      <c r="AE56" s="86">
        <v>27.333835835717</v>
      </c>
      <c r="AF56" s="58">
        <v>22.6166938376841</v>
      </c>
    </row>
    <row r="57" spans="1:32">
      <c r="A57" s="55">
        <v>173</v>
      </c>
      <c r="B57" s="56"/>
      <c r="C57" s="57">
        <v>15</v>
      </c>
      <c r="D57" s="48"/>
      <c r="E57" s="56"/>
      <c r="F57" s="56"/>
      <c r="G57" s="56"/>
      <c r="H57" s="56"/>
      <c r="I57" s="56"/>
      <c r="J57" s="56"/>
      <c r="K57" s="56"/>
      <c r="L57" s="56"/>
      <c r="M57" s="69"/>
      <c r="N57" s="65">
        <v>425</v>
      </c>
      <c r="O57" s="68">
        <v>0.1</v>
      </c>
      <c r="P57" s="56"/>
      <c r="Q57" s="56"/>
      <c r="R57" s="56"/>
      <c r="S57" s="56"/>
      <c r="T57" s="75">
        <v>7.1884708404541</v>
      </c>
      <c r="U57" s="76">
        <v>0.2211</v>
      </c>
      <c r="V57" s="76">
        <v>0.988852228405329</v>
      </c>
      <c r="W57" s="76">
        <v>1.5716529590205</v>
      </c>
      <c r="X57" s="76">
        <v>2.58568501158668</v>
      </c>
      <c r="Y57" s="84">
        <v>0</v>
      </c>
      <c r="Z57" s="76">
        <f t="shared" si="0"/>
        <v>4.15733797060718</v>
      </c>
      <c r="AA57" s="85"/>
      <c r="AC57" s="86">
        <v>21.0882795556186</v>
      </c>
      <c r="AD57" s="87" t="s">
        <v>118</v>
      </c>
      <c r="AE57" s="86">
        <v>16.3997955706364</v>
      </c>
      <c r="AF57" s="87" t="s">
        <v>118</v>
      </c>
    </row>
    <row r="58" spans="1:32">
      <c r="A58" s="55">
        <v>174</v>
      </c>
      <c r="B58" s="56"/>
      <c r="C58" s="56"/>
      <c r="D58" s="48"/>
      <c r="E58" s="56"/>
      <c r="F58" s="56"/>
      <c r="G58" s="56"/>
      <c r="H58" s="56"/>
      <c r="I58" s="56"/>
      <c r="J58" s="56"/>
      <c r="K58" s="56"/>
      <c r="L58" s="56"/>
      <c r="M58" s="69"/>
      <c r="N58" s="65">
        <v>440</v>
      </c>
      <c r="O58" s="66">
        <v>0.12</v>
      </c>
      <c r="P58" s="56"/>
      <c r="Q58" s="56"/>
      <c r="R58" s="56"/>
      <c r="S58" s="56"/>
      <c r="T58" s="75">
        <v>7.03281164169312</v>
      </c>
      <c r="U58" s="76">
        <v>0.236205</v>
      </c>
      <c r="V58" s="76">
        <v>1</v>
      </c>
      <c r="W58" s="76">
        <v>1.66118527382612</v>
      </c>
      <c r="X58" s="76">
        <v>0</v>
      </c>
      <c r="Y58" s="84">
        <v>0</v>
      </c>
      <c r="Z58" s="76">
        <f t="shared" si="0"/>
        <v>1.66118527382612</v>
      </c>
      <c r="AA58" s="85"/>
      <c r="AC58" s="86">
        <v>22.7494648294447</v>
      </c>
      <c r="AD58" s="87" t="s">
        <v>118</v>
      </c>
      <c r="AE58" s="86">
        <v>18.0609808444625</v>
      </c>
      <c r="AF58" s="87" t="s">
        <v>118</v>
      </c>
    </row>
    <row r="59" spans="1:32">
      <c r="A59" s="55">
        <v>175</v>
      </c>
      <c r="B59" s="56"/>
      <c r="C59" s="56"/>
      <c r="D59" s="48"/>
      <c r="E59" s="56"/>
      <c r="F59" s="56"/>
      <c r="G59" s="56"/>
      <c r="H59" s="56"/>
      <c r="I59" s="56"/>
      <c r="J59" s="56"/>
      <c r="K59" s="56"/>
      <c r="L59" s="56"/>
      <c r="M59" s="69"/>
      <c r="N59" s="65">
        <v>455</v>
      </c>
      <c r="O59" s="66">
        <v>0.13</v>
      </c>
      <c r="P59" s="56"/>
      <c r="Q59" s="56"/>
      <c r="R59" s="56"/>
      <c r="S59" s="56"/>
      <c r="T59" s="75">
        <v>8.09362411499023</v>
      </c>
      <c r="U59" s="76">
        <v>0.2421975</v>
      </c>
      <c r="V59" s="76">
        <v>1</v>
      </c>
      <c r="W59" s="76">
        <v>1.96025552659035</v>
      </c>
      <c r="X59" s="76">
        <v>0</v>
      </c>
      <c r="Y59" s="84">
        <v>0</v>
      </c>
      <c r="Z59" s="76">
        <f t="shared" si="0"/>
        <v>1.96025552659035</v>
      </c>
      <c r="AA59" s="85"/>
      <c r="AC59" s="86">
        <v>24.709720356035</v>
      </c>
      <c r="AD59" s="87" t="s">
        <v>118</v>
      </c>
      <c r="AE59" s="86">
        <v>20.1330921797513</v>
      </c>
      <c r="AF59" s="87" t="s">
        <v>118</v>
      </c>
    </row>
    <row r="60" spans="1:32">
      <c r="A60" s="55">
        <v>176</v>
      </c>
      <c r="B60" s="56"/>
      <c r="C60" s="56"/>
      <c r="D60" s="48"/>
      <c r="E60" s="56"/>
      <c r="F60" s="56"/>
      <c r="G60" s="56"/>
      <c r="H60" s="56"/>
      <c r="I60" s="56"/>
      <c r="J60" s="56"/>
      <c r="K60" s="56"/>
      <c r="L60" s="56"/>
      <c r="M60" s="69"/>
      <c r="N60" s="65">
        <v>470</v>
      </c>
      <c r="O60" s="66">
        <v>0.15</v>
      </c>
      <c r="P60" s="56"/>
      <c r="Q60" s="56"/>
      <c r="R60" s="56"/>
      <c r="S60" s="56"/>
      <c r="T60" s="75">
        <v>8.35684490203857</v>
      </c>
      <c r="U60" s="76">
        <v>0.25659375</v>
      </c>
      <c r="V60" s="76">
        <v>1</v>
      </c>
      <c r="W60" s="76">
        <v>2.14431417158246</v>
      </c>
      <c r="X60" s="76">
        <v>0</v>
      </c>
      <c r="Y60" s="84">
        <v>0</v>
      </c>
      <c r="Z60" s="76">
        <f t="shared" si="0"/>
        <v>2.14431417158246</v>
      </c>
      <c r="AA60" s="85"/>
      <c r="AC60" s="86">
        <v>26.8540345276175</v>
      </c>
      <c r="AD60" s="87" t="s">
        <v>118</v>
      </c>
      <c r="AE60" s="86">
        <v>22.3892621600323</v>
      </c>
      <c r="AF60" s="87" t="s">
        <v>118</v>
      </c>
    </row>
    <row r="61" spans="1:32">
      <c r="A61" s="55">
        <v>177</v>
      </c>
      <c r="B61" s="56"/>
      <c r="C61" s="56"/>
      <c r="D61" s="48"/>
      <c r="E61" s="56"/>
      <c r="F61" s="56"/>
      <c r="G61" s="56"/>
      <c r="H61" s="56"/>
      <c r="I61" s="56"/>
      <c r="J61" s="56"/>
      <c r="K61" s="56"/>
      <c r="L61" s="56"/>
      <c r="M61" s="69"/>
      <c r="N61" s="65">
        <v>485</v>
      </c>
      <c r="O61" s="66">
        <v>0.18</v>
      </c>
      <c r="P61" s="56"/>
      <c r="Q61" s="56"/>
      <c r="R61" s="56"/>
      <c r="S61" s="56"/>
      <c r="T61" s="75">
        <v>8.92250919342041</v>
      </c>
      <c r="U61" s="76">
        <v>0.2824125</v>
      </c>
      <c r="V61" s="76">
        <v>1</v>
      </c>
      <c r="W61" s="76">
        <v>2.51982812758684</v>
      </c>
      <c r="X61" s="76">
        <v>0</v>
      </c>
      <c r="Y61" s="84">
        <v>0</v>
      </c>
      <c r="Z61" s="76">
        <f t="shared" si="0"/>
        <v>2.51982812758684</v>
      </c>
      <c r="AA61" s="85"/>
      <c r="AC61" s="86">
        <v>29.3738626552043</v>
      </c>
      <c r="AD61" s="87" t="s">
        <v>118</v>
      </c>
      <c r="AE61" s="86">
        <v>25.0209460963176</v>
      </c>
      <c r="AF61" s="87" t="s">
        <v>118</v>
      </c>
    </row>
    <row r="62" spans="1:32">
      <c r="A62" s="55">
        <v>178</v>
      </c>
      <c r="B62" s="56"/>
      <c r="C62" s="56"/>
      <c r="D62" s="48"/>
      <c r="E62" s="56"/>
      <c r="F62" s="56"/>
      <c r="G62" s="56"/>
      <c r="H62" s="56"/>
      <c r="I62" s="56"/>
      <c r="J62" s="56"/>
      <c r="K62" s="56"/>
      <c r="L62" s="56"/>
      <c r="M62" s="69"/>
      <c r="N62" s="65">
        <v>500</v>
      </c>
      <c r="O62" s="66">
        <v>0.2</v>
      </c>
      <c r="P62" s="56"/>
      <c r="Q62" s="56"/>
      <c r="R62" s="56"/>
      <c r="S62" s="56"/>
      <c r="T62" s="75">
        <v>8.62059593200684</v>
      </c>
      <c r="U62" s="76">
        <v>0.30823125</v>
      </c>
      <c r="V62" s="76">
        <v>1</v>
      </c>
      <c r="W62" s="76">
        <v>2.65713705986738</v>
      </c>
      <c r="X62" s="76">
        <v>0</v>
      </c>
      <c r="Y62" s="84">
        <v>0</v>
      </c>
      <c r="Z62" s="76">
        <f t="shared" si="0"/>
        <v>2.65713705986738</v>
      </c>
      <c r="AA62" s="85"/>
      <c r="AC62" s="86">
        <v>32.0309997150717</v>
      </c>
      <c r="AD62" s="87" t="s">
        <v>118</v>
      </c>
      <c r="AE62" s="86">
        <v>27.7899389648835</v>
      </c>
      <c r="AF62" s="87" t="s">
        <v>118</v>
      </c>
    </row>
    <row r="63" spans="1:32">
      <c r="A63" s="55">
        <v>179</v>
      </c>
      <c r="B63" s="56"/>
      <c r="C63" s="56"/>
      <c r="D63" s="48"/>
      <c r="E63" s="56"/>
      <c r="F63" s="56"/>
      <c r="G63" s="56"/>
      <c r="H63" s="56"/>
      <c r="I63" s="56"/>
      <c r="J63" s="56"/>
      <c r="K63" s="56"/>
      <c r="L63" s="56"/>
      <c r="M63" s="72" t="s">
        <v>143</v>
      </c>
      <c r="N63" s="65">
        <v>520</v>
      </c>
      <c r="O63" s="68">
        <v>0.23</v>
      </c>
      <c r="P63" s="56"/>
      <c r="Q63" s="78">
        <v>43</v>
      </c>
      <c r="R63" s="56"/>
      <c r="S63" s="56"/>
      <c r="T63" s="75">
        <v>8.76815795898437</v>
      </c>
      <c r="U63" s="76">
        <v>0.32544375</v>
      </c>
      <c r="V63" s="76">
        <v>1</v>
      </c>
      <c r="W63" s="76">
        <v>2.85354220676422</v>
      </c>
      <c r="X63" s="76">
        <v>0</v>
      </c>
      <c r="Y63" s="84">
        <v>0</v>
      </c>
      <c r="Z63" s="76">
        <f t="shared" si="0"/>
        <v>2.85354220676422</v>
      </c>
      <c r="AA63" s="85"/>
      <c r="AC63" s="86">
        <v>34.8845419218359</v>
      </c>
      <c r="AD63" s="87" t="s">
        <v>118</v>
      </c>
      <c r="AE63" s="86">
        <v>30.7926222499124</v>
      </c>
      <c r="AF63" s="87" t="s">
        <v>118</v>
      </c>
    </row>
    <row r="64" spans="1:32">
      <c r="A64" s="55">
        <v>180</v>
      </c>
      <c r="B64" s="56"/>
      <c r="C64" s="56"/>
      <c r="D64" s="48"/>
      <c r="E64" s="58">
        <v>10.6625</v>
      </c>
      <c r="F64" s="58">
        <v>21.5897313273794</v>
      </c>
      <c r="G64" s="58">
        <v>17.5119509713852</v>
      </c>
      <c r="H64" s="58">
        <v>14.0561224340418</v>
      </c>
      <c r="I64" s="58">
        <v>14.2191001579203</v>
      </c>
      <c r="J64" s="58">
        <v>14.9986321315673</v>
      </c>
      <c r="K64" s="58">
        <v>17.4600063029072</v>
      </c>
      <c r="L64" s="56"/>
      <c r="M64" s="69"/>
      <c r="N64" s="65">
        <v>540</v>
      </c>
      <c r="O64" s="66">
        <v>0.25</v>
      </c>
      <c r="P64" s="56"/>
      <c r="Q64" s="56"/>
      <c r="R64" s="56"/>
      <c r="S64" s="56"/>
      <c r="T64" s="75">
        <v>7.40879917144775</v>
      </c>
      <c r="U64" s="76">
        <v>0.34265625</v>
      </c>
      <c r="V64" s="76">
        <v>1</v>
      </c>
      <c r="W64" s="76">
        <v>2.53867134109139</v>
      </c>
      <c r="X64" s="76">
        <v>0</v>
      </c>
      <c r="Y64" s="84">
        <v>0</v>
      </c>
      <c r="Z64" s="76">
        <f t="shared" si="0"/>
        <v>2.53867134109139</v>
      </c>
      <c r="AA64" s="85"/>
      <c r="AC64" s="86">
        <v>37.4232132629273</v>
      </c>
      <c r="AD64" s="58">
        <v>31.9078358015808</v>
      </c>
      <c r="AE64" s="86">
        <v>33.4804346692684</v>
      </c>
      <c r="AF64" s="58">
        <v>27.676300143615</v>
      </c>
    </row>
    <row r="65" spans="1:32">
      <c r="A65" s="55">
        <v>181</v>
      </c>
      <c r="B65" s="57">
        <v>3</v>
      </c>
      <c r="C65" s="57">
        <v>21.1</v>
      </c>
      <c r="D65" s="48"/>
      <c r="E65" s="56"/>
      <c r="F65" s="56"/>
      <c r="G65" s="56"/>
      <c r="H65" s="56"/>
      <c r="I65" s="56"/>
      <c r="J65" s="56"/>
      <c r="K65" s="56"/>
      <c r="L65" s="56"/>
      <c r="M65" s="69"/>
      <c r="N65" s="65">
        <v>560</v>
      </c>
      <c r="O65" s="66">
        <v>0.27</v>
      </c>
      <c r="P65" s="56"/>
      <c r="Q65" s="56"/>
      <c r="R65" s="77">
        <v>13.5</v>
      </c>
      <c r="S65" s="56"/>
      <c r="T65" s="75">
        <v>7.00453472137451</v>
      </c>
      <c r="U65" s="76">
        <v>0.35986875</v>
      </c>
      <c r="V65" s="76">
        <v>1</v>
      </c>
      <c r="W65" s="76">
        <v>2.52071315451264</v>
      </c>
      <c r="X65" s="76">
        <v>3.39456313401405</v>
      </c>
      <c r="Y65" s="84">
        <v>0</v>
      </c>
      <c r="Z65" s="76">
        <f t="shared" si="0"/>
        <v>5.9152762885267</v>
      </c>
      <c r="AA65" s="85"/>
      <c r="AC65" s="86">
        <v>19.1177450505793</v>
      </c>
      <c r="AD65" s="87" t="s">
        <v>118</v>
      </c>
      <c r="AE65" s="86">
        <v>15.324107535185</v>
      </c>
      <c r="AF65" s="87" t="s">
        <v>118</v>
      </c>
    </row>
    <row r="66" spans="1:32">
      <c r="A66" s="55">
        <v>182</v>
      </c>
      <c r="B66" s="56"/>
      <c r="C66" s="56"/>
      <c r="D66" s="48"/>
      <c r="E66" s="58">
        <v>22.85</v>
      </c>
      <c r="F66" s="58">
        <v>23.171720021553</v>
      </c>
      <c r="G66" s="58">
        <v>17.254384132164</v>
      </c>
      <c r="H66" s="58">
        <v>14.2915010637239</v>
      </c>
      <c r="I66" s="58">
        <v>14.1346414842802</v>
      </c>
      <c r="J66" s="58">
        <v>14.9450914183898</v>
      </c>
      <c r="K66" s="58">
        <v>17.3603478205711</v>
      </c>
      <c r="L66" s="56"/>
      <c r="M66" s="69"/>
      <c r="N66" s="65">
        <v>580</v>
      </c>
      <c r="O66" s="68">
        <v>0.29</v>
      </c>
      <c r="P66" s="56"/>
      <c r="Q66" s="56"/>
      <c r="R66" s="56"/>
      <c r="S66" s="56"/>
      <c r="T66" s="75">
        <v>8.06710338592529</v>
      </c>
      <c r="U66" s="76">
        <v>0.37708125</v>
      </c>
      <c r="V66" s="76">
        <v>1</v>
      </c>
      <c r="W66" s="76">
        <v>3.04195342864394</v>
      </c>
      <c r="X66" s="76">
        <v>0</v>
      </c>
      <c r="Y66" s="84">
        <v>0</v>
      </c>
      <c r="Z66" s="76">
        <f t="shared" si="0"/>
        <v>3.04195342864394</v>
      </c>
      <c r="AA66" s="85"/>
      <c r="AC66" s="86">
        <v>22.1596984792232</v>
      </c>
      <c r="AD66" s="58">
        <v>8.94718434767707</v>
      </c>
      <c r="AE66" s="86">
        <v>18.5152020420936</v>
      </c>
      <c r="AF66" s="58">
        <v>5.17914056352758</v>
      </c>
    </row>
    <row r="67" spans="1:32">
      <c r="A67" s="55">
        <v>183</v>
      </c>
      <c r="B67" s="56"/>
      <c r="C67" s="56"/>
      <c r="D67" s="48"/>
      <c r="E67" s="56"/>
      <c r="F67" s="56"/>
      <c r="G67" s="56"/>
      <c r="H67" s="56"/>
      <c r="I67" s="56"/>
      <c r="J67" s="56"/>
      <c r="K67" s="56"/>
      <c r="L67" s="56"/>
      <c r="M67" s="69"/>
      <c r="N67" s="65">
        <v>600</v>
      </c>
      <c r="O67" s="66">
        <v>0.33</v>
      </c>
      <c r="P67" s="56"/>
      <c r="Q67" s="56"/>
      <c r="R67" s="56"/>
      <c r="S67" s="56"/>
      <c r="T67" s="75">
        <v>6.7505202293396</v>
      </c>
      <c r="U67" s="76">
        <v>0.41150625</v>
      </c>
      <c r="V67" s="76">
        <v>1</v>
      </c>
      <c r="W67" s="76">
        <v>2.77788126512468</v>
      </c>
      <c r="X67" s="76">
        <v>0</v>
      </c>
      <c r="Y67" s="84">
        <v>0</v>
      </c>
      <c r="Z67" s="76">
        <f t="shared" si="0"/>
        <v>2.77788126512468</v>
      </c>
      <c r="AA67" s="85"/>
      <c r="AC67" s="86">
        <v>24.9375797443479</v>
      </c>
      <c r="AD67" s="87" t="s">
        <v>118</v>
      </c>
      <c r="AE67" s="86">
        <v>21.442224385483</v>
      </c>
      <c r="AF67" s="87" t="s">
        <v>118</v>
      </c>
    </row>
    <row r="68" spans="1:32">
      <c r="A68" s="55">
        <v>184</v>
      </c>
      <c r="B68" s="56"/>
      <c r="C68" s="56"/>
      <c r="D68" s="48"/>
      <c r="E68" s="56"/>
      <c r="F68" s="56"/>
      <c r="G68" s="56"/>
      <c r="H68" s="56"/>
      <c r="I68" s="56"/>
      <c r="J68" s="56"/>
      <c r="K68" s="56"/>
      <c r="L68" s="56"/>
      <c r="M68" s="69"/>
      <c r="N68" s="65">
        <v>620</v>
      </c>
      <c r="O68" s="66">
        <v>0.37</v>
      </c>
      <c r="P68" s="56"/>
      <c r="Q68" s="56"/>
      <c r="R68" s="56"/>
      <c r="S68" s="56"/>
      <c r="T68" s="75">
        <v>8.29055118560791</v>
      </c>
      <c r="U68" s="76">
        <v>0.44593125</v>
      </c>
      <c r="V68" s="76">
        <v>1</v>
      </c>
      <c r="W68" s="76">
        <v>3.69701585338712</v>
      </c>
      <c r="X68" s="76">
        <v>0</v>
      </c>
      <c r="Y68" s="84">
        <v>0</v>
      </c>
      <c r="Z68" s="76">
        <f t="shared" si="0"/>
        <v>3.69701585338712</v>
      </c>
      <c r="AA68" s="85"/>
      <c r="AC68" s="86">
        <v>28.634595597735</v>
      </c>
      <c r="AD68" s="87" t="s">
        <v>118</v>
      </c>
      <c r="AE68" s="86">
        <v>25.2883813171347</v>
      </c>
      <c r="AF68" s="87" t="s">
        <v>118</v>
      </c>
    </row>
    <row r="69" spans="1:32">
      <c r="A69" s="55">
        <v>185</v>
      </c>
      <c r="B69" s="56"/>
      <c r="C69" s="56"/>
      <c r="D69" s="48"/>
      <c r="E69" s="56"/>
      <c r="F69" s="56"/>
      <c r="G69" s="56"/>
      <c r="H69" s="56"/>
      <c r="I69" s="56"/>
      <c r="J69" s="56"/>
      <c r="K69" s="56"/>
      <c r="L69" s="56"/>
      <c r="M69" s="69"/>
      <c r="N69" s="65">
        <v>640</v>
      </c>
      <c r="O69" s="66">
        <v>0.41</v>
      </c>
      <c r="P69" s="56"/>
      <c r="Q69" s="56"/>
      <c r="R69" s="56"/>
      <c r="S69" s="56"/>
      <c r="T69" s="75">
        <v>9.80118751525879</v>
      </c>
      <c r="U69" s="76">
        <v>0.4860075</v>
      </c>
      <c r="V69" s="76">
        <v>1</v>
      </c>
      <c r="W69" s="76">
        <v>4.76345064132214</v>
      </c>
      <c r="X69" s="76">
        <v>0</v>
      </c>
      <c r="Y69" s="84">
        <v>0</v>
      </c>
      <c r="Z69" s="76">
        <f t="shared" si="0"/>
        <v>4.76345064132214</v>
      </c>
      <c r="AA69" s="85"/>
      <c r="AC69" s="86">
        <v>33.3980462390572</v>
      </c>
      <c r="AD69" s="87" t="s">
        <v>118</v>
      </c>
      <c r="AE69" s="86">
        <v>30.2009730367215</v>
      </c>
      <c r="AF69" s="87" t="s">
        <v>118</v>
      </c>
    </row>
    <row r="70" spans="1:32">
      <c r="A70" s="55">
        <v>186</v>
      </c>
      <c r="B70" s="56"/>
      <c r="C70" s="56"/>
      <c r="D70" s="48"/>
      <c r="E70" s="56"/>
      <c r="F70" s="56"/>
      <c r="G70" s="56"/>
      <c r="H70" s="56"/>
      <c r="I70" s="56"/>
      <c r="J70" s="56"/>
      <c r="K70" s="56"/>
      <c r="L70" s="56"/>
      <c r="M70" s="72" t="s">
        <v>124</v>
      </c>
      <c r="N70" s="65">
        <v>660</v>
      </c>
      <c r="O70" s="66">
        <v>0.45</v>
      </c>
      <c r="P70" s="56"/>
      <c r="Q70" s="78">
        <v>68</v>
      </c>
      <c r="R70" s="56"/>
      <c r="S70" s="56"/>
      <c r="T70" s="75">
        <v>5.89912128448486</v>
      </c>
      <c r="U70" s="76">
        <v>0.52689375</v>
      </c>
      <c r="V70" s="76">
        <v>1</v>
      </c>
      <c r="W70" s="76">
        <v>3.10821013528705</v>
      </c>
      <c r="X70" s="76">
        <v>0</v>
      </c>
      <c r="Y70" s="84">
        <v>0</v>
      </c>
      <c r="Z70" s="76">
        <f t="shared" ref="Z70:Z133" si="1">W70+X70</f>
        <v>3.10821013528705</v>
      </c>
      <c r="AA70" s="85"/>
      <c r="AC70" s="86">
        <v>36.5062563743442</v>
      </c>
      <c r="AD70" s="87" t="s">
        <v>118</v>
      </c>
      <c r="AE70" s="86">
        <v>33.4583242502732</v>
      </c>
      <c r="AF70" s="87" t="s">
        <v>118</v>
      </c>
    </row>
    <row r="71" spans="1:32">
      <c r="A71" s="55">
        <v>187</v>
      </c>
      <c r="B71" s="56"/>
      <c r="C71" s="56"/>
      <c r="D71" s="48"/>
      <c r="E71" s="58">
        <v>13.7125</v>
      </c>
      <c r="F71" s="58">
        <v>20.8125432169854</v>
      </c>
      <c r="G71" s="58">
        <v>17.1616876564337</v>
      </c>
      <c r="H71" s="58">
        <v>14.051451122863</v>
      </c>
      <c r="I71" s="58">
        <v>14.202055199434</v>
      </c>
      <c r="J71" s="58">
        <v>14.9392964321958</v>
      </c>
      <c r="K71" s="58">
        <v>17.3925909507936</v>
      </c>
      <c r="L71" s="56"/>
      <c r="M71" s="69"/>
      <c r="N71" s="65">
        <v>680</v>
      </c>
      <c r="O71" s="66">
        <v>0.5</v>
      </c>
      <c r="P71" s="56"/>
      <c r="Q71" s="56"/>
      <c r="R71" s="56"/>
      <c r="S71" s="56"/>
      <c r="T71" s="75">
        <v>3.5961766242981</v>
      </c>
      <c r="U71" s="76">
        <v>0.5775</v>
      </c>
      <c r="V71" s="76">
        <v>1</v>
      </c>
      <c r="W71" s="76">
        <v>2.07679200053215</v>
      </c>
      <c r="X71" s="76">
        <v>0</v>
      </c>
      <c r="Y71" s="84">
        <v>0</v>
      </c>
      <c r="Z71" s="76">
        <f t="shared" si="1"/>
        <v>2.07679200053215</v>
      </c>
      <c r="AA71" s="85"/>
      <c r="AC71" s="86">
        <v>38.5830483748764</v>
      </c>
      <c r="AD71" s="58">
        <v>30.7292040111535</v>
      </c>
      <c r="AE71" s="86">
        <v>35.68425732907</v>
      </c>
      <c r="AF71" s="58">
        <v>26.9217387392461</v>
      </c>
    </row>
    <row r="72" spans="1:32">
      <c r="A72" s="55">
        <v>188</v>
      </c>
      <c r="B72" s="57">
        <v>7</v>
      </c>
      <c r="C72" s="57">
        <v>16</v>
      </c>
      <c r="D72" s="48"/>
      <c r="E72" s="56"/>
      <c r="F72" s="56"/>
      <c r="G72" s="56"/>
      <c r="H72" s="56"/>
      <c r="I72" s="56"/>
      <c r="J72" s="56"/>
      <c r="K72" s="56"/>
      <c r="L72" s="56"/>
      <c r="M72" s="69"/>
      <c r="N72" s="65">
        <v>700</v>
      </c>
      <c r="O72" s="68">
        <v>0.54</v>
      </c>
      <c r="P72" s="56"/>
      <c r="Q72" s="56"/>
      <c r="R72" s="56"/>
      <c r="S72" s="56"/>
      <c r="T72" s="75">
        <v>5.94758749008179</v>
      </c>
      <c r="U72" s="76">
        <v>0.6201075</v>
      </c>
      <c r="V72" s="76">
        <v>1</v>
      </c>
      <c r="W72" s="76">
        <v>3.68814360950589</v>
      </c>
      <c r="X72" s="76">
        <v>2.25944388057589</v>
      </c>
      <c r="Y72" s="84">
        <v>0</v>
      </c>
      <c r="Z72" s="76">
        <f t="shared" si="1"/>
        <v>5.94758749008179</v>
      </c>
      <c r="AA72" s="85"/>
      <c r="AC72" s="86">
        <v>21.9561919843823</v>
      </c>
      <c r="AD72" s="87" t="s">
        <v>118</v>
      </c>
      <c r="AE72" s="86">
        <v>19.2065420168406</v>
      </c>
      <c r="AF72" s="87" t="s">
        <v>118</v>
      </c>
    </row>
    <row r="73" spans="1:32">
      <c r="A73" s="55">
        <v>189</v>
      </c>
      <c r="B73" s="56"/>
      <c r="C73" s="56"/>
      <c r="D73" s="48"/>
      <c r="E73" s="58">
        <v>21.025</v>
      </c>
      <c r="F73" s="58">
        <v>21.7873648475482</v>
      </c>
      <c r="G73" s="58">
        <v>16.4300001693646</v>
      </c>
      <c r="H73" s="58">
        <v>13.8279697959708</v>
      </c>
      <c r="I73" s="58">
        <v>13.7261949439704</v>
      </c>
      <c r="J73" s="58">
        <v>14.8052151131244</v>
      </c>
      <c r="K73" s="58">
        <v>17.0083424498151</v>
      </c>
      <c r="L73" s="56"/>
      <c r="M73" s="69"/>
      <c r="N73" s="65">
        <v>720</v>
      </c>
      <c r="O73" s="66">
        <v>0.59</v>
      </c>
      <c r="P73" s="56"/>
      <c r="Q73" s="56"/>
      <c r="R73" s="56"/>
      <c r="S73" s="56"/>
      <c r="T73" s="75">
        <v>6.23356676101685</v>
      </c>
      <c r="U73" s="76">
        <v>0.6726375</v>
      </c>
      <c r="V73" s="76">
        <v>1</v>
      </c>
      <c r="W73" s="76">
        <v>4.19293076221347</v>
      </c>
      <c r="X73" s="76">
        <v>0.425556119424105</v>
      </c>
      <c r="Y73" s="84">
        <v>0</v>
      </c>
      <c r="Z73" s="76">
        <f t="shared" si="1"/>
        <v>4.61848688163757</v>
      </c>
      <c r="AA73" s="85"/>
      <c r="AC73" s="86">
        <v>26.1491227465957</v>
      </c>
      <c r="AD73" s="58">
        <v>19.7014955613494</v>
      </c>
      <c r="AE73" s="86">
        <v>23.5486138573187</v>
      </c>
      <c r="AF73" s="58">
        <v>15.339405000071</v>
      </c>
    </row>
    <row r="74" spans="1:32">
      <c r="A74" s="55">
        <v>190</v>
      </c>
      <c r="B74" s="56"/>
      <c r="C74" s="56"/>
      <c r="D74" s="48"/>
      <c r="E74" s="56"/>
      <c r="F74" s="56"/>
      <c r="G74" s="56"/>
      <c r="H74" s="56"/>
      <c r="I74" s="56"/>
      <c r="J74" s="56"/>
      <c r="K74" s="56"/>
      <c r="L74" s="56"/>
      <c r="M74" s="69"/>
      <c r="N74" s="65">
        <v>740</v>
      </c>
      <c r="O74" s="66">
        <v>0.63</v>
      </c>
      <c r="P74" s="56"/>
      <c r="Q74" s="56"/>
      <c r="R74" s="56"/>
      <c r="S74" s="56"/>
      <c r="T74" s="75">
        <v>7.87319850921631</v>
      </c>
      <c r="U74" s="76">
        <v>0.7090875</v>
      </c>
      <c r="V74" s="76">
        <v>1</v>
      </c>
      <c r="W74" s="76">
        <v>5.58278664790392</v>
      </c>
      <c r="X74" s="76">
        <v>0</v>
      </c>
      <c r="Y74" s="84">
        <v>0</v>
      </c>
      <c r="Z74" s="76">
        <f t="shared" si="1"/>
        <v>5.58278664790392</v>
      </c>
      <c r="AA74" s="85"/>
      <c r="AC74" s="86">
        <v>31.7319093944997</v>
      </c>
      <c r="AD74" s="87" t="s">
        <v>118</v>
      </c>
      <c r="AE74" s="86">
        <v>29.2805415834873</v>
      </c>
      <c r="AF74" s="87" t="s">
        <v>118</v>
      </c>
    </row>
    <row r="75" spans="1:32">
      <c r="A75" s="55">
        <v>191</v>
      </c>
      <c r="B75" s="56"/>
      <c r="C75" s="56"/>
      <c r="D75" s="48"/>
      <c r="E75" s="56"/>
      <c r="F75" s="56"/>
      <c r="G75" s="56"/>
      <c r="H75" s="56"/>
      <c r="I75" s="56"/>
      <c r="J75" s="56"/>
      <c r="K75" s="56"/>
      <c r="L75" s="56"/>
      <c r="M75" s="69"/>
      <c r="N75" s="65">
        <v>760</v>
      </c>
      <c r="O75" s="66">
        <v>0.66</v>
      </c>
      <c r="P75" s="56"/>
      <c r="Q75" s="56"/>
      <c r="R75" s="56"/>
      <c r="S75" s="56"/>
      <c r="T75" s="75">
        <v>6.95373392105103</v>
      </c>
      <c r="U75" s="76">
        <v>0.736425</v>
      </c>
      <c r="V75" s="76">
        <v>1</v>
      </c>
      <c r="W75" s="76">
        <v>5.12090350281</v>
      </c>
      <c r="X75" s="76">
        <v>0</v>
      </c>
      <c r="Y75" s="84">
        <v>0</v>
      </c>
      <c r="Z75" s="76">
        <f t="shared" si="1"/>
        <v>5.12090350281</v>
      </c>
      <c r="AA75" s="85"/>
      <c r="AC75" s="86">
        <v>36.8528128973097</v>
      </c>
      <c r="AD75" s="87" t="s">
        <v>118</v>
      </c>
      <c r="AE75" s="86">
        <v>34.6608511271031</v>
      </c>
      <c r="AF75" s="87" t="s">
        <v>118</v>
      </c>
    </row>
    <row r="76" spans="1:32">
      <c r="A76" s="55">
        <v>192</v>
      </c>
      <c r="B76" s="56"/>
      <c r="C76" s="56"/>
      <c r="D76" s="48"/>
      <c r="E76" s="58">
        <v>12.3</v>
      </c>
      <c r="F76" s="58">
        <v>19.9179830394778</v>
      </c>
      <c r="G76" s="58">
        <v>16.7877876697611</v>
      </c>
      <c r="H76" s="58">
        <v>13.7423332564736</v>
      </c>
      <c r="I76" s="58">
        <v>13.9408174433975</v>
      </c>
      <c r="J76" s="58">
        <v>14.6224813417011</v>
      </c>
      <c r="K76" s="58">
        <v>17.1596245496849</v>
      </c>
      <c r="L76" s="56"/>
      <c r="M76" s="72" t="s">
        <v>144</v>
      </c>
      <c r="N76" s="65">
        <v>780</v>
      </c>
      <c r="O76" s="66">
        <v>0.69</v>
      </c>
      <c r="P76" s="56"/>
      <c r="Q76" s="78">
        <v>101</v>
      </c>
      <c r="R76" s="56"/>
      <c r="S76" s="56"/>
      <c r="T76" s="75">
        <v>6.53656768798828</v>
      </c>
      <c r="U76" s="76">
        <v>0.7637625</v>
      </c>
      <c r="V76" s="76">
        <v>1</v>
      </c>
      <c r="W76" s="76">
        <v>4.99238527879715</v>
      </c>
      <c r="X76" s="76">
        <v>0</v>
      </c>
      <c r="Y76" s="84">
        <v>0</v>
      </c>
      <c r="Z76" s="76">
        <f t="shared" si="1"/>
        <v>4.99238527879715</v>
      </c>
      <c r="AA76" s="85"/>
      <c r="AC76" s="86">
        <v>41.8451981761068</v>
      </c>
      <c r="AD76" s="58">
        <v>37.5806881028623</v>
      </c>
      <c r="AE76" s="86">
        <v>39.9126424467061</v>
      </c>
      <c r="AF76" s="58">
        <v>33.8474878953412</v>
      </c>
    </row>
    <row r="77" spans="1:32">
      <c r="A77" s="55">
        <v>193</v>
      </c>
      <c r="B77" s="57">
        <v>15</v>
      </c>
      <c r="C77" s="56"/>
      <c r="D77" s="48"/>
      <c r="E77" s="56"/>
      <c r="F77" s="56"/>
      <c r="G77" s="56"/>
      <c r="H77" s="56"/>
      <c r="I77" s="56"/>
      <c r="J77" s="56"/>
      <c r="K77" s="56"/>
      <c r="L77" s="56"/>
      <c r="M77" s="69"/>
      <c r="N77" s="65">
        <v>800</v>
      </c>
      <c r="O77" s="68">
        <v>0.71</v>
      </c>
      <c r="P77" s="56"/>
      <c r="Q77" s="56"/>
      <c r="R77" s="56"/>
      <c r="S77" s="56"/>
      <c r="T77" s="75">
        <v>6.56015014648437</v>
      </c>
      <c r="U77" s="76">
        <v>0.7819875</v>
      </c>
      <c r="V77" s="76">
        <v>1</v>
      </c>
      <c r="W77" s="76">
        <v>5.12995541267395</v>
      </c>
      <c r="X77" s="76">
        <v>1.43019473381043</v>
      </c>
      <c r="Y77" s="84">
        <v>0</v>
      </c>
      <c r="Z77" s="76">
        <f t="shared" si="1"/>
        <v>6.56015014648437</v>
      </c>
      <c r="AA77" s="85"/>
      <c r="AC77" s="86">
        <v>34.5851535887808</v>
      </c>
      <c r="AD77" s="87" t="s">
        <v>118</v>
      </c>
      <c r="AE77" s="86">
        <v>32.9120039001859</v>
      </c>
      <c r="AF77" s="87" t="s">
        <v>118</v>
      </c>
    </row>
    <row r="78" spans="1:32">
      <c r="A78" s="55">
        <v>194</v>
      </c>
      <c r="B78" s="56"/>
      <c r="C78" s="56"/>
      <c r="D78" s="48"/>
      <c r="E78" s="56"/>
      <c r="F78" s="56"/>
      <c r="G78" s="56"/>
      <c r="H78" s="56"/>
      <c r="I78" s="56"/>
      <c r="J78" s="56"/>
      <c r="K78" s="56"/>
      <c r="L78" s="56"/>
      <c r="M78" s="69"/>
      <c r="N78" s="65">
        <v>820</v>
      </c>
      <c r="O78" s="66">
        <v>0.71</v>
      </c>
      <c r="P78" s="56"/>
      <c r="Q78" s="56"/>
      <c r="R78" s="56"/>
      <c r="S78" s="56"/>
      <c r="T78" s="75">
        <v>6.0627589225769</v>
      </c>
      <c r="U78" s="76">
        <v>0.7819875</v>
      </c>
      <c r="V78" s="76">
        <v>1</v>
      </c>
      <c r="W78" s="76">
        <v>4.74100169296861</v>
      </c>
      <c r="X78" s="76">
        <v>1.17980526618957</v>
      </c>
      <c r="Y78" s="84">
        <v>0</v>
      </c>
      <c r="Z78" s="76">
        <f t="shared" si="1"/>
        <v>5.92080695915818</v>
      </c>
      <c r="AA78" s="85"/>
      <c r="AC78" s="86">
        <v>39.3261552817494</v>
      </c>
      <c r="AD78" s="87" t="s">
        <v>118</v>
      </c>
      <c r="AE78" s="86">
        <v>37.9124116339604</v>
      </c>
      <c r="AF78" s="87" t="s">
        <v>118</v>
      </c>
    </row>
    <row r="79" spans="1:32">
      <c r="A79" s="55">
        <v>195</v>
      </c>
      <c r="B79" s="56"/>
      <c r="C79" s="57">
        <v>15</v>
      </c>
      <c r="D79" s="48"/>
      <c r="E79" s="56"/>
      <c r="F79" s="56"/>
      <c r="G79" s="56"/>
      <c r="H79" s="56"/>
      <c r="I79" s="56"/>
      <c r="J79" s="56"/>
      <c r="K79" s="56"/>
      <c r="L79" s="56"/>
      <c r="M79" s="69"/>
      <c r="N79" s="65">
        <v>840</v>
      </c>
      <c r="O79" s="66">
        <v>0.72</v>
      </c>
      <c r="P79" s="56"/>
      <c r="Q79" s="56"/>
      <c r="R79" s="77">
        <v>35</v>
      </c>
      <c r="S79" s="56"/>
      <c r="T79" s="75">
        <v>6.02118349075317</v>
      </c>
      <c r="U79" s="76">
        <v>0.7911</v>
      </c>
      <c r="V79" s="76">
        <v>1</v>
      </c>
      <c r="W79" s="76">
        <v>4.76335825953484</v>
      </c>
      <c r="X79" s="76">
        <v>0</v>
      </c>
      <c r="Y79" s="84">
        <v>0</v>
      </c>
      <c r="Z79" s="76">
        <f t="shared" si="1"/>
        <v>4.76335825953484</v>
      </c>
      <c r="AA79" s="85"/>
      <c r="AC79" s="86">
        <v>29.0895135412842</v>
      </c>
      <c r="AD79" s="87" t="s">
        <v>118</v>
      </c>
      <c r="AE79" s="86">
        <v>27.9351759343011</v>
      </c>
      <c r="AF79" s="87" t="s">
        <v>118</v>
      </c>
    </row>
    <row r="80" spans="1:32">
      <c r="A80" s="55">
        <v>196</v>
      </c>
      <c r="B80" s="57">
        <v>2</v>
      </c>
      <c r="C80" s="56"/>
      <c r="D80" s="48"/>
      <c r="E80" s="58">
        <v>22.225</v>
      </c>
      <c r="F80" s="58">
        <v>20.2433060523555</v>
      </c>
      <c r="G80" s="58">
        <v>16.191537554453</v>
      </c>
      <c r="H80" s="58">
        <v>13.6516297427388</v>
      </c>
      <c r="I80" s="58">
        <v>13.6835281686449</v>
      </c>
      <c r="J80" s="58">
        <v>14.8187292940403</v>
      </c>
      <c r="K80" s="58">
        <v>16.9837724364909</v>
      </c>
      <c r="L80" s="56"/>
      <c r="M80" s="72" t="s">
        <v>125</v>
      </c>
      <c r="N80" s="65">
        <v>860</v>
      </c>
      <c r="O80" s="66">
        <v>0.73</v>
      </c>
      <c r="P80" s="56"/>
      <c r="Q80" s="78">
        <v>129</v>
      </c>
      <c r="R80" s="56"/>
      <c r="S80" s="56"/>
      <c r="T80" s="75">
        <v>7.97405481338501</v>
      </c>
      <c r="U80" s="76">
        <v>0.8002125</v>
      </c>
      <c r="V80" s="76">
        <v>1</v>
      </c>
      <c r="W80" s="76">
        <v>6.38093833735585</v>
      </c>
      <c r="X80" s="76">
        <v>0.405</v>
      </c>
      <c r="Y80" s="84">
        <v>0</v>
      </c>
      <c r="Z80" s="76">
        <f t="shared" si="1"/>
        <v>6.78593833735585</v>
      </c>
      <c r="AA80" s="85"/>
      <c r="AC80" s="86">
        <v>33.87545187864</v>
      </c>
      <c r="AD80" s="58">
        <v>23.778079951358</v>
      </c>
      <c r="AE80" s="86">
        <v>32.9805203124628</v>
      </c>
      <c r="AF80" s="58">
        <v>20.9786764625616</v>
      </c>
    </row>
    <row r="81" spans="1:32">
      <c r="A81" s="55">
        <v>197</v>
      </c>
      <c r="B81" s="56"/>
      <c r="C81" s="56"/>
      <c r="D81" s="48"/>
      <c r="E81" s="56"/>
      <c r="F81" s="56"/>
      <c r="G81" s="56"/>
      <c r="H81" s="56"/>
      <c r="I81" s="56"/>
      <c r="J81" s="56"/>
      <c r="K81" s="56"/>
      <c r="L81" s="56"/>
      <c r="M81" s="69"/>
      <c r="N81" s="65">
        <v>880</v>
      </c>
      <c r="O81" s="66">
        <v>0.74</v>
      </c>
      <c r="P81" s="56"/>
      <c r="Q81" s="56"/>
      <c r="R81" s="56"/>
      <c r="S81" s="56"/>
      <c r="T81" s="75">
        <v>6.37044095993042</v>
      </c>
      <c r="U81" s="76">
        <v>0.809325</v>
      </c>
      <c r="V81" s="76">
        <v>1</v>
      </c>
      <c r="W81" s="76">
        <v>5.15575712989569</v>
      </c>
      <c r="X81" s="76">
        <v>0</v>
      </c>
      <c r="Y81" s="84">
        <v>0</v>
      </c>
      <c r="Z81" s="76">
        <f t="shared" si="1"/>
        <v>5.15575712989569</v>
      </c>
      <c r="AA81" s="85"/>
      <c r="AC81" s="86">
        <v>39.0312090085357</v>
      </c>
      <c r="AD81" s="87" t="s">
        <v>118</v>
      </c>
      <c r="AE81" s="86">
        <v>38.3956834831643</v>
      </c>
      <c r="AF81" s="87" t="s">
        <v>118</v>
      </c>
    </row>
    <row r="82" spans="1:32">
      <c r="A82" s="55">
        <v>198</v>
      </c>
      <c r="B82" s="56"/>
      <c r="C82" s="56"/>
      <c r="D82" s="48"/>
      <c r="E82" s="56"/>
      <c r="F82" s="56"/>
      <c r="G82" s="56"/>
      <c r="H82" s="56"/>
      <c r="I82" s="56"/>
      <c r="J82" s="56"/>
      <c r="K82" s="56"/>
      <c r="L82" s="56"/>
      <c r="M82" s="69"/>
      <c r="N82" s="65">
        <v>900</v>
      </c>
      <c r="O82" s="66">
        <v>0.75</v>
      </c>
      <c r="P82" s="56"/>
      <c r="Q82" s="56"/>
      <c r="R82" s="56"/>
      <c r="S82" s="56"/>
      <c r="T82" s="75">
        <v>7.24748182296753</v>
      </c>
      <c r="U82" s="76">
        <v>0.82753125</v>
      </c>
      <c r="V82" s="76">
        <v>1</v>
      </c>
      <c r="W82" s="76">
        <v>5.9975176923126</v>
      </c>
      <c r="X82" s="76">
        <v>0</v>
      </c>
      <c r="Y82" s="84">
        <v>0</v>
      </c>
      <c r="Z82" s="76">
        <f t="shared" si="1"/>
        <v>5.9975176923126</v>
      </c>
      <c r="AA82" s="85"/>
      <c r="AC82" s="86">
        <v>45.0287267008483</v>
      </c>
      <c r="AD82" s="87" t="s">
        <v>118</v>
      </c>
      <c r="AE82" s="86">
        <v>44.6526072162827</v>
      </c>
      <c r="AF82" s="87" t="s">
        <v>118</v>
      </c>
    </row>
    <row r="83" spans="1:32">
      <c r="A83" s="55">
        <v>199</v>
      </c>
      <c r="B83" s="56"/>
      <c r="C83" s="56"/>
      <c r="D83" s="48"/>
      <c r="E83" s="58">
        <v>9.9375</v>
      </c>
      <c r="F83" s="58">
        <v>18.0243251251135</v>
      </c>
      <c r="G83" s="58">
        <v>15.8642526281305</v>
      </c>
      <c r="H83" s="58">
        <v>13.4540434733287</v>
      </c>
      <c r="I83" s="58">
        <v>13.7177310483615</v>
      </c>
      <c r="J83" s="58">
        <v>14.9146979751893</v>
      </c>
      <c r="K83" s="58">
        <v>17.0153496502395</v>
      </c>
      <c r="L83" s="56"/>
      <c r="M83" s="69"/>
      <c r="N83" s="65">
        <v>910</v>
      </c>
      <c r="O83" s="68">
        <v>0.76</v>
      </c>
      <c r="P83" s="56"/>
      <c r="Q83" s="56"/>
      <c r="R83" s="56"/>
      <c r="S83" s="56"/>
      <c r="T83" s="75">
        <v>7.38762140274048</v>
      </c>
      <c r="U83" s="76">
        <v>0.84594</v>
      </c>
      <c r="V83" s="76">
        <v>1</v>
      </c>
      <c r="W83" s="76">
        <v>6.24948444943428</v>
      </c>
      <c r="X83" s="76">
        <v>0</v>
      </c>
      <c r="Y83" s="84">
        <v>0</v>
      </c>
      <c r="Z83" s="76">
        <f t="shared" si="1"/>
        <v>6.24948444943428</v>
      </c>
      <c r="AA83" s="85"/>
      <c r="AC83" s="86">
        <v>51.2782111502826</v>
      </c>
      <c r="AD83" s="58">
        <v>50.4408863202818</v>
      </c>
      <c r="AE83" s="86">
        <v>51.0317946861199</v>
      </c>
      <c r="AF83" s="58">
        <v>48.101547182942</v>
      </c>
    </row>
    <row r="84" spans="1:32">
      <c r="A84" s="55">
        <v>200</v>
      </c>
      <c r="B84" s="56"/>
      <c r="C84" s="57">
        <v>35.1</v>
      </c>
      <c r="D84" s="48"/>
      <c r="E84" s="56"/>
      <c r="F84" s="56"/>
      <c r="G84" s="56"/>
      <c r="H84" s="56"/>
      <c r="I84" s="56"/>
      <c r="J84" s="56"/>
      <c r="K84" s="56"/>
      <c r="L84" s="56"/>
      <c r="M84" s="72" t="s">
        <v>145</v>
      </c>
      <c r="N84" s="65">
        <v>920</v>
      </c>
      <c r="O84" s="68">
        <v>0.69</v>
      </c>
      <c r="P84" s="56"/>
      <c r="Q84" s="78">
        <v>150</v>
      </c>
      <c r="R84" s="77">
        <v>29</v>
      </c>
      <c r="S84" s="56"/>
      <c r="T84" s="75">
        <v>6.94549942016602</v>
      </c>
      <c r="U84" s="76">
        <v>0.855135</v>
      </c>
      <c r="V84" s="76">
        <v>0.983859317419437</v>
      </c>
      <c r="W84" s="76">
        <v>5.84347465068872</v>
      </c>
      <c r="X84" s="76">
        <v>0.146036383847751</v>
      </c>
      <c r="Y84" s="84">
        <v>0</v>
      </c>
      <c r="Z84" s="76">
        <f t="shared" si="1"/>
        <v>5.98951103453647</v>
      </c>
      <c r="AA84" s="85"/>
      <c r="AC84" s="86">
        <v>21.7442165887752</v>
      </c>
      <c r="AD84" s="87" t="s">
        <v>118</v>
      </c>
      <c r="AE84" s="86">
        <v>21.6275031450154</v>
      </c>
      <c r="AF84" s="87" t="s">
        <v>118</v>
      </c>
    </row>
    <row r="85" spans="1:32">
      <c r="A85" s="55">
        <v>201</v>
      </c>
      <c r="B85" s="57">
        <v>1.5</v>
      </c>
      <c r="C85" s="56"/>
      <c r="D85" s="48"/>
      <c r="E85" s="58">
        <v>25.15</v>
      </c>
      <c r="F85" s="58">
        <v>20.4056914243004</v>
      </c>
      <c r="G85" s="58">
        <v>15.4989019778704</v>
      </c>
      <c r="H85" s="58">
        <v>13.516962087693</v>
      </c>
      <c r="I85" s="58">
        <v>13.5480924122503</v>
      </c>
      <c r="J85" s="58">
        <v>14.8393437617415</v>
      </c>
      <c r="K85" s="58">
        <v>17.0764957087041</v>
      </c>
      <c r="L85" s="56"/>
      <c r="M85" s="69"/>
      <c r="N85" s="65">
        <v>930</v>
      </c>
      <c r="O85" s="66">
        <v>0.78</v>
      </c>
      <c r="P85" s="56"/>
      <c r="Q85" s="56"/>
      <c r="R85" s="56"/>
      <c r="S85" s="56"/>
      <c r="T85" s="75">
        <v>6.86434745788574</v>
      </c>
      <c r="U85" s="76">
        <v>0.883365</v>
      </c>
      <c r="V85" s="76">
        <v>1</v>
      </c>
      <c r="W85" s="76">
        <v>6.06372429213524</v>
      </c>
      <c r="X85" s="76">
        <v>0.2475</v>
      </c>
      <c r="Y85" s="84">
        <v>0</v>
      </c>
      <c r="Z85" s="76">
        <f t="shared" si="1"/>
        <v>6.31122429213524</v>
      </c>
      <c r="AA85" s="85"/>
      <c r="AC85" s="86">
        <v>26.5554408809104</v>
      </c>
      <c r="AD85" s="58">
        <v>21.3853335304087</v>
      </c>
      <c r="AE85" s="86">
        <v>26.5684304575536</v>
      </c>
      <c r="AF85" s="58">
        <v>19.4556880356402</v>
      </c>
    </row>
    <row r="86" spans="1:32">
      <c r="A86" s="55">
        <v>202</v>
      </c>
      <c r="B86" s="56"/>
      <c r="C86" s="56"/>
      <c r="D86" s="48"/>
      <c r="E86" s="56"/>
      <c r="F86" s="56"/>
      <c r="G86" s="56"/>
      <c r="H86" s="56"/>
      <c r="I86" s="56"/>
      <c r="J86" s="56"/>
      <c r="K86" s="56"/>
      <c r="L86" s="56"/>
      <c r="M86" s="72" t="s">
        <v>147</v>
      </c>
      <c r="N86" s="65">
        <v>940</v>
      </c>
      <c r="O86" s="66">
        <v>0.82</v>
      </c>
      <c r="P86" s="56"/>
      <c r="Q86" s="78">
        <v>159</v>
      </c>
      <c r="R86" s="56"/>
      <c r="S86" s="56"/>
      <c r="T86" s="75">
        <v>7.90681838989258</v>
      </c>
      <c r="U86" s="76">
        <v>0.912</v>
      </c>
      <c r="V86" s="76">
        <v>1</v>
      </c>
      <c r="W86" s="76">
        <v>7.21101837158203</v>
      </c>
      <c r="X86" s="76">
        <v>0</v>
      </c>
      <c r="Y86" s="84">
        <v>0</v>
      </c>
      <c r="Z86" s="76">
        <f t="shared" si="1"/>
        <v>7.21101837158203</v>
      </c>
      <c r="AA86" s="85"/>
      <c r="AC86" s="86">
        <v>33.7664592524925</v>
      </c>
      <c r="AD86" s="87" t="s">
        <v>118</v>
      </c>
      <c r="AE86" s="86">
        <v>33.9091518495385</v>
      </c>
      <c r="AF86" s="87" t="s">
        <v>118</v>
      </c>
    </row>
    <row r="87" spans="1:32">
      <c r="A87" s="55">
        <v>203</v>
      </c>
      <c r="B87" s="56"/>
      <c r="C87" s="56"/>
      <c r="D87" s="48"/>
      <c r="E87" s="56"/>
      <c r="F87" s="56"/>
      <c r="G87" s="56"/>
      <c r="H87" s="56"/>
      <c r="I87" s="56"/>
      <c r="J87" s="56"/>
      <c r="K87" s="56"/>
      <c r="L87" s="56"/>
      <c r="M87" s="69"/>
      <c r="N87" s="65">
        <v>950</v>
      </c>
      <c r="O87" s="68">
        <v>0.86</v>
      </c>
      <c r="P87" s="56"/>
      <c r="Q87" s="56"/>
      <c r="R87" s="56"/>
      <c r="S87" s="56"/>
      <c r="T87" s="75">
        <v>8.49613761901855</v>
      </c>
      <c r="U87" s="76">
        <v>0.9216</v>
      </c>
      <c r="V87" s="76">
        <v>1</v>
      </c>
      <c r="W87" s="76">
        <v>7.8300404296875</v>
      </c>
      <c r="X87" s="76">
        <v>0</v>
      </c>
      <c r="Y87" s="84">
        <v>0</v>
      </c>
      <c r="Z87" s="76">
        <f t="shared" si="1"/>
        <v>7.8300404296875</v>
      </c>
      <c r="AA87" s="85"/>
      <c r="AC87" s="86">
        <v>41.59649968218</v>
      </c>
      <c r="AD87" s="87" t="s">
        <v>118</v>
      </c>
      <c r="AE87" s="86">
        <v>41.8688952996289</v>
      </c>
      <c r="AF87" s="87" t="s">
        <v>118</v>
      </c>
    </row>
    <row r="88" spans="1:32">
      <c r="A88" s="55">
        <v>204</v>
      </c>
      <c r="B88" s="56"/>
      <c r="C88" s="56"/>
      <c r="D88" s="48"/>
      <c r="E88" s="56"/>
      <c r="F88" s="56"/>
      <c r="G88" s="56"/>
      <c r="H88" s="56"/>
      <c r="I88" s="56"/>
      <c r="J88" s="56"/>
      <c r="K88" s="56"/>
      <c r="L88" s="56"/>
      <c r="M88" s="69"/>
      <c r="N88" s="65">
        <v>955</v>
      </c>
      <c r="O88" s="66">
        <v>0.86</v>
      </c>
      <c r="P88" s="56"/>
      <c r="Q88" s="56"/>
      <c r="R88" s="56"/>
      <c r="S88" s="56"/>
      <c r="T88" s="75">
        <v>9.24789047241211</v>
      </c>
      <c r="U88" s="76">
        <v>0.9312</v>
      </c>
      <c r="V88" s="76">
        <v>1</v>
      </c>
      <c r="W88" s="76">
        <v>8.61163560791016</v>
      </c>
      <c r="X88" s="76">
        <v>0</v>
      </c>
      <c r="Y88" s="84">
        <v>0</v>
      </c>
      <c r="Z88" s="76">
        <f t="shared" si="1"/>
        <v>8.61163560791016</v>
      </c>
      <c r="AA88" s="85"/>
      <c r="AC88" s="86">
        <v>50.2081352900901</v>
      </c>
      <c r="AD88" s="87" t="s">
        <v>118</v>
      </c>
      <c r="AE88" s="86">
        <v>50.5453824177406</v>
      </c>
      <c r="AF88" s="87" t="s">
        <v>118</v>
      </c>
    </row>
    <row r="89" spans="1:32">
      <c r="A89" s="55">
        <v>205</v>
      </c>
      <c r="B89" s="56"/>
      <c r="C89" s="56"/>
      <c r="D89" s="48"/>
      <c r="E89" s="58">
        <v>10.3375</v>
      </c>
      <c r="F89" s="58">
        <v>17.4147164401083</v>
      </c>
      <c r="G89" s="58">
        <v>15.2895625301941</v>
      </c>
      <c r="H89" s="58">
        <v>13.1639280328245</v>
      </c>
      <c r="I89" s="58">
        <v>13.6185815035759</v>
      </c>
      <c r="J89" s="58">
        <v>14.7629983591415</v>
      </c>
      <c r="K89" s="58">
        <v>16.8603494313828</v>
      </c>
      <c r="L89" s="56"/>
      <c r="M89" s="69"/>
      <c r="N89" s="65">
        <v>960</v>
      </c>
      <c r="O89" s="66">
        <v>0.86</v>
      </c>
      <c r="P89" s="56"/>
      <c r="Q89" s="56"/>
      <c r="R89" s="56"/>
      <c r="S89" s="56"/>
      <c r="T89" s="75">
        <v>8.31304168701172</v>
      </c>
      <c r="U89" s="76">
        <v>0.9408</v>
      </c>
      <c r="V89" s="76">
        <v>1</v>
      </c>
      <c r="W89" s="76">
        <v>7.82090961914062</v>
      </c>
      <c r="X89" s="76">
        <v>0</v>
      </c>
      <c r="Y89" s="84">
        <v>0</v>
      </c>
      <c r="Z89" s="76">
        <f t="shared" si="1"/>
        <v>7.82090961914062</v>
      </c>
      <c r="AA89" s="85"/>
      <c r="AC89" s="86">
        <v>57.6892244066182</v>
      </c>
      <c r="AD89" s="58">
        <v>54.2641289906192</v>
      </c>
      <c r="AE89" s="86">
        <v>58.0913230444701</v>
      </c>
      <c r="AF89" s="58">
        <v>52.4991642201612</v>
      </c>
    </row>
    <row r="90" spans="1:32">
      <c r="A90" s="55">
        <v>206</v>
      </c>
      <c r="B90" s="56"/>
      <c r="C90" s="57">
        <v>18.1</v>
      </c>
      <c r="D90" s="48"/>
      <c r="E90" s="56"/>
      <c r="F90" s="56"/>
      <c r="G90" s="56"/>
      <c r="H90" s="56"/>
      <c r="I90" s="56"/>
      <c r="J90" s="56"/>
      <c r="K90" s="56"/>
      <c r="L90" s="56"/>
      <c r="M90" s="72" t="s">
        <v>127</v>
      </c>
      <c r="N90" s="65">
        <v>965</v>
      </c>
      <c r="O90" s="68">
        <v>0.72</v>
      </c>
      <c r="P90" s="56"/>
      <c r="Q90" s="78">
        <v>180</v>
      </c>
      <c r="R90" s="77">
        <v>19</v>
      </c>
      <c r="S90" s="56"/>
      <c r="T90" s="75">
        <v>9.10840892791748</v>
      </c>
      <c r="U90" s="76">
        <v>0.87021</v>
      </c>
      <c r="V90" s="76">
        <v>0.848450085608486</v>
      </c>
      <c r="W90" s="76">
        <v>6.72500927751463</v>
      </c>
      <c r="X90" s="76">
        <v>0</v>
      </c>
      <c r="Y90" s="84">
        <v>0</v>
      </c>
      <c r="Z90" s="76">
        <f t="shared" si="1"/>
        <v>6.72500927751463</v>
      </c>
      <c r="AA90" s="85"/>
      <c r="AC90" s="86">
        <v>45.9732862206764</v>
      </c>
      <c r="AD90" s="87" t="s">
        <v>118</v>
      </c>
      <c r="AE90" s="86">
        <v>46.4402363687298</v>
      </c>
      <c r="AF90" s="87" t="s">
        <v>118</v>
      </c>
    </row>
    <row r="91" spans="1:32">
      <c r="A91" s="55">
        <v>207</v>
      </c>
      <c r="B91" s="56"/>
      <c r="C91" s="56"/>
      <c r="D91" s="48"/>
      <c r="E91" s="58">
        <v>17.875</v>
      </c>
      <c r="F91" s="58">
        <v>17.7108212398276</v>
      </c>
      <c r="G91" s="58">
        <v>14.9183677856076</v>
      </c>
      <c r="H91" s="58">
        <v>13.1237397313805</v>
      </c>
      <c r="I91" s="58">
        <v>13.3204695778927</v>
      </c>
      <c r="J91" s="58">
        <v>15.0742003520114</v>
      </c>
      <c r="K91" s="58">
        <v>16.9451774880183</v>
      </c>
      <c r="L91" s="56"/>
      <c r="M91" s="69"/>
      <c r="N91" s="65">
        <v>970</v>
      </c>
      <c r="O91" s="66">
        <v>0.86</v>
      </c>
      <c r="P91" s="56"/>
      <c r="Q91" s="56"/>
      <c r="R91" s="56"/>
      <c r="S91" s="56"/>
      <c r="T91" s="75">
        <v>6.26248502731323</v>
      </c>
      <c r="U91" s="76">
        <v>0.96</v>
      </c>
      <c r="V91" s="76">
        <v>1</v>
      </c>
      <c r="W91" s="76">
        <v>6.0119856262207</v>
      </c>
      <c r="X91" s="76">
        <v>0</v>
      </c>
      <c r="Y91" s="84">
        <v>0</v>
      </c>
      <c r="Z91" s="76">
        <f t="shared" si="1"/>
        <v>6.0119856262207</v>
      </c>
      <c r="AA91" s="85"/>
      <c r="AC91" s="86">
        <v>51.9852718468971</v>
      </c>
      <c r="AD91" s="58">
        <v>43.3037137295528</v>
      </c>
      <c r="AE91" s="86">
        <v>52.517073505152</v>
      </c>
      <c r="AF91" s="58">
        <v>41.7027055146573</v>
      </c>
    </row>
    <row r="92" spans="1:32">
      <c r="A92" s="55">
        <v>208</v>
      </c>
      <c r="B92" s="56"/>
      <c r="C92" s="56"/>
      <c r="D92" s="48"/>
      <c r="E92" s="56"/>
      <c r="F92" s="56"/>
      <c r="G92" s="56"/>
      <c r="H92" s="56"/>
      <c r="I92" s="56"/>
      <c r="J92" s="56"/>
      <c r="K92" s="56"/>
      <c r="L92" s="56"/>
      <c r="M92" s="69"/>
      <c r="N92" s="65">
        <v>975</v>
      </c>
      <c r="O92" s="66">
        <v>0.86</v>
      </c>
      <c r="P92" s="56"/>
      <c r="Q92" s="56"/>
      <c r="R92" s="56"/>
      <c r="S92" s="56"/>
      <c r="T92" s="75">
        <v>6.72054624557495</v>
      </c>
      <c r="U92" s="76">
        <v>0.96</v>
      </c>
      <c r="V92" s="76">
        <v>0.977699634819601</v>
      </c>
      <c r="W92" s="76">
        <v>6.3078485856834</v>
      </c>
      <c r="X92" s="76">
        <v>0</v>
      </c>
      <c r="Y92" s="84">
        <v>0</v>
      </c>
      <c r="Z92" s="76">
        <f t="shared" si="1"/>
        <v>6.3078485856834</v>
      </c>
      <c r="AA92" s="85"/>
      <c r="AC92" s="86">
        <v>57.9750130672523</v>
      </c>
      <c r="AD92" s="87" t="s">
        <v>118</v>
      </c>
      <c r="AE92" s="86">
        <v>58.5716662357086</v>
      </c>
      <c r="AF92" s="87" t="s">
        <v>118</v>
      </c>
    </row>
    <row r="93" spans="1:32">
      <c r="A93" s="55">
        <v>209</v>
      </c>
      <c r="B93" s="56"/>
      <c r="C93" s="56"/>
      <c r="D93" s="48"/>
      <c r="E93" s="58">
        <v>11.3125</v>
      </c>
      <c r="F93" s="58">
        <v>16.8164102358614</v>
      </c>
      <c r="G93" s="58">
        <v>14.4162592625723</v>
      </c>
      <c r="H93" s="58">
        <v>13.1195181369701</v>
      </c>
      <c r="I93" s="58">
        <v>13.3825498488489</v>
      </c>
      <c r="J93" s="58">
        <v>15.2118681598982</v>
      </c>
      <c r="K93" s="58">
        <v>16.8426669251167</v>
      </c>
      <c r="L93" s="56"/>
      <c r="M93" s="72" t="s">
        <v>129</v>
      </c>
      <c r="N93" s="65">
        <v>980</v>
      </c>
      <c r="O93" s="68">
        <v>0.86</v>
      </c>
      <c r="P93" s="56"/>
      <c r="Q93" s="78">
        <v>204</v>
      </c>
      <c r="R93" s="56"/>
      <c r="S93" s="56"/>
      <c r="T93" s="75">
        <v>8.05611896514893</v>
      </c>
      <c r="U93" s="76">
        <v>0.96</v>
      </c>
      <c r="V93" s="76">
        <v>0.83855491612282</v>
      </c>
      <c r="W93" s="76">
        <v>6.48527823657208</v>
      </c>
      <c r="X93" s="76">
        <v>0</v>
      </c>
      <c r="Y93" s="84">
        <v>0</v>
      </c>
      <c r="Z93" s="76">
        <f t="shared" si="1"/>
        <v>6.48527823657208</v>
      </c>
      <c r="AA93" s="85"/>
      <c r="AC93" s="86">
        <v>64.2351461849645</v>
      </c>
      <c r="AD93" s="58">
        <v>57.3496870937886</v>
      </c>
      <c r="AE93" s="86">
        <v>64.8966508636223</v>
      </c>
      <c r="AF93" s="58">
        <v>55.9458497896677</v>
      </c>
    </row>
    <row r="94" spans="1:32">
      <c r="A94" s="55">
        <v>210</v>
      </c>
      <c r="B94" s="56"/>
      <c r="C94" s="57">
        <v>24.1</v>
      </c>
      <c r="D94" s="48"/>
      <c r="E94" s="56"/>
      <c r="F94" s="56"/>
      <c r="G94" s="56"/>
      <c r="H94" s="56"/>
      <c r="I94" s="56"/>
      <c r="J94" s="56"/>
      <c r="K94" s="56"/>
      <c r="L94" s="56"/>
      <c r="M94" s="69"/>
      <c r="N94" s="65">
        <v>985</v>
      </c>
      <c r="O94" s="68">
        <v>0.86</v>
      </c>
      <c r="P94" s="56"/>
      <c r="Q94" s="56"/>
      <c r="R94" s="77">
        <v>39</v>
      </c>
      <c r="S94" s="56"/>
      <c r="T94" s="75">
        <v>7.91801691055298</v>
      </c>
      <c r="U94" s="76">
        <v>0.96</v>
      </c>
      <c r="V94" s="76">
        <v>0.696483656651436</v>
      </c>
      <c r="W94" s="76">
        <v>5.29417859643825</v>
      </c>
      <c r="X94" s="76">
        <v>0</v>
      </c>
      <c r="Y94" s="84">
        <v>0</v>
      </c>
      <c r="Z94" s="76">
        <f t="shared" si="1"/>
        <v>5.29417859643825</v>
      </c>
      <c r="AA94" s="85"/>
      <c r="AC94" s="86">
        <v>45.3490922330311</v>
      </c>
      <c r="AD94" s="87" t="s">
        <v>118</v>
      </c>
      <c r="AE94" s="86">
        <v>46.0754484218903</v>
      </c>
      <c r="AF94" s="87" t="s">
        <v>118</v>
      </c>
    </row>
    <row r="95" spans="1:32">
      <c r="A95" s="55">
        <v>211</v>
      </c>
      <c r="B95" s="56"/>
      <c r="C95" s="56"/>
      <c r="D95" s="48"/>
      <c r="E95" s="56"/>
      <c r="F95" s="56"/>
      <c r="G95" s="56"/>
      <c r="H95" s="56"/>
      <c r="I95" s="56"/>
      <c r="J95" s="56"/>
      <c r="K95" s="56"/>
      <c r="L95" s="56"/>
      <c r="M95" s="69"/>
      <c r="N95" s="65">
        <v>990</v>
      </c>
      <c r="O95" s="66">
        <v>0.9</v>
      </c>
      <c r="P95" s="56"/>
      <c r="Q95" s="56"/>
      <c r="R95" s="56"/>
      <c r="S95" s="56"/>
      <c r="T95" s="75">
        <v>7.66624975204468</v>
      </c>
      <c r="U95" s="76">
        <v>0.96</v>
      </c>
      <c r="V95" s="76">
        <v>1</v>
      </c>
      <c r="W95" s="76">
        <v>7.35959976196289</v>
      </c>
      <c r="X95" s="76">
        <v>0</v>
      </c>
      <c r="Y95" s="84">
        <v>0</v>
      </c>
      <c r="Z95" s="76">
        <f t="shared" si="1"/>
        <v>7.35959976196289</v>
      </c>
      <c r="AA95" s="85"/>
      <c r="AC95" s="86">
        <v>52.7086919949939</v>
      </c>
      <c r="AD95" s="87" t="s">
        <v>118</v>
      </c>
      <c r="AE95" s="86">
        <v>53.4998996940546</v>
      </c>
      <c r="AF95" s="87" t="s">
        <v>118</v>
      </c>
    </row>
    <row r="96" spans="1:32">
      <c r="A96" s="55">
        <v>212</v>
      </c>
      <c r="B96" s="56"/>
      <c r="C96" s="56"/>
      <c r="D96" s="48"/>
      <c r="E96" s="56"/>
      <c r="F96" s="56"/>
      <c r="G96" s="56"/>
      <c r="H96" s="56"/>
      <c r="I96" s="56"/>
      <c r="J96" s="56"/>
      <c r="K96" s="56"/>
      <c r="L96" s="56"/>
      <c r="M96" s="69"/>
      <c r="N96" s="65">
        <v>995</v>
      </c>
      <c r="O96" s="66">
        <v>0.9</v>
      </c>
      <c r="P96" s="56"/>
      <c r="Q96" s="56"/>
      <c r="R96" s="56"/>
      <c r="S96" s="56"/>
      <c r="T96" s="75">
        <v>6.87478494644165</v>
      </c>
      <c r="U96" s="76">
        <v>0.96</v>
      </c>
      <c r="V96" s="76">
        <v>0.960747239919242</v>
      </c>
      <c r="W96" s="76">
        <v>6.34073343583888</v>
      </c>
      <c r="X96" s="76">
        <v>0</v>
      </c>
      <c r="Y96" s="84">
        <v>0</v>
      </c>
      <c r="Z96" s="76">
        <f t="shared" si="1"/>
        <v>6.34073343583888</v>
      </c>
      <c r="AA96" s="85"/>
      <c r="AC96" s="86">
        <v>58.8130325404819</v>
      </c>
      <c r="AD96" s="87" t="s">
        <v>118</v>
      </c>
      <c r="AE96" s="86">
        <v>59.6690917497441</v>
      </c>
      <c r="AF96" s="87" t="s">
        <v>118</v>
      </c>
    </row>
    <row r="97" spans="1:32">
      <c r="A97" s="55">
        <v>213</v>
      </c>
      <c r="B97" s="56"/>
      <c r="C97" s="56"/>
      <c r="D97" s="48"/>
      <c r="E97" s="56"/>
      <c r="F97" s="56"/>
      <c r="G97" s="56"/>
      <c r="H97" s="56"/>
      <c r="I97" s="56"/>
      <c r="J97" s="56"/>
      <c r="K97" s="56"/>
      <c r="L97" s="56"/>
      <c r="M97" s="72" t="s">
        <v>131</v>
      </c>
      <c r="N97" s="65">
        <v>1000</v>
      </c>
      <c r="O97" s="68">
        <v>0.87</v>
      </c>
      <c r="P97" s="56"/>
      <c r="Q97" s="78">
        <v>231</v>
      </c>
      <c r="R97" s="56"/>
      <c r="S97" s="56"/>
      <c r="T97" s="75">
        <v>6.08440685272217</v>
      </c>
      <c r="U97" s="76">
        <v>0.96</v>
      </c>
      <c r="V97" s="76">
        <v>0.823041761175523</v>
      </c>
      <c r="W97" s="76">
        <v>4.80741209450196</v>
      </c>
      <c r="X97" s="76">
        <v>0</v>
      </c>
      <c r="Y97" s="84">
        <v>0</v>
      </c>
      <c r="Z97" s="76">
        <f t="shared" si="1"/>
        <v>4.80741209450196</v>
      </c>
      <c r="AA97" s="85"/>
      <c r="AC97" s="86">
        <v>63.5179728567534</v>
      </c>
      <c r="AD97" s="87" t="s">
        <v>118</v>
      </c>
      <c r="AE97" s="86">
        <v>64.438883576217</v>
      </c>
      <c r="AF97" s="87" t="s">
        <v>118</v>
      </c>
    </row>
    <row r="98" spans="1:32">
      <c r="A98" s="55">
        <v>214</v>
      </c>
      <c r="B98" s="56"/>
      <c r="C98" s="56"/>
      <c r="D98" s="48"/>
      <c r="E98" s="58">
        <v>10.8375</v>
      </c>
      <c r="F98" s="58">
        <v>16.0909164588181</v>
      </c>
      <c r="G98" s="58">
        <v>13.4493697760591</v>
      </c>
      <c r="H98" s="58">
        <v>12.5985903769314</v>
      </c>
      <c r="I98" s="58">
        <v>13.0920591410662</v>
      </c>
      <c r="J98" s="58">
        <v>14.7178671562092</v>
      </c>
      <c r="K98" s="58">
        <v>16.5608681924517</v>
      </c>
      <c r="L98" s="56"/>
      <c r="M98" s="69"/>
      <c r="N98" s="65">
        <v>1005</v>
      </c>
      <c r="O98" s="66">
        <v>0.9</v>
      </c>
      <c r="P98" s="56"/>
      <c r="Q98" s="56"/>
      <c r="R98" s="56"/>
      <c r="S98" s="56"/>
      <c r="T98" s="75">
        <v>4.89261484146118</v>
      </c>
      <c r="U98" s="76">
        <v>0.96</v>
      </c>
      <c r="V98" s="76">
        <v>0.720351912003473</v>
      </c>
      <c r="W98" s="76">
        <v>3.38342827751341</v>
      </c>
      <c r="X98" s="76">
        <v>0</v>
      </c>
      <c r="Y98" s="84">
        <v>0</v>
      </c>
      <c r="Z98" s="76">
        <f t="shared" si="1"/>
        <v>3.38342827751341</v>
      </c>
      <c r="AA98" s="85"/>
      <c r="AC98" s="86">
        <v>66.8756854815943</v>
      </c>
      <c r="AD98" s="58">
        <v>64.702120164574</v>
      </c>
      <c r="AE98" s="86">
        <v>67.8614477112594</v>
      </c>
      <c r="AF98" s="58">
        <v>63.5652358341932</v>
      </c>
    </row>
    <row r="99" spans="1:32">
      <c r="A99" s="55">
        <v>215</v>
      </c>
      <c r="B99" s="57">
        <v>19</v>
      </c>
      <c r="C99" s="57">
        <v>10.1</v>
      </c>
      <c r="D99" s="48"/>
      <c r="E99" s="56"/>
      <c r="F99" s="56"/>
      <c r="G99" s="56"/>
      <c r="H99" s="56"/>
      <c r="I99" s="56"/>
      <c r="J99" s="56"/>
      <c r="K99" s="56"/>
      <c r="L99" s="56"/>
      <c r="M99" s="69"/>
      <c r="N99" s="65">
        <v>1010</v>
      </c>
      <c r="O99" s="66">
        <v>0.9</v>
      </c>
      <c r="P99" s="56"/>
      <c r="Q99" s="56"/>
      <c r="R99" s="56"/>
      <c r="S99" s="56"/>
      <c r="T99" s="75">
        <v>5.8575758934021</v>
      </c>
      <c r="U99" s="76">
        <v>0.96</v>
      </c>
      <c r="V99" s="76">
        <v>0.649869366252591</v>
      </c>
      <c r="W99" s="76">
        <v>3.65439276827681</v>
      </c>
      <c r="X99" s="76">
        <v>0.899999999999999</v>
      </c>
      <c r="Y99" s="84">
        <v>0</v>
      </c>
      <c r="Z99" s="76">
        <f t="shared" si="1"/>
        <v>4.55439276827681</v>
      </c>
      <c r="AA99" s="85"/>
      <c r="AC99" s="86">
        <v>42.3403921407406</v>
      </c>
      <c r="AD99" s="87" t="s">
        <v>118</v>
      </c>
      <c r="AE99" s="86">
        <v>43.3910058806072</v>
      </c>
      <c r="AF99" s="87" t="s">
        <v>118</v>
      </c>
    </row>
    <row r="100" spans="1:32">
      <c r="A100" s="55">
        <v>216</v>
      </c>
      <c r="B100" s="56"/>
      <c r="C100" s="56"/>
      <c r="D100" s="48"/>
      <c r="E100" s="56"/>
      <c r="F100" s="56"/>
      <c r="G100" s="56"/>
      <c r="H100" s="56"/>
      <c r="I100" s="56"/>
      <c r="J100" s="56"/>
      <c r="K100" s="56"/>
      <c r="L100" s="56"/>
      <c r="M100" s="72" t="s">
        <v>131</v>
      </c>
      <c r="N100" s="65">
        <v>1015</v>
      </c>
      <c r="O100" s="66">
        <v>0.9</v>
      </c>
      <c r="P100" s="56"/>
      <c r="Q100" s="78">
        <v>241</v>
      </c>
      <c r="R100" s="56"/>
      <c r="S100" s="56"/>
      <c r="T100" s="75">
        <v>5.80178594589233</v>
      </c>
      <c r="U100" s="76">
        <v>0.96</v>
      </c>
      <c r="V100" s="76">
        <v>1</v>
      </c>
      <c r="W100" s="76">
        <v>5.56971450805664</v>
      </c>
      <c r="X100" s="76">
        <v>0</v>
      </c>
      <c r="Y100" s="84">
        <v>0</v>
      </c>
      <c r="Z100" s="76">
        <f t="shared" si="1"/>
        <v>5.56971450805664</v>
      </c>
      <c r="AA100" s="85"/>
      <c r="AC100" s="86">
        <v>47.9101066487973</v>
      </c>
      <c r="AD100" s="87" t="s">
        <v>118</v>
      </c>
      <c r="AE100" s="86">
        <v>49.0255718988653</v>
      </c>
      <c r="AF100" s="87" t="s">
        <v>118</v>
      </c>
    </row>
    <row r="101" spans="1:32">
      <c r="A101" s="55">
        <v>217</v>
      </c>
      <c r="B101" s="56"/>
      <c r="C101" s="56"/>
      <c r="D101" s="48"/>
      <c r="E101" s="56"/>
      <c r="F101" s="56"/>
      <c r="G101" s="56"/>
      <c r="H101" s="56"/>
      <c r="I101" s="56"/>
      <c r="J101" s="56"/>
      <c r="K101" s="56"/>
      <c r="L101" s="56"/>
      <c r="M101" s="69"/>
      <c r="N101" s="65">
        <v>1020</v>
      </c>
      <c r="O101" s="68">
        <v>0.82</v>
      </c>
      <c r="P101" s="56"/>
      <c r="Q101" s="56"/>
      <c r="R101" s="56"/>
      <c r="S101" s="56"/>
      <c r="T101" s="75">
        <v>6.5976037979126</v>
      </c>
      <c r="U101" s="76">
        <v>0.9696</v>
      </c>
      <c r="V101" s="76">
        <v>1</v>
      </c>
      <c r="W101" s="76">
        <v>6.39703664245605</v>
      </c>
      <c r="X101" s="76">
        <v>0</v>
      </c>
      <c r="Y101" s="84">
        <v>0</v>
      </c>
      <c r="Z101" s="76">
        <f t="shared" si="1"/>
        <v>6.39703664245605</v>
      </c>
      <c r="AA101" s="85"/>
      <c r="AC101" s="86">
        <v>54.3071432912533</v>
      </c>
      <c r="AD101" s="87" t="s">
        <v>118</v>
      </c>
      <c r="AE101" s="86">
        <v>55.4874600515228</v>
      </c>
      <c r="AF101" s="87" t="s">
        <v>118</v>
      </c>
    </row>
    <row r="102" spans="1:32">
      <c r="A102" s="55">
        <v>218</v>
      </c>
      <c r="B102" s="56"/>
      <c r="C102" s="56"/>
      <c r="D102" s="48"/>
      <c r="E102" s="56"/>
      <c r="F102" s="56"/>
      <c r="G102" s="56"/>
      <c r="H102" s="56"/>
      <c r="I102" s="56"/>
      <c r="J102" s="56"/>
      <c r="K102" s="56"/>
      <c r="L102" s="56"/>
      <c r="M102" s="69"/>
      <c r="N102" s="65">
        <v>1025</v>
      </c>
      <c r="O102" s="66">
        <v>0.9</v>
      </c>
      <c r="P102" s="56"/>
      <c r="Q102" s="56"/>
      <c r="R102" s="56"/>
      <c r="S102" s="56"/>
      <c r="T102" s="75">
        <v>6.16613817214966</v>
      </c>
      <c r="U102" s="76">
        <v>0.9792</v>
      </c>
      <c r="V102" s="76">
        <v>0.937739773703198</v>
      </c>
      <c r="W102" s="76">
        <v>5.66196256747945</v>
      </c>
      <c r="X102" s="76">
        <v>0</v>
      </c>
      <c r="Y102" s="84">
        <v>0</v>
      </c>
      <c r="Z102" s="76">
        <f t="shared" si="1"/>
        <v>5.66196256747945</v>
      </c>
      <c r="AA102" s="85"/>
      <c r="AC102" s="86">
        <v>59.800647998895</v>
      </c>
      <c r="AD102" s="87" t="s">
        <v>118</v>
      </c>
      <c r="AE102" s="86">
        <v>61.0458162693659</v>
      </c>
      <c r="AF102" s="87" t="s">
        <v>118</v>
      </c>
    </row>
    <row r="103" spans="1:32">
      <c r="A103" s="55">
        <v>219</v>
      </c>
      <c r="B103" s="56"/>
      <c r="C103" s="56"/>
      <c r="D103" s="48"/>
      <c r="E103" s="58">
        <v>10.6416666666666</v>
      </c>
      <c r="F103" s="58">
        <v>15.7069665376977</v>
      </c>
      <c r="G103" s="58">
        <v>13.2732139974014</v>
      </c>
      <c r="H103" s="58">
        <v>12.4330871507093</v>
      </c>
      <c r="I103" s="58">
        <v>12.8954532521381</v>
      </c>
      <c r="J103" s="58">
        <v>14.90940515003</v>
      </c>
      <c r="K103" s="58">
        <v>16.8095867994643</v>
      </c>
      <c r="L103" s="56"/>
      <c r="M103" s="69"/>
      <c r="N103" s="65">
        <v>1030</v>
      </c>
      <c r="O103" s="66">
        <v>0.9</v>
      </c>
      <c r="P103" s="56"/>
      <c r="Q103" s="56"/>
      <c r="R103" s="56"/>
      <c r="S103" s="56"/>
      <c r="T103" s="75">
        <v>6.52348613739014</v>
      </c>
      <c r="U103" s="76">
        <v>0.9888</v>
      </c>
      <c r="V103" s="76">
        <v>0.817939836535483</v>
      </c>
      <c r="W103" s="76">
        <v>5.27605800998796</v>
      </c>
      <c r="X103" s="76">
        <v>0</v>
      </c>
      <c r="Y103" s="84">
        <v>0</v>
      </c>
      <c r="Z103" s="76">
        <f t="shared" si="1"/>
        <v>5.27605800998796</v>
      </c>
      <c r="AA103" s="85"/>
      <c r="AC103" s="86">
        <v>64.9937115960172</v>
      </c>
      <c r="AD103" s="58">
        <v>67.172696942575</v>
      </c>
      <c r="AE103" s="86">
        <v>66.3037313766896</v>
      </c>
      <c r="AF103" s="58">
        <v>66.6343143727168</v>
      </c>
    </row>
    <row r="104" spans="1:32">
      <c r="A104" s="55">
        <v>220</v>
      </c>
      <c r="B104" s="56"/>
      <c r="C104" s="57">
        <v>20</v>
      </c>
      <c r="D104" s="48"/>
      <c r="E104" s="56"/>
      <c r="F104" s="56"/>
      <c r="G104" s="56"/>
      <c r="H104" s="56"/>
      <c r="I104" s="56"/>
      <c r="J104" s="56"/>
      <c r="K104" s="56"/>
      <c r="L104" s="56"/>
      <c r="M104" s="72" t="s">
        <v>131</v>
      </c>
      <c r="N104" s="65">
        <v>1035</v>
      </c>
      <c r="O104" s="66">
        <v>0.88</v>
      </c>
      <c r="P104" s="58">
        <v>4.34</v>
      </c>
      <c r="Q104" s="78">
        <v>249</v>
      </c>
      <c r="R104" s="56"/>
      <c r="S104" s="56"/>
      <c r="T104" s="75">
        <v>6.40559053421021</v>
      </c>
      <c r="U104" s="76">
        <v>0.9984</v>
      </c>
      <c r="V104" s="76">
        <v>0.707385491696597</v>
      </c>
      <c r="W104" s="76">
        <v>4.52397185475391</v>
      </c>
      <c r="X104" s="76">
        <v>0</v>
      </c>
      <c r="Y104" s="84">
        <v>0</v>
      </c>
      <c r="Z104" s="76">
        <f t="shared" si="1"/>
        <v>4.52397185475391</v>
      </c>
      <c r="AA104" s="85"/>
      <c r="AC104" s="86">
        <v>49.5148269618937</v>
      </c>
      <c r="AD104" s="87" t="s">
        <v>118</v>
      </c>
      <c r="AE104" s="86">
        <v>50.8896982527675</v>
      </c>
      <c r="AF104" s="87" t="s">
        <v>118</v>
      </c>
    </row>
    <row r="105" spans="1:32">
      <c r="A105" s="55">
        <v>221</v>
      </c>
      <c r="B105" s="56"/>
      <c r="C105" s="56"/>
      <c r="D105" s="48"/>
      <c r="E105" s="58">
        <v>24.2333333333333</v>
      </c>
      <c r="F105" s="58">
        <v>16.1657794084036</v>
      </c>
      <c r="G105" s="58">
        <v>13.1851886083569</v>
      </c>
      <c r="H105" s="58">
        <v>12.3855102979227</v>
      </c>
      <c r="I105" s="58">
        <v>13.156419395815</v>
      </c>
      <c r="J105" s="58">
        <v>14.874210905816</v>
      </c>
      <c r="K105" s="58">
        <v>16.9487306773293</v>
      </c>
      <c r="L105" s="56"/>
      <c r="M105" s="69"/>
      <c r="N105" s="65">
        <v>1040</v>
      </c>
      <c r="O105" s="66">
        <v>0.88</v>
      </c>
      <c r="P105" s="56"/>
      <c r="Q105" s="56"/>
      <c r="R105" s="56"/>
      <c r="S105" s="56"/>
      <c r="T105" s="75">
        <v>5.97037172317505</v>
      </c>
      <c r="U105" s="76">
        <v>1.008</v>
      </c>
      <c r="V105" s="76">
        <v>1</v>
      </c>
      <c r="W105" s="76">
        <v>6.01813469696045</v>
      </c>
      <c r="X105" s="76">
        <v>0</v>
      </c>
      <c r="Y105" s="84">
        <v>0</v>
      </c>
      <c r="Z105" s="76">
        <f t="shared" si="1"/>
        <v>6.01813469696045</v>
      </c>
      <c r="AA105" s="85"/>
      <c r="AC105" s="86">
        <v>55.5329616588541</v>
      </c>
      <c r="AD105" s="58">
        <v>45.8155650559503</v>
      </c>
      <c r="AE105" s="86">
        <v>56.9726844599294</v>
      </c>
      <c r="AF105" s="58">
        <v>45.5416160857425</v>
      </c>
    </row>
    <row r="106" spans="1:32">
      <c r="A106" s="55">
        <v>222</v>
      </c>
      <c r="B106" s="56"/>
      <c r="C106" s="56"/>
      <c r="D106" s="48"/>
      <c r="E106" s="56"/>
      <c r="F106" s="56"/>
      <c r="G106" s="56"/>
      <c r="H106" s="56"/>
      <c r="I106" s="56"/>
      <c r="J106" s="56"/>
      <c r="K106" s="56"/>
      <c r="L106" s="56"/>
      <c r="M106" s="69"/>
      <c r="N106" s="65">
        <v>1045</v>
      </c>
      <c r="O106" s="66">
        <v>0.87</v>
      </c>
      <c r="P106" s="56"/>
      <c r="Q106" s="56"/>
      <c r="R106" s="56"/>
      <c r="S106" s="56"/>
      <c r="T106" s="75">
        <v>5.8878173828125</v>
      </c>
      <c r="U106" s="76">
        <v>1.0176</v>
      </c>
      <c r="V106" s="76">
        <v>0.919127236716558</v>
      </c>
      <c r="W106" s="76">
        <v>5.50689841981204</v>
      </c>
      <c r="X106" s="76">
        <v>0</v>
      </c>
      <c r="Y106" s="84">
        <v>0</v>
      </c>
      <c r="Z106" s="76">
        <f t="shared" si="1"/>
        <v>5.50689841981204</v>
      </c>
      <c r="AA106" s="85"/>
      <c r="AC106" s="86">
        <v>60.907568537106</v>
      </c>
      <c r="AD106" s="87" t="s">
        <v>118</v>
      </c>
      <c r="AE106" s="86">
        <v>62.4121428483828</v>
      </c>
      <c r="AF106" s="87" t="s">
        <v>118</v>
      </c>
    </row>
    <row r="107" spans="1:32">
      <c r="A107" s="55">
        <v>223</v>
      </c>
      <c r="B107" s="56"/>
      <c r="C107" s="56"/>
      <c r="D107" s="48"/>
      <c r="E107" s="56"/>
      <c r="F107" s="56"/>
      <c r="G107" s="56"/>
      <c r="H107" s="56"/>
      <c r="I107" s="56"/>
      <c r="J107" s="56"/>
      <c r="K107" s="56"/>
      <c r="L107" s="56"/>
      <c r="M107" s="72" t="s">
        <v>132</v>
      </c>
      <c r="N107" s="65">
        <v>1050</v>
      </c>
      <c r="O107" s="66">
        <v>0.85</v>
      </c>
      <c r="P107" s="56"/>
      <c r="Q107" s="56"/>
      <c r="R107" s="56"/>
      <c r="S107" s="56"/>
      <c r="T107" s="75">
        <v>6.18171310424805</v>
      </c>
      <c r="U107" s="76">
        <v>1.0272</v>
      </c>
      <c r="V107" s="76">
        <v>0.804466031462822</v>
      </c>
      <c r="W107" s="76">
        <v>5.10824321589051</v>
      </c>
      <c r="X107" s="76">
        <v>0</v>
      </c>
      <c r="Y107" s="84">
        <v>0</v>
      </c>
      <c r="Z107" s="76">
        <f t="shared" si="1"/>
        <v>5.10824321589051</v>
      </c>
      <c r="AA107" s="85"/>
      <c r="AC107" s="86">
        <v>65.9630007137319</v>
      </c>
      <c r="AD107" s="87" t="s">
        <v>118</v>
      </c>
      <c r="AE107" s="86">
        <v>65.9630007137319</v>
      </c>
      <c r="AF107" s="87" t="s">
        <v>118</v>
      </c>
    </row>
    <row r="108" spans="1:32">
      <c r="A108" s="55">
        <v>224</v>
      </c>
      <c r="B108" s="56"/>
      <c r="C108" s="56"/>
      <c r="D108" s="48"/>
      <c r="E108" s="56"/>
      <c r="F108" s="56"/>
      <c r="G108" s="56"/>
      <c r="H108" s="56"/>
      <c r="I108" s="56"/>
      <c r="J108" s="56"/>
      <c r="K108" s="56"/>
      <c r="L108" s="56"/>
      <c r="M108" s="69"/>
      <c r="N108" s="65">
        <v>1050</v>
      </c>
      <c r="O108" s="68">
        <v>0.83</v>
      </c>
      <c r="P108" s="56"/>
      <c r="Q108" s="56"/>
      <c r="R108" s="56"/>
      <c r="S108" s="56"/>
      <c r="T108" s="75">
        <v>7.02495288848877</v>
      </c>
      <c r="U108" s="76">
        <v>1.0368</v>
      </c>
      <c r="V108" s="76">
        <v>0.725082779242537</v>
      </c>
      <c r="W108" s="76">
        <v>5.28111950744447</v>
      </c>
      <c r="X108" s="76">
        <v>0</v>
      </c>
      <c r="Y108" s="84">
        <v>0</v>
      </c>
      <c r="Z108" s="76">
        <f t="shared" si="1"/>
        <v>5.28111950744447</v>
      </c>
      <c r="AA108" s="85"/>
      <c r="AC108" s="86">
        <v>71.2628739362562</v>
      </c>
      <c r="AD108" s="87" t="s">
        <v>118</v>
      </c>
      <c r="AE108" s="86">
        <v>71.2628739362562</v>
      </c>
      <c r="AF108" s="87" t="s">
        <v>118</v>
      </c>
    </row>
    <row r="109" spans="1:32">
      <c r="A109" s="55">
        <v>225</v>
      </c>
      <c r="B109" s="56"/>
      <c r="C109" s="56"/>
      <c r="D109" s="48"/>
      <c r="E109" s="56"/>
      <c r="F109" s="56"/>
      <c r="G109" s="56"/>
      <c r="H109" s="56"/>
      <c r="I109" s="56"/>
      <c r="J109" s="56"/>
      <c r="K109" s="56"/>
      <c r="L109" s="56"/>
      <c r="M109" s="64"/>
      <c r="N109" s="65">
        <v>1050</v>
      </c>
      <c r="O109" s="66">
        <v>0.84</v>
      </c>
      <c r="P109" s="56"/>
      <c r="Q109" s="56"/>
      <c r="R109" s="56"/>
      <c r="S109" s="56"/>
      <c r="T109" s="75">
        <v>6.03244972229004</v>
      </c>
      <c r="U109" s="76">
        <v>1.0464</v>
      </c>
      <c r="V109" s="76">
        <v>0.611898247571367</v>
      </c>
      <c r="W109" s="76">
        <v>3.86251920082416</v>
      </c>
      <c r="X109" s="76">
        <v>0</v>
      </c>
      <c r="Y109" s="84">
        <v>0</v>
      </c>
      <c r="Z109" s="76">
        <f t="shared" si="1"/>
        <v>3.86251920082416</v>
      </c>
      <c r="AA109" s="85"/>
      <c r="AC109" s="86">
        <v>75.2108090891511</v>
      </c>
      <c r="AD109" s="87" t="s">
        <v>118</v>
      </c>
      <c r="AE109" s="86">
        <v>75.2108090891511</v>
      </c>
      <c r="AF109" s="87" t="s">
        <v>118</v>
      </c>
    </row>
    <row r="110" spans="1:32">
      <c r="A110" s="55">
        <v>226</v>
      </c>
      <c r="B110" s="56"/>
      <c r="C110" s="56"/>
      <c r="D110" s="48"/>
      <c r="E110" s="58">
        <v>9.7</v>
      </c>
      <c r="F110" s="58">
        <v>14.3929987829848</v>
      </c>
      <c r="G110" s="58">
        <v>12.2509916489826</v>
      </c>
      <c r="H110" s="58">
        <v>11.5363795609693</v>
      </c>
      <c r="I110" s="58">
        <v>12.5751154604148</v>
      </c>
      <c r="J110" s="58">
        <v>14.7081613696262</v>
      </c>
      <c r="K110" s="58">
        <v>16.7312342795486</v>
      </c>
      <c r="L110" s="56"/>
      <c r="M110" s="64"/>
      <c r="N110" s="65">
        <v>1050</v>
      </c>
      <c r="O110" s="66">
        <v>0.83</v>
      </c>
      <c r="P110" s="56"/>
      <c r="Q110" s="56"/>
      <c r="R110" s="56"/>
      <c r="S110" s="56"/>
      <c r="T110" s="75">
        <v>6.18301200866699</v>
      </c>
      <c r="U110" s="76">
        <v>1.056</v>
      </c>
      <c r="V110" s="76">
        <v>0.529117044419286</v>
      </c>
      <c r="W110" s="76">
        <v>3.45474311385438</v>
      </c>
      <c r="X110" s="76">
        <v>0</v>
      </c>
      <c r="Y110" s="84">
        <v>0</v>
      </c>
      <c r="Z110" s="76">
        <f t="shared" si="1"/>
        <v>3.45474311385438</v>
      </c>
      <c r="AA110" s="85"/>
      <c r="AC110" s="86">
        <v>78.7971958434567</v>
      </c>
      <c r="AD110" s="58">
        <v>78.2838900211896</v>
      </c>
      <c r="AE110" s="86">
        <v>78.7971958434567</v>
      </c>
      <c r="AF110" s="58">
        <v>78.2838900211896</v>
      </c>
    </row>
    <row r="111" spans="1:32">
      <c r="A111" s="55">
        <v>227</v>
      </c>
      <c r="B111" s="56"/>
      <c r="C111" s="57">
        <v>28</v>
      </c>
      <c r="D111" s="48"/>
      <c r="E111" s="56"/>
      <c r="F111" s="56"/>
      <c r="G111" s="56"/>
      <c r="H111" s="56"/>
      <c r="I111" s="56"/>
      <c r="J111" s="56"/>
      <c r="K111" s="56"/>
      <c r="L111" s="56"/>
      <c r="M111" s="72" t="s">
        <v>132</v>
      </c>
      <c r="N111" s="65">
        <v>1050</v>
      </c>
      <c r="O111" s="66">
        <v>0.83</v>
      </c>
      <c r="P111" s="56"/>
      <c r="Q111" s="56"/>
      <c r="R111" s="56"/>
      <c r="S111" s="56"/>
      <c r="T111" s="75">
        <v>6.33284616470337</v>
      </c>
      <c r="U111" s="76">
        <v>1.056</v>
      </c>
      <c r="V111" s="76">
        <v>0.455075265808784</v>
      </c>
      <c r="W111" s="76">
        <v>3.04330926422532</v>
      </c>
      <c r="X111" s="76">
        <v>0</v>
      </c>
      <c r="Y111" s="84">
        <v>0</v>
      </c>
      <c r="Z111" s="76">
        <f t="shared" si="1"/>
        <v>3.04330926422532</v>
      </c>
      <c r="AA111" s="85"/>
      <c r="AC111" s="86">
        <v>54.007873106968</v>
      </c>
      <c r="AD111" s="87" t="s">
        <v>118</v>
      </c>
      <c r="AE111" s="86">
        <v>54.007873106968</v>
      </c>
      <c r="AF111" s="58" t="s">
        <v>118</v>
      </c>
    </row>
    <row r="112" spans="1:32">
      <c r="A112" s="55">
        <v>228</v>
      </c>
      <c r="B112" s="56"/>
      <c r="C112" s="56"/>
      <c r="D112" s="48"/>
      <c r="E112" s="58">
        <v>23.05</v>
      </c>
      <c r="F112" s="58">
        <v>15.0846737934599</v>
      </c>
      <c r="G112" s="58">
        <v>12.1724034809721</v>
      </c>
      <c r="H112" s="58">
        <v>11.3742805163929</v>
      </c>
      <c r="I112" s="58">
        <v>12.3767748079107</v>
      </c>
      <c r="J112" s="58">
        <v>14.8608626739793</v>
      </c>
      <c r="K112" s="58">
        <v>16.5122965490332</v>
      </c>
      <c r="L112" s="56"/>
      <c r="M112" s="64"/>
      <c r="N112" s="65">
        <v>1050</v>
      </c>
      <c r="O112" s="66">
        <v>0.82</v>
      </c>
      <c r="P112" s="56"/>
      <c r="Q112" s="56"/>
      <c r="R112" s="56"/>
      <c r="S112" s="56"/>
      <c r="T112" s="75">
        <v>7.26712226867676</v>
      </c>
      <c r="U112" s="76">
        <v>1.0656</v>
      </c>
      <c r="V112" s="76">
        <v>0.989945069267889</v>
      </c>
      <c r="W112" s="76">
        <v>7.66598165950484</v>
      </c>
      <c r="X112" s="76">
        <v>0</v>
      </c>
      <c r="Y112" s="84">
        <v>0</v>
      </c>
      <c r="Z112" s="76">
        <f t="shared" si="1"/>
        <v>7.66598165950484</v>
      </c>
      <c r="AA112" s="85"/>
      <c r="AC112" s="86">
        <v>61.4284658425581</v>
      </c>
      <c r="AD112" s="58">
        <v>56.9059266275254</v>
      </c>
      <c r="AE112" s="86">
        <v>61.4284658425581</v>
      </c>
      <c r="AF112" s="58">
        <v>56.9059266275254</v>
      </c>
    </row>
    <row r="113" spans="1:32">
      <c r="A113" s="55">
        <v>229</v>
      </c>
      <c r="B113" s="56"/>
      <c r="C113" s="56"/>
      <c r="D113" s="48"/>
      <c r="E113" s="56"/>
      <c r="F113" s="56"/>
      <c r="G113" s="56"/>
      <c r="H113" s="56"/>
      <c r="I113" s="56"/>
      <c r="J113" s="56"/>
      <c r="K113" s="56"/>
      <c r="L113" s="56"/>
      <c r="M113" s="64"/>
      <c r="N113" s="65">
        <v>1050</v>
      </c>
      <c r="O113" s="66">
        <v>0.81</v>
      </c>
      <c r="P113" s="56"/>
      <c r="Q113" s="56"/>
      <c r="R113" s="56"/>
      <c r="S113" s="56"/>
      <c r="T113" s="75">
        <v>5.88528537750244</v>
      </c>
      <c r="U113" s="76">
        <v>1.0752</v>
      </c>
      <c r="V113" s="76">
        <v>0.825648362346615</v>
      </c>
      <c r="W113" s="76">
        <v>5.22458628666495</v>
      </c>
      <c r="X113" s="76">
        <v>0</v>
      </c>
      <c r="Y113" s="84">
        <v>0</v>
      </c>
      <c r="Z113" s="76">
        <f t="shared" si="1"/>
        <v>5.22458628666495</v>
      </c>
      <c r="AA113" s="85"/>
      <c r="AC113" s="86">
        <v>66.5864492595349</v>
      </c>
      <c r="AD113" s="87" t="s">
        <v>118</v>
      </c>
      <c r="AE113" s="86">
        <v>66.5864492595349</v>
      </c>
      <c r="AF113" s="87" t="s">
        <v>118</v>
      </c>
    </row>
    <row r="114" spans="1:32">
      <c r="A114" s="55">
        <v>230</v>
      </c>
      <c r="B114" s="56"/>
      <c r="C114" s="56"/>
      <c r="D114" s="48"/>
      <c r="E114" s="58">
        <v>15.1875</v>
      </c>
      <c r="F114" s="58">
        <v>15.0978672442591</v>
      </c>
      <c r="G114" s="58">
        <v>12.0985264844689</v>
      </c>
      <c r="H114" s="58">
        <v>11.519081409027</v>
      </c>
      <c r="I114" s="58">
        <v>12.5073255621734</v>
      </c>
      <c r="J114" s="58">
        <v>14.6890910288325</v>
      </c>
      <c r="K114" s="58">
        <v>16.3525575056474</v>
      </c>
      <c r="L114" s="56"/>
      <c r="M114" s="72" t="s">
        <v>133</v>
      </c>
      <c r="N114" s="65">
        <v>1050</v>
      </c>
      <c r="O114" s="68">
        <v>0.82</v>
      </c>
      <c r="P114" s="56"/>
      <c r="Q114" s="56"/>
      <c r="R114" s="56"/>
      <c r="S114" s="56"/>
      <c r="T114" s="75">
        <v>6.41200065612793</v>
      </c>
      <c r="U114" s="76">
        <v>1.0848</v>
      </c>
      <c r="V114" s="76">
        <v>0.713675446149924</v>
      </c>
      <c r="W114" s="76">
        <v>4.96413964295285</v>
      </c>
      <c r="X114" s="76">
        <v>0</v>
      </c>
      <c r="Y114" s="84">
        <v>0</v>
      </c>
      <c r="Z114" s="76">
        <f t="shared" si="1"/>
        <v>4.96413964295285</v>
      </c>
      <c r="AA114" s="85"/>
      <c r="AC114" s="86">
        <v>71.5641987479937</v>
      </c>
      <c r="AD114" s="58">
        <v>68.4473245867351</v>
      </c>
      <c r="AE114" s="86">
        <v>71.5641987479937</v>
      </c>
      <c r="AF114" s="58">
        <v>68.4473245867351</v>
      </c>
    </row>
    <row r="115" spans="1:32">
      <c r="A115" s="55">
        <v>231</v>
      </c>
      <c r="B115" s="56"/>
      <c r="C115" s="57">
        <v>17.1</v>
      </c>
      <c r="D115" s="48"/>
      <c r="E115" s="56"/>
      <c r="F115" s="56"/>
      <c r="G115" s="56"/>
      <c r="H115" s="56"/>
      <c r="I115" s="56"/>
      <c r="J115" s="56"/>
      <c r="K115" s="56"/>
      <c r="L115" s="56"/>
      <c r="M115" s="64"/>
      <c r="N115" s="65">
        <v>1050</v>
      </c>
      <c r="O115" s="66">
        <v>0.8</v>
      </c>
      <c r="P115" s="56"/>
      <c r="Q115" s="56"/>
      <c r="R115" s="56"/>
      <c r="S115" s="56"/>
      <c r="T115" s="75">
        <v>3.75699663162231</v>
      </c>
      <c r="U115" s="76">
        <v>1.0944</v>
      </c>
      <c r="V115" s="76">
        <v>0.6072844016288</v>
      </c>
      <c r="W115" s="76">
        <v>2.4969452299642</v>
      </c>
      <c r="X115" s="76">
        <v>0</v>
      </c>
      <c r="Y115" s="84">
        <v>0</v>
      </c>
      <c r="Z115" s="76">
        <f t="shared" si="1"/>
        <v>2.4969452299642</v>
      </c>
      <c r="AA115" s="85"/>
      <c r="AC115" s="86">
        <v>57.0118539640352</v>
      </c>
      <c r="AD115" s="87" t="s">
        <v>118</v>
      </c>
      <c r="AE115" s="86">
        <v>57.0118539640352</v>
      </c>
      <c r="AF115" s="87" t="s">
        <v>118</v>
      </c>
    </row>
    <row r="116" spans="1:32">
      <c r="A116" s="55">
        <v>232</v>
      </c>
      <c r="B116" s="56"/>
      <c r="C116" s="56"/>
      <c r="D116" s="48"/>
      <c r="E116" s="56"/>
      <c r="F116" s="56"/>
      <c r="G116" s="56"/>
      <c r="H116" s="56"/>
      <c r="I116" s="56"/>
      <c r="J116" s="56"/>
      <c r="K116" s="56"/>
      <c r="L116" s="56"/>
      <c r="M116" s="64"/>
      <c r="N116" s="65">
        <v>1050</v>
      </c>
      <c r="O116" s="66">
        <v>0.8</v>
      </c>
      <c r="P116" s="56"/>
      <c r="Q116" s="56"/>
      <c r="R116" s="56"/>
      <c r="S116" s="56"/>
      <c r="T116" s="75">
        <v>6.02023553848267</v>
      </c>
      <c r="U116" s="76">
        <v>1.104</v>
      </c>
      <c r="V116" s="76">
        <v>0.920255905641355</v>
      </c>
      <c r="W116" s="76">
        <v>6.11633366763526</v>
      </c>
      <c r="X116" s="76">
        <v>0</v>
      </c>
      <c r="Y116" s="84">
        <v>0</v>
      </c>
      <c r="Z116" s="76">
        <f t="shared" si="1"/>
        <v>6.11633366763526</v>
      </c>
      <c r="AA116" s="85"/>
      <c r="AC116" s="86">
        <v>62.99564593287</v>
      </c>
      <c r="AD116" s="87" t="s">
        <v>118</v>
      </c>
      <c r="AE116" s="86">
        <v>62.99564593287</v>
      </c>
      <c r="AF116" s="87" t="s">
        <v>118</v>
      </c>
    </row>
    <row r="117" spans="1:32">
      <c r="A117" s="55">
        <v>233</v>
      </c>
      <c r="B117" s="56"/>
      <c r="C117" s="56"/>
      <c r="D117" s="48"/>
      <c r="E117" s="56"/>
      <c r="F117" s="56"/>
      <c r="G117" s="56"/>
      <c r="H117" s="56"/>
      <c r="I117" s="56"/>
      <c r="J117" s="56"/>
      <c r="K117" s="56"/>
      <c r="L117" s="56"/>
      <c r="M117" s="64"/>
      <c r="N117" s="65">
        <v>1050</v>
      </c>
      <c r="O117" s="66">
        <v>0.8</v>
      </c>
      <c r="P117" s="56"/>
      <c r="Q117" s="56"/>
      <c r="R117" s="56"/>
      <c r="S117" s="56"/>
      <c r="T117" s="75">
        <v>5.83467292785645</v>
      </c>
      <c r="U117" s="76">
        <v>1.104</v>
      </c>
      <c r="V117" s="76">
        <v>0.789171130767382</v>
      </c>
      <c r="W117" s="76">
        <v>5.08342919707627</v>
      </c>
      <c r="X117" s="76">
        <v>0</v>
      </c>
      <c r="Y117" s="84">
        <v>0</v>
      </c>
      <c r="Z117" s="76">
        <f t="shared" si="1"/>
        <v>5.08342919707627</v>
      </c>
      <c r="AA117" s="85"/>
      <c r="AC117" s="86">
        <v>68.0515247973037</v>
      </c>
      <c r="AD117" s="87" t="s">
        <v>118</v>
      </c>
      <c r="AE117" s="86">
        <v>68.0515247973037</v>
      </c>
      <c r="AF117" s="87" t="s">
        <v>118</v>
      </c>
    </row>
    <row r="118" spans="1:32">
      <c r="A118" s="55">
        <v>234</v>
      </c>
      <c r="B118" s="56"/>
      <c r="C118" s="56"/>
      <c r="D118" s="48"/>
      <c r="E118" s="56"/>
      <c r="F118" s="56"/>
      <c r="G118" s="56"/>
      <c r="H118" s="56"/>
      <c r="I118" s="56"/>
      <c r="J118" s="56"/>
      <c r="K118" s="56"/>
      <c r="L118" s="56"/>
      <c r="M118" s="64"/>
      <c r="N118" s="65">
        <v>1050</v>
      </c>
      <c r="O118" s="66">
        <v>0.79</v>
      </c>
      <c r="P118" s="56"/>
      <c r="Q118" s="56"/>
      <c r="R118" s="56"/>
      <c r="S118" s="56"/>
      <c r="T118" s="75">
        <v>6.97944974899292</v>
      </c>
      <c r="U118" s="76">
        <v>1.09235625</v>
      </c>
      <c r="V118" s="76">
        <v>0.680223482045635</v>
      </c>
      <c r="W118" s="76">
        <v>5.18605481461049</v>
      </c>
      <c r="X118" s="76">
        <v>0</v>
      </c>
      <c r="Y118" s="84">
        <v>0</v>
      </c>
      <c r="Z118" s="76">
        <f t="shared" si="1"/>
        <v>5.18605481461049</v>
      </c>
      <c r="AA118" s="85"/>
      <c r="AC118" s="86">
        <v>73.2920851027926</v>
      </c>
      <c r="AD118" s="87" t="s">
        <v>118</v>
      </c>
      <c r="AE118" s="86">
        <v>73.2920851027926</v>
      </c>
      <c r="AF118" s="87" t="s">
        <v>118</v>
      </c>
    </row>
    <row r="119" spans="1:32">
      <c r="A119" s="55">
        <v>235</v>
      </c>
      <c r="B119" s="56"/>
      <c r="C119" s="56"/>
      <c r="D119" s="48"/>
      <c r="E119" s="56"/>
      <c r="F119" s="56"/>
      <c r="G119" s="56"/>
      <c r="H119" s="56"/>
      <c r="I119" s="56"/>
      <c r="J119" s="56"/>
      <c r="K119" s="56"/>
      <c r="L119" s="56"/>
      <c r="M119" s="64"/>
      <c r="N119" s="65">
        <v>1050</v>
      </c>
      <c r="O119" s="66">
        <v>0.79</v>
      </c>
      <c r="P119" s="56"/>
      <c r="Q119" s="56"/>
      <c r="R119" s="56"/>
      <c r="S119" s="56"/>
      <c r="T119" s="75">
        <v>7.56467962265015</v>
      </c>
      <c r="U119" s="76">
        <v>1.09235625</v>
      </c>
      <c r="V119" s="76">
        <v>0.569076369281898</v>
      </c>
      <c r="W119" s="76">
        <v>4.70246302621449</v>
      </c>
      <c r="X119" s="76">
        <v>0</v>
      </c>
      <c r="Y119" s="84">
        <v>0</v>
      </c>
      <c r="Z119" s="76">
        <f t="shared" si="1"/>
        <v>4.70246302621449</v>
      </c>
      <c r="AA119" s="85"/>
      <c r="AC119" s="86">
        <v>78.1367808237363</v>
      </c>
      <c r="AD119" s="87" t="s">
        <v>118</v>
      </c>
      <c r="AE119" s="86">
        <v>78.1367808237363</v>
      </c>
      <c r="AF119" s="87" t="s">
        <v>118</v>
      </c>
    </row>
    <row r="120" spans="1:32">
      <c r="A120" s="55">
        <v>236</v>
      </c>
      <c r="B120" s="56"/>
      <c r="C120" s="56"/>
      <c r="D120" s="48"/>
      <c r="E120" s="58">
        <v>9.9375</v>
      </c>
      <c r="F120" s="58">
        <v>14.3416363229496</v>
      </c>
      <c r="G120" s="58">
        <v>11.5597919913441</v>
      </c>
      <c r="H120" s="58">
        <v>11.0616298988134</v>
      </c>
      <c r="I120" s="58">
        <v>11.8567434239307</v>
      </c>
      <c r="J120" s="58">
        <v>14.3205965717633</v>
      </c>
      <c r="K120" s="58">
        <v>16.483623990153</v>
      </c>
      <c r="L120" s="56"/>
      <c r="M120" s="64"/>
      <c r="N120" s="65">
        <v>1050</v>
      </c>
      <c r="O120" s="66">
        <v>0.79</v>
      </c>
      <c r="P120" s="56"/>
      <c r="Q120" s="56"/>
      <c r="R120" s="56"/>
      <c r="S120" s="56"/>
      <c r="T120" s="75">
        <v>6.92088890075684</v>
      </c>
      <c r="U120" s="76">
        <v>1.09235625</v>
      </c>
      <c r="V120" s="76">
        <v>0.468293557120044</v>
      </c>
      <c r="W120" s="76">
        <v>3.54033499747734</v>
      </c>
      <c r="X120" s="76">
        <v>0</v>
      </c>
      <c r="Y120" s="84">
        <v>0</v>
      </c>
      <c r="Z120" s="76">
        <f t="shared" si="1"/>
        <v>3.54033499747734</v>
      </c>
      <c r="AA120" s="85"/>
      <c r="AC120" s="86">
        <v>81.8626954252126</v>
      </c>
      <c r="AD120" s="58">
        <v>81.5795753606789</v>
      </c>
      <c r="AE120" s="86">
        <v>81.8626954252126</v>
      </c>
      <c r="AF120" s="58">
        <v>81.5795753606789</v>
      </c>
    </row>
    <row r="121" spans="1:32">
      <c r="A121" s="55">
        <v>237</v>
      </c>
      <c r="B121" s="56"/>
      <c r="C121" s="57">
        <v>24.1</v>
      </c>
      <c r="D121" s="48"/>
      <c r="E121" s="56"/>
      <c r="F121" s="56"/>
      <c r="G121" s="56"/>
      <c r="H121" s="56"/>
      <c r="I121" s="56"/>
      <c r="J121" s="56"/>
      <c r="K121" s="56"/>
      <c r="L121" s="56"/>
      <c r="M121" s="72" t="s">
        <v>133</v>
      </c>
      <c r="N121" s="65">
        <v>1050</v>
      </c>
      <c r="O121" s="68">
        <v>0.78</v>
      </c>
      <c r="P121" s="56"/>
      <c r="Q121" s="56"/>
      <c r="R121" s="56"/>
      <c r="S121" s="56"/>
      <c r="T121" s="75">
        <v>6.33125782012939</v>
      </c>
      <c r="U121" s="76">
        <v>1.0807125</v>
      </c>
      <c r="V121" s="76">
        <v>0.392417380092869</v>
      </c>
      <c r="W121" s="76">
        <v>2.68502545810469</v>
      </c>
      <c r="X121" s="76">
        <v>0</v>
      </c>
      <c r="Y121" s="84">
        <v>0</v>
      </c>
      <c r="Z121" s="76">
        <f t="shared" si="1"/>
        <v>2.68502545810469</v>
      </c>
      <c r="AA121" s="85"/>
      <c r="AC121" s="86">
        <v>60.6431042298212</v>
      </c>
      <c r="AD121" s="87" t="s">
        <v>118</v>
      </c>
      <c r="AE121" s="86">
        <v>60.6431042298212</v>
      </c>
      <c r="AF121" s="87" t="s">
        <v>118</v>
      </c>
    </row>
    <row r="122" spans="1:32">
      <c r="A122" s="55">
        <v>238</v>
      </c>
      <c r="B122" s="56"/>
      <c r="C122" s="56"/>
      <c r="D122" s="48"/>
      <c r="E122" s="58">
        <v>19.15</v>
      </c>
      <c r="F122" s="58">
        <v>14.6481725058408</v>
      </c>
      <c r="G122" s="58">
        <v>11.438318487685</v>
      </c>
      <c r="H122" s="58">
        <v>10.9734492881426</v>
      </c>
      <c r="I122" s="58">
        <v>12.1496905566643</v>
      </c>
      <c r="J122" s="58">
        <v>14.3100505848641</v>
      </c>
      <c r="K122" s="58">
        <v>16.2335663534903</v>
      </c>
      <c r="L122" s="56"/>
      <c r="M122" s="64"/>
      <c r="N122" s="65">
        <v>1050</v>
      </c>
      <c r="O122" s="66">
        <v>0.78</v>
      </c>
      <c r="P122" s="56"/>
      <c r="Q122" s="56"/>
      <c r="R122" s="56"/>
      <c r="S122" s="56"/>
      <c r="T122" s="75">
        <v>6.6690673828125</v>
      </c>
      <c r="U122" s="76">
        <v>1.0807125</v>
      </c>
      <c r="V122" s="76">
        <v>0.851381404833778</v>
      </c>
      <c r="W122" s="76">
        <v>6.13619907186442</v>
      </c>
      <c r="X122" s="76">
        <v>0</v>
      </c>
      <c r="Y122" s="84">
        <v>0</v>
      </c>
      <c r="Z122" s="76">
        <f t="shared" si="1"/>
        <v>6.13619907186442</v>
      </c>
      <c r="AA122" s="85"/>
      <c r="AC122" s="86">
        <v>66.6271580148784</v>
      </c>
      <c r="AD122" s="58">
        <v>67.470179154995</v>
      </c>
      <c r="AE122" s="86">
        <v>66.6271580148784</v>
      </c>
      <c r="AF122" s="58">
        <v>67.470179154995</v>
      </c>
    </row>
    <row r="123" spans="1:32">
      <c r="A123" s="55">
        <v>239</v>
      </c>
      <c r="B123" s="56"/>
      <c r="C123" s="56"/>
      <c r="D123" s="48"/>
      <c r="E123" s="56"/>
      <c r="F123" s="56"/>
      <c r="G123" s="56"/>
      <c r="H123" s="56"/>
      <c r="I123" s="56"/>
      <c r="J123" s="56"/>
      <c r="K123" s="56"/>
      <c r="L123" s="56"/>
      <c r="M123" s="64"/>
      <c r="N123" s="65">
        <v>1050</v>
      </c>
      <c r="O123" s="66">
        <v>0.78</v>
      </c>
      <c r="P123" s="56"/>
      <c r="Q123" s="56"/>
      <c r="R123" s="56"/>
      <c r="S123" s="56"/>
      <c r="T123" s="75">
        <v>6.03624153137207</v>
      </c>
      <c r="U123" s="76">
        <v>1.0807125</v>
      </c>
      <c r="V123" s="76">
        <v>0.719870876202299</v>
      </c>
      <c r="W123" s="76">
        <v>4.69603567513723</v>
      </c>
      <c r="X123" s="76">
        <v>0</v>
      </c>
      <c r="Y123" s="84">
        <v>0</v>
      </c>
      <c r="Z123" s="76">
        <f t="shared" si="1"/>
        <v>4.69603567513723</v>
      </c>
      <c r="AA123" s="85"/>
      <c r="AC123" s="86">
        <v>71.2904198242875</v>
      </c>
      <c r="AD123" s="87" t="s">
        <v>118</v>
      </c>
      <c r="AE123" s="86">
        <v>71.2904198242875</v>
      </c>
      <c r="AF123" s="87" t="s">
        <v>118</v>
      </c>
    </row>
    <row r="124" spans="1:32">
      <c r="A124" s="55">
        <v>240</v>
      </c>
      <c r="B124" s="56"/>
      <c r="C124" s="56"/>
      <c r="D124" s="48"/>
      <c r="E124" s="56"/>
      <c r="F124" s="56"/>
      <c r="G124" s="56"/>
      <c r="H124" s="56"/>
      <c r="I124" s="56"/>
      <c r="J124" s="56"/>
      <c r="K124" s="56"/>
      <c r="L124" s="56"/>
      <c r="M124" s="64"/>
      <c r="N124" s="65">
        <v>1050</v>
      </c>
      <c r="O124" s="66">
        <v>0.77</v>
      </c>
      <c r="P124" s="56"/>
      <c r="Q124" s="56"/>
      <c r="R124" s="56"/>
      <c r="S124" s="56"/>
      <c r="T124" s="75">
        <v>6.15709209442139</v>
      </c>
      <c r="U124" s="76">
        <v>1.06906875</v>
      </c>
      <c r="V124" s="76">
        <v>0.619225814515612</v>
      </c>
      <c r="W124" s="76">
        <v>4.07596398089135</v>
      </c>
      <c r="X124" s="76">
        <v>0</v>
      </c>
      <c r="Y124" s="84">
        <v>0</v>
      </c>
      <c r="Z124" s="76">
        <f t="shared" si="1"/>
        <v>4.07596398089135</v>
      </c>
      <c r="AA124" s="85"/>
      <c r="AC124" s="86">
        <v>75.4037232513914</v>
      </c>
      <c r="AD124" s="87" t="s">
        <v>118</v>
      </c>
      <c r="AE124" s="86">
        <v>75.4037232513914</v>
      </c>
      <c r="AF124" s="87" t="s">
        <v>118</v>
      </c>
    </row>
    <row r="125" spans="1:32">
      <c r="A125" s="55">
        <v>241</v>
      </c>
      <c r="B125" s="56"/>
      <c r="C125" s="56"/>
      <c r="D125" s="48"/>
      <c r="E125" s="56"/>
      <c r="F125" s="56"/>
      <c r="G125" s="56"/>
      <c r="H125" s="56"/>
      <c r="I125" s="56"/>
      <c r="J125" s="56"/>
      <c r="K125" s="56"/>
      <c r="L125" s="56"/>
      <c r="M125" s="64"/>
      <c r="N125" s="65">
        <v>1050</v>
      </c>
      <c r="O125" s="66">
        <v>0.77</v>
      </c>
      <c r="P125" s="56"/>
      <c r="Q125" s="56"/>
      <c r="R125" s="56"/>
      <c r="S125" s="56"/>
      <c r="T125" s="75">
        <v>4.11943769454956</v>
      </c>
      <c r="U125" s="76">
        <v>1.06906875</v>
      </c>
      <c r="V125" s="76">
        <v>0.53187007987726</v>
      </c>
      <c r="W125" s="76">
        <v>2.34233567752811</v>
      </c>
      <c r="X125" s="76">
        <v>0</v>
      </c>
      <c r="Y125" s="84">
        <v>0</v>
      </c>
      <c r="Z125" s="76">
        <f t="shared" si="1"/>
        <v>2.34233567752811</v>
      </c>
      <c r="AA125" s="85"/>
      <c r="AC125" s="86">
        <v>77.8063403660578</v>
      </c>
      <c r="AD125" s="87" t="s">
        <v>118</v>
      </c>
      <c r="AE125" s="86">
        <v>77.8063403660578</v>
      </c>
      <c r="AF125" s="87" t="s">
        <v>118</v>
      </c>
    </row>
    <row r="126" spans="1:32">
      <c r="A126" s="55">
        <v>242</v>
      </c>
      <c r="B126" s="56"/>
      <c r="C126" s="56"/>
      <c r="D126" s="48"/>
      <c r="E126" s="58">
        <v>11.2625</v>
      </c>
      <c r="F126" s="58">
        <v>14.2999502377098</v>
      </c>
      <c r="G126" s="58">
        <v>11.4213844234391</v>
      </c>
      <c r="H126" s="58">
        <v>10.8135798198967</v>
      </c>
      <c r="I126" s="58">
        <v>11.8688264936525</v>
      </c>
      <c r="J126" s="58">
        <v>14.2992012874982</v>
      </c>
      <c r="K126" s="58">
        <v>16.4324552956474</v>
      </c>
      <c r="L126" s="56"/>
      <c r="M126" s="64"/>
      <c r="N126" s="65">
        <v>1050</v>
      </c>
      <c r="O126" s="66">
        <v>0.77</v>
      </c>
      <c r="P126" s="56"/>
      <c r="Q126" s="56"/>
      <c r="R126" s="56"/>
      <c r="S126" s="56"/>
      <c r="T126" s="75">
        <v>6.10447263717651</v>
      </c>
      <c r="U126" s="76">
        <v>1.06906875</v>
      </c>
      <c r="V126" s="76">
        <v>0.481669328634276</v>
      </c>
      <c r="W126" s="76">
        <v>3.14342265434039</v>
      </c>
      <c r="X126" s="76">
        <v>0</v>
      </c>
      <c r="Y126" s="84">
        <v>0</v>
      </c>
      <c r="Z126" s="76">
        <f t="shared" si="1"/>
        <v>3.14342265434039</v>
      </c>
      <c r="AA126" s="85"/>
      <c r="AC126" s="86">
        <v>81.0642655739927</v>
      </c>
      <c r="AD126" s="58">
        <v>80.8765065568629</v>
      </c>
      <c r="AE126" s="86">
        <v>81.0642655739927</v>
      </c>
      <c r="AF126" s="58">
        <v>80.8765065568629</v>
      </c>
    </row>
    <row r="127" spans="1:32">
      <c r="A127" s="55">
        <v>243</v>
      </c>
      <c r="B127" s="56"/>
      <c r="C127" s="57">
        <v>21.1</v>
      </c>
      <c r="D127" s="48"/>
      <c r="E127" s="56"/>
      <c r="F127" s="56"/>
      <c r="G127" s="56"/>
      <c r="H127" s="56"/>
      <c r="I127" s="56"/>
      <c r="J127" s="56"/>
      <c r="K127" s="56"/>
      <c r="L127" s="56"/>
      <c r="M127" s="72" t="s">
        <v>134</v>
      </c>
      <c r="N127" s="65">
        <v>1050</v>
      </c>
      <c r="O127" s="68">
        <v>0.78</v>
      </c>
      <c r="P127" s="56"/>
      <c r="Q127" s="56"/>
      <c r="R127" s="56"/>
      <c r="S127" s="56"/>
      <c r="T127" s="75">
        <v>7.63263702392578</v>
      </c>
      <c r="U127" s="76">
        <v>1.0807125</v>
      </c>
      <c r="V127" s="76">
        <v>0.414299745258151</v>
      </c>
      <c r="W127" s="76">
        <v>3.41742860783016</v>
      </c>
      <c r="X127" s="76">
        <v>0</v>
      </c>
      <c r="Y127" s="84">
        <v>0</v>
      </c>
      <c r="Z127" s="76">
        <f t="shared" si="1"/>
        <v>3.41742860783016</v>
      </c>
      <c r="AA127" s="85"/>
      <c r="AC127" s="86">
        <v>63.5637729882471</v>
      </c>
      <c r="AD127" s="87" t="s">
        <v>118</v>
      </c>
      <c r="AE127" s="86">
        <v>63.5637729882471</v>
      </c>
      <c r="AF127" s="87" t="s">
        <v>118</v>
      </c>
    </row>
    <row r="128" spans="1:32">
      <c r="A128" s="55">
        <v>244</v>
      </c>
      <c r="B128" s="56"/>
      <c r="C128" s="56"/>
      <c r="D128" s="48"/>
      <c r="E128" s="58">
        <v>23.7375</v>
      </c>
      <c r="F128" s="58">
        <v>14.2161052340655</v>
      </c>
      <c r="G128" s="58">
        <v>10.9442537035603</v>
      </c>
      <c r="H128" s="58">
        <v>10.6024278364357</v>
      </c>
      <c r="I128" s="58">
        <v>11.7740367892019</v>
      </c>
      <c r="J128" s="58">
        <v>14.0470357773633</v>
      </c>
      <c r="K128" s="58">
        <v>15.6873215010127</v>
      </c>
      <c r="L128" s="56"/>
      <c r="M128" s="64"/>
      <c r="N128" s="65">
        <v>1050</v>
      </c>
      <c r="O128" s="66">
        <v>0.78</v>
      </c>
      <c r="P128" s="56"/>
      <c r="Q128" s="56"/>
      <c r="R128" s="56"/>
      <c r="S128" s="56"/>
      <c r="T128" s="75">
        <v>6.39366626739502</v>
      </c>
      <c r="U128" s="76">
        <v>1.06906875</v>
      </c>
      <c r="V128" s="76">
        <v>0.793271203666452</v>
      </c>
      <c r="W128" s="76">
        <v>5.42222191185106</v>
      </c>
      <c r="X128" s="76">
        <v>0</v>
      </c>
      <c r="Y128" s="84">
        <v>0</v>
      </c>
      <c r="Z128" s="76">
        <f t="shared" si="1"/>
        <v>5.42222191185106</v>
      </c>
      <c r="AA128" s="85"/>
      <c r="AC128" s="86">
        <v>68.853831279936</v>
      </c>
      <c r="AD128" s="58">
        <v>64.4803896778157</v>
      </c>
      <c r="AE128" s="86">
        <v>68.853831279936</v>
      </c>
      <c r="AF128" s="58">
        <v>64.4803896778157</v>
      </c>
    </row>
    <row r="129" spans="1:32">
      <c r="A129" s="55">
        <v>245</v>
      </c>
      <c r="B129" s="56"/>
      <c r="C129" s="56"/>
      <c r="D129" s="48"/>
      <c r="E129" s="56"/>
      <c r="F129" s="56"/>
      <c r="G129" s="56"/>
      <c r="H129" s="56"/>
      <c r="I129" s="56"/>
      <c r="J129" s="56"/>
      <c r="K129" s="56"/>
      <c r="L129" s="56"/>
      <c r="M129" s="72" t="s">
        <v>136</v>
      </c>
      <c r="N129" s="65">
        <v>1050</v>
      </c>
      <c r="O129" s="66">
        <v>0.78</v>
      </c>
      <c r="P129" s="56"/>
      <c r="Q129" s="56"/>
      <c r="R129" s="56"/>
      <c r="S129" s="56"/>
      <c r="T129" s="75">
        <v>5.50298738479614</v>
      </c>
      <c r="U129" s="76">
        <v>1.06906875</v>
      </c>
      <c r="V129" s="76">
        <v>0.677062576528796</v>
      </c>
      <c r="W129" s="76">
        <v>3.98320778109676</v>
      </c>
      <c r="X129" s="76">
        <v>0</v>
      </c>
      <c r="Y129" s="84">
        <v>0</v>
      </c>
      <c r="Z129" s="76">
        <f t="shared" si="1"/>
        <v>3.98320778109676</v>
      </c>
      <c r="AA129" s="85"/>
      <c r="AC129" s="86">
        <v>72.8066505820824</v>
      </c>
      <c r="AD129" s="87" t="s">
        <v>118</v>
      </c>
      <c r="AE129" s="86">
        <v>72.8066505820824</v>
      </c>
      <c r="AF129" s="87" t="s">
        <v>118</v>
      </c>
    </row>
    <row r="130" spans="1:32">
      <c r="A130" s="55">
        <v>246</v>
      </c>
      <c r="B130" s="56"/>
      <c r="C130" s="56"/>
      <c r="D130" s="48"/>
      <c r="E130" s="56"/>
      <c r="F130" s="56"/>
      <c r="G130" s="56"/>
      <c r="H130" s="56"/>
      <c r="I130" s="56"/>
      <c r="J130" s="56"/>
      <c r="K130" s="56"/>
      <c r="L130" s="56"/>
      <c r="M130" s="64"/>
      <c r="N130" s="65">
        <v>1050</v>
      </c>
      <c r="O130" s="66">
        <v>0.78</v>
      </c>
      <c r="P130" s="56"/>
      <c r="Q130" s="56"/>
      <c r="R130" s="56"/>
      <c r="S130" s="56"/>
      <c r="T130" s="75">
        <v>6.18974256515503</v>
      </c>
      <c r="U130" s="76">
        <v>1.057425</v>
      </c>
      <c r="V130" s="76">
        <v>0.591694785359353</v>
      </c>
      <c r="W130" s="76">
        <v>3.87275392355401</v>
      </c>
      <c r="X130" s="76">
        <v>0</v>
      </c>
      <c r="Y130" s="84">
        <v>0</v>
      </c>
      <c r="Z130" s="76">
        <f t="shared" si="1"/>
        <v>3.87275392355401</v>
      </c>
      <c r="AA130" s="85"/>
      <c r="AC130" s="86">
        <v>76.7053072469129</v>
      </c>
      <c r="AD130" s="87" t="s">
        <v>118</v>
      </c>
      <c r="AE130" s="86">
        <v>76.7053072469129</v>
      </c>
      <c r="AF130" s="87" t="s">
        <v>118</v>
      </c>
    </row>
    <row r="131" spans="1:32">
      <c r="A131" s="55">
        <v>247</v>
      </c>
      <c r="B131" s="56"/>
      <c r="C131" s="56"/>
      <c r="D131" s="48"/>
      <c r="E131" s="56"/>
      <c r="F131" s="56"/>
      <c r="G131" s="56"/>
      <c r="H131" s="56"/>
      <c r="I131" s="56"/>
      <c r="J131" s="56"/>
      <c r="K131" s="56"/>
      <c r="L131" s="56"/>
      <c r="M131" s="64"/>
      <c r="N131" s="65">
        <v>1050</v>
      </c>
      <c r="O131" s="66">
        <v>0.78</v>
      </c>
      <c r="P131" s="56"/>
      <c r="Q131" s="56"/>
      <c r="R131" s="56"/>
      <c r="S131" s="56"/>
      <c r="T131" s="75">
        <v>6.01996803283691</v>
      </c>
      <c r="U131" s="76">
        <v>1.057425</v>
      </c>
      <c r="V131" s="76">
        <v>0.508694232446803</v>
      </c>
      <c r="W131" s="76">
        <v>3.23817691711647</v>
      </c>
      <c r="X131" s="76">
        <v>0</v>
      </c>
      <c r="Y131" s="84">
        <v>0</v>
      </c>
      <c r="Z131" s="76">
        <f t="shared" si="1"/>
        <v>3.23817691711647</v>
      </c>
      <c r="AA131" s="85"/>
      <c r="AC131" s="86">
        <v>80.0183313213536</v>
      </c>
      <c r="AD131" s="87" t="s">
        <v>118</v>
      </c>
      <c r="AE131" s="86">
        <v>80.0183313213536</v>
      </c>
      <c r="AF131" s="87" t="s">
        <v>118</v>
      </c>
    </row>
    <row r="132" spans="1:32">
      <c r="A132" s="55">
        <v>248</v>
      </c>
      <c r="B132" s="56"/>
      <c r="C132" s="56"/>
      <c r="D132" s="48"/>
      <c r="E132" s="56"/>
      <c r="F132" s="56"/>
      <c r="G132" s="56"/>
      <c r="H132" s="56"/>
      <c r="I132" s="56"/>
      <c r="J132" s="56"/>
      <c r="K132" s="56"/>
      <c r="L132" s="56"/>
      <c r="M132" s="64"/>
      <c r="N132" s="65">
        <v>1050</v>
      </c>
      <c r="O132" s="66">
        <v>0.78</v>
      </c>
      <c r="P132" s="56"/>
      <c r="Q132" s="56"/>
      <c r="R132" s="56"/>
      <c r="S132" s="56"/>
      <c r="T132" s="75">
        <v>5.4375696182251</v>
      </c>
      <c r="U132" s="76">
        <v>1.057425</v>
      </c>
      <c r="V132" s="76">
        <v>0.439293883275463</v>
      </c>
      <c r="W132" s="76">
        <v>2.52586165804761</v>
      </c>
      <c r="X132" s="76">
        <v>0</v>
      </c>
      <c r="Y132" s="84">
        <v>0</v>
      </c>
      <c r="Z132" s="76">
        <f t="shared" si="1"/>
        <v>2.52586165804761</v>
      </c>
      <c r="AA132" s="85"/>
      <c r="AC132" s="86">
        <v>82.643402001189</v>
      </c>
      <c r="AD132" s="87" t="s">
        <v>118</v>
      </c>
      <c r="AE132" s="86">
        <v>82.643402001189</v>
      </c>
      <c r="AF132" s="87" t="s">
        <v>118</v>
      </c>
    </row>
    <row r="133" spans="1:32">
      <c r="A133" s="55">
        <v>249</v>
      </c>
      <c r="B133" s="56"/>
      <c r="C133" s="56"/>
      <c r="D133" s="48"/>
      <c r="E133" s="58">
        <v>10.175</v>
      </c>
      <c r="F133" s="58">
        <v>13.1082720783308</v>
      </c>
      <c r="G133" s="58">
        <v>10.9247298497979</v>
      </c>
      <c r="H133" s="58">
        <v>10.6084066816685</v>
      </c>
      <c r="I133" s="58">
        <v>11.6199850237631</v>
      </c>
      <c r="J133" s="58">
        <v>13.8608318645583</v>
      </c>
      <c r="K133" s="58">
        <v>15.7158319748073</v>
      </c>
      <c r="L133" s="56"/>
      <c r="N133" s="65">
        <v>1050</v>
      </c>
      <c r="O133" s="66">
        <v>0.78</v>
      </c>
      <c r="P133" s="56"/>
      <c r="Q133" s="56"/>
      <c r="R133" s="56"/>
      <c r="S133" s="56"/>
      <c r="T133" s="75">
        <v>3.0206184387207</v>
      </c>
      <c r="U133" s="76">
        <v>1.057425</v>
      </c>
      <c r="V133" s="76">
        <v>0.38515981786958</v>
      </c>
      <c r="W133" s="76">
        <v>1.23023028989097</v>
      </c>
      <c r="X133" s="76">
        <v>0</v>
      </c>
      <c r="Y133" s="84">
        <v>0</v>
      </c>
      <c r="Z133" s="76">
        <f t="shared" si="1"/>
        <v>1.23023028989097</v>
      </c>
      <c r="AA133" s="85"/>
      <c r="AC133" s="86">
        <v>83.9399223903883</v>
      </c>
      <c r="AD133" s="58">
        <v>88.1882741706084</v>
      </c>
      <c r="AE133" s="86">
        <v>83.9399223903883</v>
      </c>
      <c r="AF133" s="58">
        <v>88.1882741706084</v>
      </c>
    </row>
    <row r="134" spans="1:32">
      <c r="A134" s="55">
        <v>250</v>
      </c>
      <c r="B134" s="57">
        <v>9</v>
      </c>
      <c r="C134" s="56"/>
      <c r="D134" s="48"/>
      <c r="E134" s="56"/>
      <c r="F134" s="56"/>
      <c r="G134" s="56"/>
      <c r="H134" s="56"/>
      <c r="I134" s="56"/>
      <c r="J134" s="56"/>
      <c r="K134" s="56"/>
      <c r="L134" s="56"/>
      <c r="M134" s="64"/>
      <c r="N134" s="65">
        <v>1050</v>
      </c>
      <c r="O134" s="66">
        <v>0.78</v>
      </c>
      <c r="P134" s="56"/>
      <c r="Q134" s="56"/>
      <c r="R134" s="56"/>
      <c r="S134" s="56"/>
      <c r="T134" s="75">
        <v>1.21669209003448</v>
      </c>
      <c r="U134" s="76">
        <v>1.057425</v>
      </c>
      <c r="V134" s="76">
        <v>0.358793620510722</v>
      </c>
      <c r="W134" s="76">
        <v>0.461609747629966</v>
      </c>
      <c r="X134" s="76">
        <v>0.755082342404519</v>
      </c>
      <c r="Y134" s="84">
        <v>0</v>
      </c>
      <c r="Z134" s="76">
        <f t="shared" ref="Z134:Z181" si="2">W134+X134</f>
        <v>1.21669209003448</v>
      </c>
      <c r="AA134" s="85"/>
      <c r="AC134" s="86">
        <v>77.0499806125589</v>
      </c>
      <c r="AD134" s="87" t="s">
        <v>118</v>
      </c>
      <c r="AE134" s="86">
        <v>77.0499806125589</v>
      </c>
      <c r="AF134" s="87" t="s">
        <v>118</v>
      </c>
    </row>
    <row r="135" spans="1:32">
      <c r="A135" s="55">
        <v>251</v>
      </c>
      <c r="B135" s="56"/>
      <c r="C135" s="57">
        <v>19.1</v>
      </c>
      <c r="D135" s="48"/>
      <c r="E135" s="56"/>
      <c r="F135" s="56"/>
      <c r="G135" s="56"/>
      <c r="H135" s="56"/>
      <c r="I135" s="56"/>
      <c r="J135" s="56"/>
      <c r="K135" s="56"/>
      <c r="L135" s="56"/>
      <c r="M135" s="72" t="s">
        <v>136</v>
      </c>
      <c r="N135" s="65">
        <v>1050</v>
      </c>
      <c r="O135" s="68">
        <v>0.78</v>
      </c>
      <c r="P135" s="56"/>
      <c r="Q135" s="56"/>
      <c r="R135" s="56"/>
      <c r="S135" s="56"/>
      <c r="T135" s="75">
        <v>4.48526811599731</v>
      </c>
      <c r="U135" s="76">
        <v>1.0807125</v>
      </c>
      <c r="V135" s="76">
        <v>0.507068008077423</v>
      </c>
      <c r="W135" s="76">
        <v>2.45790331119179</v>
      </c>
      <c r="X135" s="76">
        <v>0.864917657595481</v>
      </c>
      <c r="Y135" s="84">
        <v>0</v>
      </c>
      <c r="Z135" s="76">
        <f t="shared" si="2"/>
        <v>3.32282096878727</v>
      </c>
      <c r="AA135" s="85"/>
      <c r="AC135" s="86">
        <v>60.4405345685566</v>
      </c>
      <c r="AD135" s="87" t="s">
        <v>118</v>
      </c>
      <c r="AE135" s="86">
        <v>60.4405345685566</v>
      </c>
      <c r="AF135" s="87" t="s">
        <v>118</v>
      </c>
    </row>
    <row r="136" spans="1:32">
      <c r="A136" s="55">
        <v>252</v>
      </c>
      <c r="B136" s="56"/>
      <c r="C136" s="56"/>
      <c r="D136" s="48"/>
      <c r="E136" s="58">
        <v>24.5</v>
      </c>
      <c r="F136" s="58">
        <v>14.6570412835335</v>
      </c>
      <c r="G136" s="58">
        <v>10.9982258816373</v>
      </c>
      <c r="H136" s="58">
        <v>10.5732262357309</v>
      </c>
      <c r="I136" s="58">
        <v>11.6939914419757</v>
      </c>
      <c r="J136" s="58">
        <v>14.1480047760299</v>
      </c>
      <c r="K136" s="58">
        <v>16.0374556276121</v>
      </c>
      <c r="L136" s="56"/>
      <c r="M136" s="64"/>
      <c r="N136" s="65">
        <v>1050</v>
      </c>
      <c r="O136" s="66">
        <v>0.74</v>
      </c>
      <c r="P136" s="56"/>
      <c r="Q136" s="56"/>
      <c r="R136" s="56"/>
      <c r="S136" s="56"/>
      <c r="T136" s="75">
        <v>4.15163564682007</v>
      </c>
      <c r="U136" s="76">
        <v>1.0341375</v>
      </c>
      <c r="V136" s="76">
        <v>0.863740095708434</v>
      </c>
      <c r="W136" s="76">
        <v>3.70834899869106</v>
      </c>
      <c r="X136" s="76">
        <v>0</v>
      </c>
      <c r="Y136" s="84">
        <v>0</v>
      </c>
      <c r="Z136" s="76">
        <f t="shared" si="2"/>
        <v>3.70834899869106</v>
      </c>
      <c r="AA136" s="85"/>
      <c r="AC136" s="86">
        <v>64.0219669051487</v>
      </c>
      <c r="AD136" s="58">
        <v>61.9395197972952</v>
      </c>
      <c r="AE136" s="86">
        <v>64.0219669051487</v>
      </c>
      <c r="AF136" s="58">
        <v>61.9395197972952</v>
      </c>
    </row>
    <row r="137" spans="1:32">
      <c r="A137" s="55">
        <v>253</v>
      </c>
      <c r="B137" s="56"/>
      <c r="C137" s="56"/>
      <c r="D137" s="48"/>
      <c r="E137" s="56"/>
      <c r="F137" s="56"/>
      <c r="G137" s="56"/>
      <c r="H137" s="56"/>
      <c r="I137" s="56"/>
      <c r="J137" s="56"/>
      <c r="K137" s="56"/>
      <c r="L137" s="56"/>
      <c r="M137" s="64"/>
      <c r="N137" s="65">
        <v>1050</v>
      </c>
      <c r="O137" s="66">
        <v>0.7</v>
      </c>
      <c r="P137" s="56"/>
      <c r="Q137" s="56"/>
      <c r="R137" s="56"/>
      <c r="S137" s="56"/>
      <c r="T137" s="75">
        <v>4.88321685791016</v>
      </c>
      <c r="U137" s="76">
        <v>0.9875625</v>
      </c>
      <c r="V137" s="76">
        <v>0.78426305602046</v>
      </c>
      <c r="W137" s="76">
        <v>3.78209435190382</v>
      </c>
      <c r="X137" s="76">
        <v>0</v>
      </c>
      <c r="Y137" s="84">
        <v>0</v>
      </c>
      <c r="Z137" s="76">
        <f t="shared" si="2"/>
        <v>3.78209435190382</v>
      </c>
      <c r="AA137" s="85"/>
      <c r="AC137" s="86">
        <v>67.7116366020877</v>
      </c>
      <c r="AD137" s="87" t="s">
        <v>118</v>
      </c>
      <c r="AE137" s="86">
        <v>67.7116366020877</v>
      </c>
      <c r="AF137" s="87" t="s">
        <v>118</v>
      </c>
    </row>
    <row r="138" spans="1:32">
      <c r="A138" s="55">
        <v>254</v>
      </c>
      <c r="B138" s="56"/>
      <c r="C138" s="56"/>
      <c r="D138" s="48"/>
      <c r="E138" s="56"/>
      <c r="F138" s="56"/>
      <c r="G138" s="56"/>
      <c r="H138" s="56"/>
      <c r="I138" s="56"/>
      <c r="J138" s="56"/>
      <c r="K138" s="56"/>
      <c r="L138" s="56"/>
      <c r="M138" s="64"/>
      <c r="N138" s="65">
        <v>1050</v>
      </c>
      <c r="O138" s="66">
        <v>0.66</v>
      </c>
      <c r="P138" s="56"/>
      <c r="Q138" s="56"/>
      <c r="R138" s="56"/>
      <c r="S138" s="56"/>
      <c r="T138" s="75">
        <v>4.82292938232422</v>
      </c>
      <c r="U138" s="76">
        <v>0.9409875</v>
      </c>
      <c r="V138" s="76">
        <v>0.703205511809809</v>
      </c>
      <c r="W138" s="76">
        <v>3.19136900987984</v>
      </c>
      <c r="X138" s="76">
        <v>0</v>
      </c>
      <c r="Y138" s="84">
        <v>0</v>
      </c>
      <c r="Z138" s="76">
        <f t="shared" si="2"/>
        <v>3.19136900987984</v>
      </c>
      <c r="AA138" s="85"/>
      <c r="AC138" s="86">
        <v>70.8609042747314</v>
      </c>
      <c r="AD138" s="87" t="s">
        <v>118</v>
      </c>
      <c r="AE138" s="86">
        <v>70.8609042747314</v>
      </c>
      <c r="AF138" s="87" t="s">
        <v>118</v>
      </c>
    </row>
    <row r="139" spans="1:32">
      <c r="A139" s="55">
        <v>255</v>
      </c>
      <c r="B139" s="56"/>
      <c r="C139" s="56"/>
      <c r="D139" s="48"/>
      <c r="E139" s="56"/>
      <c r="F139" s="56"/>
      <c r="G139" s="56"/>
      <c r="H139" s="56"/>
      <c r="I139" s="56"/>
      <c r="J139" s="56"/>
      <c r="K139" s="56"/>
      <c r="L139" s="56"/>
      <c r="M139" s="64"/>
      <c r="N139" s="65">
        <v>1050</v>
      </c>
      <c r="O139" s="66">
        <v>0.62</v>
      </c>
      <c r="P139" s="56"/>
      <c r="Q139" s="56"/>
      <c r="R139" s="56"/>
      <c r="S139" s="56"/>
      <c r="T139" s="75">
        <v>6.11794137954712</v>
      </c>
      <c r="U139" s="76">
        <v>0.8944125</v>
      </c>
      <c r="V139" s="76">
        <v>0.634808345969507</v>
      </c>
      <c r="W139" s="76">
        <v>3.47364793621476</v>
      </c>
      <c r="X139" s="76">
        <v>0</v>
      </c>
      <c r="Y139" s="84">
        <v>0</v>
      </c>
      <c r="Z139" s="76">
        <f t="shared" si="2"/>
        <v>3.47364793621476</v>
      </c>
      <c r="AA139" s="85"/>
      <c r="AC139" s="86">
        <v>74.3256599152613</v>
      </c>
      <c r="AD139" s="87" t="s">
        <v>118</v>
      </c>
      <c r="AE139" s="86">
        <v>74.3256599152613</v>
      </c>
      <c r="AF139" s="87" t="s">
        <v>118</v>
      </c>
    </row>
    <row r="140" spans="1:32">
      <c r="A140" s="55">
        <v>256</v>
      </c>
      <c r="B140" s="56"/>
      <c r="C140" s="56"/>
      <c r="D140" s="48"/>
      <c r="E140" s="58">
        <v>13.2125</v>
      </c>
      <c r="F140" s="58">
        <v>14.1680174533491</v>
      </c>
      <c r="G140" s="58">
        <v>10.9573976221773</v>
      </c>
      <c r="H140" s="58">
        <v>10.4002014349965</v>
      </c>
      <c r="I140" s="58">
        <v>11.7705020407518</v>
      </c>
      <c r="J140" s="58">
        <v>14.0060512359547</v>
      </c>
      <c r="K140" s="58">
        <v>15.9748428669008</v>
      </c>
      <c r="L140" s="56"/>
      <c r="M140" s="64"/>
      <c r="N140" s="65">
        <v>1050</v>
      </c>
      <c r="O140" s="66">
        <v>0.58</v>
      </c>
      <c r="P140" s="56"/>
      <c r="Q140" s="56"/>
      <c r="R140" s="56"/>
      <c r="S140" s="56"/>
      <c r="T140" s="75">
        <v>4.92884731292725</v>
      </c>
      <c r="U140" s="76">
        <v>0.8478375</v>
      </c>
      <c r="V140" s="76">
        <v>0.560361400715424</v>
      </c>
      <c r="W140" s="76">
        <v>2.34167273042341</v>
      </c>
      <c r="X140" s="76">
        <v>0</v>
      </c>
      <c r="Y140" s="84">
        <v>0</v>
      </c>
      <c r="Z140" s="76">
        <f t="shared" si="2"/>
        <v>2.34167273042341</v>
      </c>
      <c r="AA140" s="85"/>
      <c r="AC140" s="86">
        <v>76.692368834969</v>
      </c>
      <c r="AD140" s="58">
        <v>80.9794004684311</v>
      </c>
      <c r="AE140" s="86">
        <v>76.692368834969</v>
      </c>
      <c r="AF140" s="58">
        <v>80.9794004684311</v>
      </c>
    </row>
    <row r="141" spans="1:32">
      <c r="A141" s="55">
        <v>257</v>
      </c>
      <c r="B141" s="57">
        <v>10</v>
      </c>
      <c r="C141" s="56"/>
      <c r="D141" s="48"/>
      <c r="E141" s="56"/>
      <c r="F141" s="56"/>
      <c r="G141" s="56"/>
      <c r="H141" s="56"/>
      <c r="I141" s="56"/>
      <c r="J141" s="56"/>
      <c r="K141" s="56"/>
      <c r="L141" s="56"/>
      <c r="M141" s="64"/>
      <c r="N141" s="65">
        <v>1050</v>
      </c>
      <c r="O141" s="66">
        <v>0.54</v>
      </c>
      <c r="P141" s="56"/>
      <c r="Q141" s="56"/>
      <c r="R141" s="56"/>
      <c r="S141" s="56"/>
      <c r="T141" s="75">
        <v>1.06171011924744</v>
      </c>
      <c r="U141" s="76">
        <v>0.8012625</v>
      </c>
      <c r="V141" s="76">
        <v>0.510174857701862</v>
      </c>
      <c r="W141" s="76">
        <v>0.434010090190022</v>
      </c>
      <c r="X141" s="76">
        <v>0.627700029057414</v>
      </c>
      <c r="Y141" s="84">
        <v>0</v>
      </c>
      <c r="Z141" s="76">
        <f t="shared" si="2"/>
        <v>1.06171011924744</v>
      </c>
      <c r="AA141" s="85"/>
      <c r="AC141" s="86">
        <v>70.5853342389014</v>
      </c>
      <c r="AD141" s="87" t="s">
        <v>118</v>
      </c>
      <c r="AE141" s="86">
        <v>70.5853342389014</v>
      </c>
      <c r="AF141" s="87" t="s">
        <v>118</v>
      </c>
    </row>
    <row r="142" spans="1:32">
      <c r="A142" s="55">
        <v>258</v>
      </c>
      <c r="B142" s="56"/>
      <c r="C142" s="56"/>
      <c r="D142" s="48"/>
      <c r="E142" s="56"/>
      <c r="F142" s="56"/>
      <c r="G142" s="56"/>
      <c r="H142" s="56"/>
      <c r="I142" s="56"/>
      <c r="J142" s="56"/>
      <c r="K142" s="56"/>
      <c r="L142" s="56"/>
      <c r="M142" s="64"/>
      <c r="N142" s="65">
        <v>1050</v>
      </c>
      <c r="O142" s="66">
        <v>0.5</v>
      </c>
      <c r="P142" s="56"/>
      <c r="Q142" s="56"/>
      <c r="R142" s="56"/>
      <c r="S142" s="56"/>
      <c r="T142" s="75">
        <v>2.14639043807983</v>
      </c>
      <c r="U142" s="76">
        <v>0.7546875</v>
      </c>
      <c r="V142" s="76">
        <v>0.641252265185566</v>
      </c>
      <c r="W142" s="76">
        <v>1.03873506840471</v>
      </c>
      <c r="X142" s="76">
        <v>1.10765536967512</v>
      </c>
      <c r="Y142" s="84">
        <v>0</v>
      </c>
      <c r="Z142" s="76">
        <f t="shared" si="2"/>
        <v>2.14639043807983</v>
      </c>
      <c r="AA142" s="85"/>
      <c r="AC142" s="86">
        <v>71.6196088956072</v>
      </c>
      <c r="AD142" s="87" t="s">
        <v>118</v>
      </c>
      <c r="AE142" s="86">
        <v>71.6196088956072</v>
      </c>
      <c r="AF142" s="87" t="s">
        <v>118</v>
      </c>
    </row>
    <row r="143" spans="1:32">
      <c r="A143" s="55">
        <v>259</v>
      </c>
      <c r="B143" s="56"/>
      <c r="C143" s="57">
        <v>7</v>
      </c>
      <c r="D143" s="48"/>
      <c r="E143" s="56"/>
      <c r="F143" s="56"/>
      <c r="G143" s="56"/>
      <c r="H143" s="56"/>
      <c r="I143" s="56"/>
      <c r="J143" s="56"/>
      <c r="K143" s="56"/>
      <c r="L143" s="56"/>
      <c r="M143" s="64"/>
      <c r="N143" s="65">
        <v>1050</v>
      </c>
      <c r="O143" s="66">
        <v>0.46</v>
      </c>
      <c r="P143" s="56"/>
      <c r="Q143" s="56"/>
      <c r="R143" s="56"/>
      <c r="S143" s="56"/>
      <c r="T143" s="75">
        <v>3.84083223342895</v>
      </c>
      <c r="U143" s="76">
        <v>0.7081125</v>
      </c>
      <c r="V143" s="76">
        <v>0.618990178125791</v>
      </c>
      <c r="W143" s="76">
        <v>1.68349316096229</v>
      </c>
      <c r="X143" s="76">
        <v>1.73523269124653</v>
      </c>
      <c r="Y143" s="84">
        <v>0</v>
      </c>
      <c r="Z143" s="76">
        <f t="shared" si="2"/>
        <v>3.41872585220881</v>
      </c>
      <c r="AA143" s="85"/>
      <c r="AC143" s="86">
        <v>66.3224898042604</v>
      </c>
      <c r="AD143" s="87" t="s">
        <v>118</v>
      </c>
      <c r="AE143" s="86">
        <v>66.3224898042604</v>
      </c>
      <c r="AF143" s="87" t="s">
        <v>118</v>
      </c>
    </row>
    <row r="144" spans="1:32">
      <c r="A144" s="55">
        <v>260</v>
      </c>
      <c r="B144" s="56"/>
      <c r="C144" s="56"/>
      <c r="D144" s="48"/>
      <c r="E144" s="56"/>
      <c r="F144" s="56"/>
      <c r="G144" s="56"/>
      <c r="H144" s="56"/>
      <c r="I144" s="56"/>
      <c r="J144" s="56"/>
      <c r="K144" s="56"/>
      <c r="L144" s="56"/>
      <c r="M144" s="64"/>
      <c r="N144" s="65">
        <v>1050</v>
      </c>
      <c r="O144" s="66">
        <v>0.42</v>
      </c>
      <c r="P144" s="56"/>
      <c r="Q144" s="56"/>
      <c r="R144" s="56"/>
      <c r="S144" s="56"/>
      <c r="T144" s="75">
        <v>2.70598435401916</v>
      </c>
      <c r="U144" s="76">
        <v>0.6615375</v>
      </c>
      <c r="V144" s="76">
        <v>0.732491885961754</v>
      </c>
      <c r="W144" s="76">
        <v>1.31124114124525</v>
      </c>
      <c r="X144" s="76">
        <v>0</v>
      </c>
      <c r="Y144" s="84">
        <v>0</v>
      </c>
      <c r="Z144" s="76">
        <f t="shared" si="2"/>
        <v>1.31124114124525</v>
      </c>
      <c r="AA144" s="85"/>
      <c r="AC144" s="86">
        <v>67.6126642815515</v>
      </c>
      <c r="AD144" s="87" t="s">
        <v>118</v>
      </c>
      <c r="AE144" s="86">
        <v>67.6126642815515</v>
      </c>
      <c r="AF144" s="87" t="s">
        <v>118</v>
      </c>
    </row>
    <row r="145" spans="1:32">
      <c r="A145" s="55">
        <v>261</v>
      </c>
      <c r="B145" s="56"/>
      <c r="C145" s="56"/>
      <c r="D145" s="48"/>
      <c r="E145" s="56"/>
      <c r="F145" s="56"/>
      <c r="G145" s="56"/>
      <c r="H145" s="56"/>
      <c r="I145" s="56"/>
      <c r="J145" s="56"/>
      <c r="K145" s="56"/>
      <c r="L145" s="56"/>
      <c r="M145" s="64"/>
      <c r="N145" s="65">
        <v>1050</v>
      </c>
      <c r="O145" s="66">
        <v>0.38</v>
      </c>
      <c r="P145" s="56"/>
      <c r="Q145" s="56"/>
      <c r="R145" s="56"/>
      <c r="S145" s="56"/>
      <c r="T145" s="75">
        <v>5.47418022155762</v>
      </c>
      <c r="U145" s="76">
        <v>0.6149625</v>
      </c>
      <c r="V145" s="76">
        <v>0.704389470504084</v>
      </c>
      <c r="W145" s="76">
        <v>2.3712676699307</v>
      </c>
      <c r="X145" s="76">
        <v>0</v>
      </c>
      <c r="Y145" s="84">
        <v>0</v>
      </c>
      <c r="Z145" s="76">
        <f t="shared" si="2"/>
        <v>2.3712676699307</v>
      </c>
      <c r="AA145" s="85"/>
      <c r="AC145" s="86">
        <v>69.9551431355812</v>
      </c>
      <c r="AD145" s="87" t="s">
        <v>118</v>
      </c>
      <c r="AE145" s="86">
        <v>69.9551431355812</v>
      </c>
      <c r="AF145" s="87" t="s">
        <v>118</v>
      </c>
    </row>
    <row r="146" spans="1:32">
      <c r="A146" s="55">
        <v>262</v>
      </c>
      <c r="B146" s="56"/>
      <c r="C146" s="56"/>
      <c r="D146" s="48"/>
      <c r="E146" s="56"/>
      <c r="F146" s="56"/>
      <c r="G146" s="56"/>
      <c r="H146" s="56"/>
      <c r="I146" s="56"/>
      <c r="J146" s="56"/>
      <c r="K146" s="56"/>
      <c r="L146" s="56"/>
      <c r="M146" s="64"/>
      <c r="N146" s="65">
        <v>1050</v>
      </c>
      <c r="O146" s="66">
        <v>0.34</v>
      </c>
      <c r="P146" s="56"/>
      <c r="Q146" s="56"/>
      <c r="R146" s="56"/>
      <c r="S146" s="56"/>
      <c r="T146" s="75">
        <v>4.55666589736938</v>
      </c>
      <c r="U146" s="76">
        <v>0.5683875</v>
      </c>
      <c r="V146" s="76">
        <v>0.653568651109681</v>
      </c>
      <c r="W146" s="76">
        <v>1.69271139438832</v>
      </c>
      <c r="X146" s="76">
        <v>0</v>
      </c>
      <c r="Y146" s="84">
        <v>0</v>
      </c>
      <c r="Z146" s="76">
        <f t="shared" si="2"/>
        <v>1.69271139438832</v>
      </c>
      <c r="AA146" s="85"/>
      <c r="AC146" s="86">
        <v>71.6403064006918</v>
      </c>
      <c r="AD146" s="87" t="s">
        <v>118</v>
      </c>
      <c r="AE146" s="86">
        <v>71.6403064006918</v>
      </c>
      <c r="AF146" s="87" t="s">
        <v>118</v>
      </c>
    </row>
    <row r="147" spans="1:32">
      <c r="A147" s="55">
        <v>263</v>
      </c>
      <c r="B147" s="56"/>
      <c r="C147" s="56"/>
      <c r="D147" s="48"/>
      <c r="E147" s="58">
        <v>21.5</v>
      </c>
      <c r="F147" s="58">
        <v>14.7312773435736</v>
      </c>
      <c r="G147" s="58">
        <v>10.765321935402</v>
      </c>
      <c r="H147" s="58">
        <v>10.3390223624218</v>
      </c>
      <c r="I147" s="58">
        <v>11.5075473775741</v>
      </c>
      <c r="J147" s="58">
        <v>14.0345223356313</v>
      </c>
      <c r="K147" s="58">
        <v>15.6009590291771</v>
      </c>
      <c r="L147" s="56"/>
      <c r="M147" s="64"/>
      <c r="N147" s="65">
        <v>1050</v>
      </c>
      <c r="O147" s="66">
        <v>0.3</v>
      </c>
      <c r="P147" s="56"/>
      <c r="Q147" s="56"/>
      <c r="R147" s="56"/>
      <c r="S147" s="56"/>
      <c r="T147" s="75">
        <v>3.60847759246826</v>
      </c>
      <c r="U147" s="76">
        <v>0.5218125</v>
      </c>
      <c r="V147" s="76">
        <v>0.617290595640907</v>
      </c>
      <c r="W147" s="76">
        <v>1.1623265330534</v>
      </c>
      <c r="X147" s="76">
        <v>0</v>
      </c>
      <c r="Y147" s="84">
        <v>0</v>
      </c>
      <c r="Z147" s="76">
        <f t="shared" si="2"/>
        <v>1.1623265330534</v>
      </c>
      <c r="AA147" s="85"/>
      <c r="AC147" s="86">
        <v>72.804250404861</v>
      </c>
      <c r="AD147" s="58">
        <v>67.618135075808</v>
      </c>
      <c r="AE147" s="86">
        <v>72.804250404861</v>
      </c>
      <c r="AF147" s="58">
        <v>67.618135075808</v>
      </c>
    </row>
    <row r="148" spans="1:32">
      <c r="A148" s="55">
        <v>264</v>
      </c>
      <c r="B148" s="56"/>
      <c r="C148" s="56"/>
      <c r="D148" s="48"/>
      <c r="E148" s="56"/>
      <c r="F148" s="56"/>
      <c r="G148" s="56"/>
      <c r="H148" s="56"/>
      <c r="I148" s="56"/>
      <c r="J148" s="56"/>
      <c r="K148" s="56"/>
      <c r="L148" s="56"/>
      <c r="M148" s="64"/>
      <c r="N148" s="65">
        <v>1050</v>
      </c>
      <c r="O148" s="66">
        <v>0.26</v>
      </c>
      <c r="P148" s="56"/>
      <c r="Q148" s="56"/>
      <c r="R148" s="56"/>
      <c r="S148" s="56"/>
      <c r="T148" s="75">
        <v>4.14133262634277</v>
      </c>
      <c r="U148" s="76">
        <v>0.4752375</v>
      </c>
      <c r="V148" s="76">
        <v>0.59237970617757</v>
      </c>
      <c r="W148" s="76">
        <v>1.16587231191238</v>
      </c>
      <c r="X148" s="76">
        <v>0</v>
      </c>
      <c r="Y148" s="84">
        <v>0</v>
      </c>
      <c r="Z148" s="76">
        <f t="shared" si="2"/>
        <v>1.16587231191238</v>
      </c>
      <c r="AA148" s="85"/>
      <c r="AC148" s="86">
        <v>73.976654698121</v>
      </c>
      <c r="AD148" s="87" t="s">
        <v>118</v>
      </c>
      <c r="AE148" s="86">
        <v>73.976654698121</v>
      </c>
      <c r="AF148" s="87" t="s">
        <v>118</v>
      </c>
    </row>
    <row r="149" spans="1:32">
      <c r="A149" s="55">
        <v>265</v>
      </c>
      <c r="B149" s="56"/>
      <c r="C149" s="56"/>
      <c r="D149" s="48"/>
      <c r="E149" s="56"/>
      <c r="F149" s="56"/>
      <c r="G149" s="56"/>
      <c r="H149" s="56"/>
      <c r="I149" s="56"/>
      <c r="J149" s="56"/>
      <c r="K149" s="56"/>
      <c r="L149" s="56"/>
      <c r="M149" s="72" t="s">
        <v>137</v>
      </c>
      <c r="N149" s="65">
        <v>1050</v>
      </c>
      <c r="O149" s="66">
        <v>0.22</v>
      </c>
      <c r="P149" s="56"/>
      <c r="Q149" s="56"/>
      <c r="R149" s="56"/>
      <c r="S149" s="56"/>
      <c r="T149" s="75">
        <v>4.21109247207642</v>
      </c>
      <c r="U149" s="76">
        <v>0.4286625</v>
      </c>
      <c r="V149" s="76">
        <v>0.5673928238648</v>
      </c>
      <c r="W149" s="76">
        <v>1.02422202206259</v>
      </c>
      <c r="X149" s="76">
        <v>0</v>
      </c>
      <c r="Y149" s="84">
        <v>0</v>
      </c>
      <c r="Z149" s="76">
        <f t="shared" si="2"/>
        <v>1.02422202206259</v>
      </c>
      <c r="AA149" s="85"/>
      <c r="AC149" s="86">
        <v>75.0111508299908</v>
      </c>
      <c r="AD149" s="87" t="s">
        <v>118</v>
      </c>
      <c r="AE149" s="86">
        <v>75.0111508299908</v>
      </c>
      <c r="AF149" s="87" t="s">
        <v>118</v>
      </c>
    </row>
    <row r="150" spans="1:32">
      <c r="A150" s="55">
        <v>266</v>
      </c>
      <c r="B150" s="56"/>
      <c r="C150" s="56"/>
      <c r="D150" s="48"/>
      <c r="E150" s="56"/>
      <c r="F150" s="56"/>
      <c r="G150" s="56"/>
      <c r="H150" s="56"/>
      <c r="I150" s="56"/>
      <c r="J150" s="56"/>
      <c r="K150" s="56"/>
      <c r="L150" s="56"/>
      <c r="M150" s="64"/>
      <c r="N150" s="65">
        <v>1050</v>
      </c>
      <c r="O150" s="66">
        <v>0.18</v>
      </c>
      <c r="P150" s="56"/>
      <c r="Q150" s="56"/>
      <c r="R150" s="56"/>
      <c r="S150" s="56"/>
      <c r="T150" s="75">
        <v>4.52669382095337</v>
      </c>
      <c r="U150" s="76">
        <v>0.3820875</v>
      </c>
      <c r="V150" s="76">
        <v>0.545441779255596</v>
      </c>
      <c r="W150" s="76">
        <v>0.943392351659254</v>
      </c>
      <c r="X150" s="76">
        <v>0</v>
      </c>
      <c r="Y150" s="84">
        <v>0</v>
      </c>
      <c r="Z150" s="76">
        <f t="shared" si="2"/>
        <v>0.943392351659254</v>
      </c>
      <c r="AA150" s="85"/>
      <c r="AC150" s="86">
        <v>75.967841200258</v>
      </c>
      <c r="AD150" s="87" t="s">
        <v>118</v>
      </c>
      <c r="AE150" s="86">
        <v>75.967841200258</v>
      </c>
      <c r="AF150" s="87" t="s">
        <v>118</v>
      </c>
    </row>
    <row r="151" spans="1:32">
      <c r="A151" s="55">
        <v>267</v>
      </c>
      <c r="B151" s="56"/>
      <c r="C151" s="56"/>
      <c r="D151" s="48"/>
      <c r="E151" s="56"/>
      <c r="F151" s="56"/>
      <c r="G151" s="56"/>
      <c r="H151" s="56"/>
      <c r="I151" s="56"/>
      <c r="J151" s="56"/>
      <c r="K151" s="56"/>
      <c r="L151" s="56"/>
      <c r="M151" s="64"/>
      <c r="N151" s="65">
        <v>1050</v>
      </c>
      <c r="O151" s="66">
        <v>0.14</v>
      </c>
      <c r="P151" s="56"/>
      <c r="Q151" s="56"/>
      <c r="R151" s="56"/>
      <c r="S151" s="56"/>
      <c r="T151" s="75">
        <v>6.20405578613281</v>
      </c>
      <c r="U151" s="76">
        <v>0.3355125</v>
      </c>
      <c r="V151" s="76">
        <v>0.525223069689528</v>
      </c>
      <c r="W151" s="76">
        <v>1.09327191824101</v>
      </c>
      <c r="X151" s="76">
        <v>0</v>
      </c>
      <c r="Y151" s="84">
        <v>0</v>
      </c>
      <c r="Z151" s="76">
        <f t="shared" si="2"/>
        <v>1.09327191824101</v>
      </c>
      <c r="AA151" s="85"/>
      <c r="AC151" s="86">
        <v>77.0807917591646</v>
      </c>
      <c r="AD151" s="87" t="s">
        <v>118</v>
      </c>
      <c r="AE151" s="86">
        <v>77.0807917591646</v>
      </c>
      <c r="AF151" s="87" t="s">
        <v>118</v>
      </c>
    </row>
    <row r="152" spans="1:32">
      <c r="A152" s="55">
        <v>268</v>
      </c>
      <c r="B152" s="56"/>
      <c r="C152" s="56"/>
      <c r="D152" s="48"/>
      <c r="E152" s="56"/>
      <c r="F152" s="56"/>
      <c r="G152" s="56"/>
      <c r="H152" s="56"/>
      <c r="I152" s="56"/>
      <c r="J152" s="56"/>
      <c r="K152" s="56"/>
      <c r="L152" s="56"/>
      <c r="M152" s="64"/>
      <c r="N152" s="65">
        <v>1050</v>
      </c>
      <c r="O152" s="66">
        <v>0.1</v>
      </c>
      <c r="P152" s="56"/>
      <c r="Q152" s="56"/>
      <c r="R152" s="56"/>
      <c r="S152" s="56"/>
      <c r="T152" s="75">
        <v>4.9244589805603</v>
      </c>
      <c r="U152" s="76">
        <v>0.2889375</v>
      </c>
      <c r="V152" s="76">
        <v>0.501792153217951</v>
      </c>
      <c r="W152" s="76">
        <v>0.713980418028766</v>
      </c>
      <c r="X152" s="76">
        <v>0</v>
      </c>
      <c r="Y152" s="84">
        <v>0</v>
      </c>
      <c r="Z152" s="76">
        <f t="shared" si="2"/>
        <v>0.713980418028766</v>
      </c>
      <c r="AA152" s="85"/>
      <c r="AC152" s="86">
        <v>77.8110175616475</v>
      </c>
      <c r="AD152" s="87" t="s">
        <v>118</v>
      </c>
      <c r="AE152" s="86">
        <v>77.8110175616475</v>
      </c>
      <c r="AF152" s="87" t="s">
        <v>118</v>
      </c>
    </row>
    <row r="153" spans="1:32">
      <c r="A153" s="55">
        <v>269</v>
      </c>
      <c r="B153" s="56"/>
      <c r="C153" s="56"/>
      <c r="D153" s="48"/>
      <c r="E153" s="56"/>
      <c r="F153" s="56"/>
      <c r="G153" s="56"/>
      <c r="H153" s="56"/>
      <c r="I153" s="56"/>
      <c r="J153" s="56"/>
      <c r="K153" s="56"/>
      <c r="L153" s="56"/>
      <c r="M153" s="64"/>
      <c r="N153" s="65">
        <v>1050</v>
      </c>
      <c r="O153" s="89">
        <v>0.06</v>
      </c>
      <c r="P153" s="56"/>
      <c r="Q153" s="56"/>
      <c r="R153" s="56"/>
      <c r="S153" s="56"/>
      <c r="T153" s="75">
        <v>8.05142784118652</v>
      </c>
      <c r="U153" s="76">
        <v>0.2423625</v>
      </c>
      <c r="V153" s="76">
        <v>0.486490181898601</v>
      </c>
      <c r="W153" s="76">
        <v>0.949319514956243</v>
      </c>
      <c r="X153" s="76">
        <v>0</v>
      </c>
      <c r="Y153" s="84">
        <v>0</v>
      </c>
      <c r="Z153" s="76">
        <f t="shared" si="2"/>
        <v>0.949319514956243</v>
      </c>
      <c r="AA153" s="85"/>
      <c r="AC153" s="86">
        <v>78.7849911059751</v>
      </c>
      <c r="AD153" s="87" t="s">
        <v>118</v>
      </c>
      <c r="AE153" s="86">
        <v>78.7849911059751</v>
      </c>
      <c r="AF153" s="87" t="s">
        <v>118</v>
      </c>
    </row>
    <row r="154" spans="1:32">
      <c r="A154" s="55">
        <v>270</v>
      </c>
      <c r="B154" s="56"/>
      <c r="C154" s="56"/>
      <c r="D154" s="48"/>
      <c r="E154" s="56"/>
      <c r="F154" s="56"/>
      <c r="G154" s="56"/>
      <c r="H154" s="56"/>
      <c r="I154" s="56"/>
      <c r="J154" s="56"/>
      <c r="K154" s="56"/>
      <c r="L154" s="56"/>
      <c r="M154" s="64"/>
      <c r="N154" s="65">
        <v>1050</v>
      </c>
      <c r="O154" s="66">
        <v>0.05</v>
      </c>
      <c r="P154" s="56"/>
      <c r="Q154" s="56"/>
      <c r="R154" s="56"/>
      <c r="S154" s="56"/>
      <c r="T154" s="75">
        <v>4.43160915374756</v>
      </c>
      <c r="U154" s="76">
        <v>0.23071875</v>
      </c>
      <c r="V154" s="76">
        <v>0.466144441841941</v>
      </c>
      <c r="W154" s="76">
        <v>0.476611866519961</v>
      </c>
      <c r="X154" s="76">
        <v>0</v>
      </c>
      <c r="Y154" s="84">
        <v>0</v>
      </c>
      <c r="Z154" s="76">
        <f t="shared" si="2"/>
        <v>0.476611866519961</v>
      </c>
      <c r="AA154" s="85"/>
      <c r="AC154" s="86">
        <v>79.2761149697125</v>
      </c>
      <c r="AD154" s="87" t="s">
        <v>118</v>
      </c>
      <c r="AE154" s="86">
        <v>79.2761149697125</v>
      </c>
      <c r="AF154" s="87" t="s">
        <v>118</v>
      </c>
    </row>
    <row r="155" spans="1:32">
      <c r="A155" s="55">
        <v>271</v>
      </c>
      <c r="B155" s="56"/>
      <c r="C155" s="56"/>
      <c r="D155" s="48"/>
      <c r="E155" s="56"/>
      <c r="F155" s="56"/>
      <c r="G155" s="56"/>
      <c r="H155" s="56"/>
      <c r="I155" s="56"/>
      <c r="J155" s="56"/>
      <c r="K155" s="56"/>
      <c r="L155" s="56"/>
      <c r="M155" s="64"/>
      <c r="N155" s="65">
        <v>1050</v>
      </c>
      <c r="O155" s="66">
        <v>0.04</v>
      </c>
      <c r="P155" s="56"/>
      <c r="Q155" s="56"/>
      <c r="R155" s="56"/>
      <c r="S155" s="56"/>
      <c r="T155" s="75">
        <v>6.33365392684937</v>
      </c>
      <c r="U155" s="76">
        <v>0.219075</v>
      </c>
      <c r="V155" s="76">
        <v>0.45592973436847</v>
      </c>
      <c r="W155" s="76">
        <v>0.632623129973038</v>
      </c>
      <c r="X155" s="76">
        <v>0</v>
      </c>
      <c r="Y155" s="84">
        <v>0</v>
      </c>
      <c r="Z155" s="76">
        <f t="shared" si="2"/>
        <v>0.632623129973038</v>
      </c>
      <c r="AA155" s="85"/>
      <c r="AC155" s="86">
        <v>79.9294608591344</v>
      </c>
      <c r="AD155" s="87" t="s">
        <v>118</v>
      </c>
      <c r="AE155" s="86">
        <v>79.9294608591344</v>
      </c>
      <c r="AF155" s="87" t="s">
        <v>118</v>
      </c>
    </row>
    <row r="156" spans="1:32">
      <c r="A156" s="55">
        <v>272</v>
      </c>
      <c r="B156" s="56"/>
      <c r="C156" s="56"/>
      <c r="D156" s="48"/>
      <c r="E156" s="56"/>
      <c r="F156" s="56"/>
      <c r="G156" s="56"/>
      <c r="H156" s="56"/>
      <c r="I156" s="56"/>
      <c r="J156" s="56"/>
      <c r="K156" s="56"/>
      <c r="L156" s="56"/>
      <c r="M156" s="64"/>
      <c r="N156" s="65">
        <v>1050</v>
      </c>
      <c r="O156" s="66">
        <v>0.04</v>
      </c>
      <c r="P156" s="56"/>
      <c r="Q156" s="56"/>
      <c r="R156" s="56"/>
      <c r="S156" s="56"/>
      <c r="T156" s="75">
        <v>3.81961560249329</v>
      </c>
      <c r="U156" s="76">
        <v>0.219075</v>
      </c>
      <c r="V156" s="76">
        <v>0.442371405951661</v>
      </c>
      <c r="W156" s="76">
        <v>0.370168557269419</v>
      </c>
      <c r="X156" s="76">
        <v>0</v>
      </c>
      <c r="Y156" s="84">
        <v>0</v>
      </c>
      <c r="Z156" s="76">
        <f t="shared" si="2"/>
        <v>0.370168557269419</v>
      </c>
      <c r="AA156" s="85"/>
      <c r="AC156" s="86">
        <v>80.3129266839146</v>
      </c>
      <c r="AD156" s="87" t="s">
        <v>118</v>
      </c>
      <c r="AE156" s="86">
        <v>80.3129266839146</v>
      </c>
      <c r="AF156" s="87" t="s">
        <v>118</v>
      </c>
    </row>
    <row r="157" spans="1:32">
      <c r="A157" s="55">
        <v>273</v>
      </c>
      <c r="B157" s="56"/>
      <c r="C157" s="56"/>
      <c r="D157" s="48"/>
      <c r="E157" s="56"/>
      <c r="F157" s="56"/>
      <c r="G157" s="56"/>
      <c r="H157" s="56"/>
      <c r="I157" s="56"/>
      <c r="J157" s="56"/>
      <c r="K157" s="56"/>
      <c r="L157" s="56"/>
      <c r="M157" s="64"/>
      <c r="N157" s="65">
        <v>1050</v>
      </c>
      <c r="O157" s="66">
        <v>0.04</v>
      </c>
      <c r="P157" s="56"/>
      <c r="Q157" s="56"/>
      <c r="R157" s="56"/>
      <c r="S157" s="56"/>
      <c r="T157" s="75">
        <v>3.64901375770569</v>
      </c>
      <c r="U157" s="76">
        <v>0.219075</v>
      </c>
      <c r="V157" s="76">
        <v>0.434437982984264</v>
      </c>
      <c r="W157" s="76">
        <v>0.347293063977966</v>
      </c>
      <c r="X157" s="76">
        <v>0</v>
      </c>
      <c r="Y157" s="84">
        <v>0</v>
      </c>
      <c r="Z157" s="76">
        <f t="shared" si="2"/>
        <v>0.347293063977966</v>
      </c>
      <c r="AA157" s="85"/>
      <c r="AC157" s="86">
        <v>80.673352263377</v>
      </c>
      <c r="AD157" s="87" t="s">
        <v>118</v>
      </c>
      <c r="AE157" s="86">
        <v>80.673352263377</v>
      </c>
      <c r="AF157" s="87" t="s">
        <v>118</v>
      </c>
    </row>
    <row r="158" spans="1:32">
      <c r="A158" s="55">
        <v>274</v>
      </c>
      <c r="B158" s="56"/>
      <c r="C158" s="56"/>
      <c r="E158" s="56"/>
      <c r="F158" s="56"/>
      <c r="G158" s="56"/>
      <c r="H158" s="56"/>
      <c r="I158" s="56"/>
      <c r="J158" s="56"/>
      <c r="K158" s="56"/>
      <c r="L158" s="56"/>
      <c r="M158" s="64"/>
      <c r="N158" s="65">
        <v>1050</v>
      </c>
      <c r="O158" s="66">
        <v>0.03</v>
      </c>
      <c r="P158" s="56"/>
      <c r="Q158" s="56"/>
      <c r="R158" s="56"/>
      <c r="S158" s="56"/>
      <c r="T158" s="75">
        <v>4.63371992111206</v>
      </c>
      <c r="U158" s="76">
        <v>0.20743125</v>
      </c>
      <c r="V158" s="76">
        <v>0.426994825762848</v>
      </c>
      <c r="W158" s="76">
        <v>0.410418167305348</v>
      </c>
      <c r="X158" s="76">
        <v>0</v>
      </c>
      <c r="Y158" s="84">
        <v>0</v>
      </c>
      <c r="Z158" s="76">
        <f t="shared" si="2"/>
        <v>0.410418167305348</v>
      </c>
      <c r="AA158" s="85"/>
      <c r="AC158" s="86">
        <v>81.1000324273608</v>
      </c>
      <c r="AD158" s="87" t="s">
        <v>118</v>
      </c>
      <c r="AE158" s="86">
        <v>81.1000324273608</v>
      </c>
      <c r="AF158" s="87" t="s">
        <v>118</v>
      </c>
    </row>
    <row r="159" spans="1:32">
      <c r="A159" s="55">
        <v>275</v>
      </c>
      <c r="B159" s="56"/>
      <c r="C159" s="56"/>
      <c r="E159" s="56"/>
      <c r="F159" s="56"/>
      <c r="G159" s="56"/>
      <c r="H159" s="56"/>
      <c r="I159" s="56"/>
      <c r="J159" s="56"/>
      <c r="K159" s="56"/>
      <c r="L159" s="56"/>
      <c r="M159" s="64"/>
      <c r="N159" s="65">
        <v>1050</v>
      </c>
      <c r="O159" s="66">
        <v>0.03</v>
      </c>
      <c r="P159" s="56"/>
      <c r="Q159" s="56"/>
      <c r="R159" s="56"/>
      <c r="S159" s="56"/>
      <c r="T159" s="75">
        <v>4.57092475891113</v>
      </c>
      <c r="U159" s="76">
        <v>0.20743125</v>
      </c>
      <c r="V159" s="76">
        <v>0.418198776366444</v>
      </c>
      <c r="W159" s="76">
        <v>0.396516272349795</v>
      </c>
      <c r="X159" s="76">
        <v>0</v>
      </c>
      <c r="Y159" s="84">
        <v>0</v>
      </c>
      <c r="Z159" s="76">
        <f t="shared" si="2"/>
        <v>0.396516272349795</v>
      </c>
      <c r="AA159" s="85"/>
      <c r="AC159" s="86">
        <v>81.5131269069949</v>
      </c>
      <c r="AD159" s="87" t="s">
        <v>118</v>
      </c>
      <c r="AE159" s="86">
        <v>81.5131269069949</v>
      </c>
      <c r="AF159" s="87" t="s">
        <v>118</v>
      </c>
    </row>
    <row r="160" spans="1:32">
      <c r="A160" s="55">
        <v>276</v>
      </c>
      <c r="B160" s="56"/>
      <c r="C160" s="56"/>
      <c r="E160" s="56"/>
      <c r="F160" s="56"/>
      <c r="G160" s="56"/>
      <c r="H160" s="56"/>
      <c r="I160" s="56"/>
      <c r="J160" s="56"/>
      <c r="K160" s="56"/>
      <c r="L160" s="56"/>
      <c r="M160" s="64"/>
      <c r="N160" s="65">
        <v>1050</v>
      </c>
      <c r="O160" s="66">
        <v>0.03</v>
      </c>
      <c r="P160" s="56"/>
      <c r="Q160" s="56"/>
      <c r="R160" s="56"/>
      <c r="S160" s="56"/>
      <c r="T160" s="75">
        <v>4.88076305389404</v>
      </c>
      <c r="U160" s="76">
        <v>0.20743125</v>
      </c>
      <c r="V160" s="76">
        <v>0.409700671272885</v>
      </c>
      <c r="W160" s="76">
        <v>0.414790293079048</v>
      </c>
      <c r="X160" s="76">
        <v>0</v>
      </c>
      <c r="Y160" s="84">
        <v>0</v>
      </c>
      <c r="Z160" s="76">
        <f t="shared" si="2"/>
        <v>0.414790293079048</v>
      </c>
      <c r="AA160" s="85"/>
      <c r="AC160" s="86">
        <v>81.9461557769878</v>
      </c>
      <c r="AD160" s="87" t="s">
        <v>118</v>
      </c>
      <c r="AE160" s="86">
        <v>81.9461557769878</v>
      </c>
      <c r="AF160" s="87" t="s">
        <v>118</v>
      </c>
    </row>
    <row r="161" spans="1:32">
      <c r="A161" s="55">
        <v>277</v>
      </c>
      <c r="B161" s="56"/>
      <c r="C161" s="56"/>
      <c r="E161" s="58">
        <v>9.1625</v>
      </c>
      <c r="F161" s="58">
        <v>14.7251539742051</v>
      </c>
      <c r="G161" s="58">
        <v>10.8898932761716</v>
      </c>
      <c r="H161" s="58">
        <v>10.51259834673</v>
      </c>
      <c r="I161" s="58">
        <v>11.3753882030862</v>
      </c>
      <c r="J161" s="58">
        <v>13.8012344398629</v>
      </c>
      <c r="K161" s="58">
        <v>15.7060947541</v>
      </c>
      <c r="L161" s="56"/>
      <c r="M161" s="67" t="s">
        <v>138</v>
      </c>
      <c r="N161" s="65">
        <v>1050</v>
      </c>
      <c r="O161" s="66">
        <v>0.02</v>
      </c>
      <c r="P161" s="56"/>
      <c r="Q161" s="56"/>
      <c r="R161" s="56"/>
      <c r="S161" s="56"/>
      <c r="T161" s="75">
        <v>4.5629734992981</v>
      </c>
      <c r="U161" s="76">
        <v>0.1957875</v>
      </c>
      <c r="V161" s="76">
        <v>0.400810918825942</v>
      </c>
      <c r="W161" s="76">
        <v>0.358073722722914</v>
      </c>
      <c r="X161" s="76">
        <v>0</v>
      </c>
      <c r="Y161" s="84">
        <v>0</v>
      </c>
      <c r="Z161" s="76">
        <f t="shared" si="2"/>
        <v>0.358073722722914</v>
      </c>
      <c r="AA161" s="85"/>
      <c r="AC161" s="86">
        <v>82.3208033226497</v>
      </c>
      <c r="AD161" s="58">
        <v>85.2483132086797</v>
      </c>
      <c r="AE161" s="86">
        <v>82.3208033226497</v>
      </c>
      <c r="AF161" s="58">
        <v>85.2483132086797</v>
      </c>
    </row>
    <row r="162" spans="1:32">
      <c r="A162" s="55">
        <v>278</v>
      </c>
      <c r="B162" s="56"/>
      <c r="C162" s="56"/>
      <c r="E162" s="56"/>
      <c r="F162" s="56"/>
      <c r="G162" s="56"/>
      <c r="H162" s="56"/>
      <c r="I162" s="56"/>
      <c r="J162" s="56"/>
      <c r="K162" s="56"/>
      <c r="L162" s="56"/>
      <c r="M162" s="64"/>
      <c r="N162" s="65">
        <v>1050</v>
      </c>
      <c r="O162" s="66">
        <v>0.02</v>
      </c>
      <c r="P162" s="56"/>
      <c r="Q162" s="56"/>
      <c r="R162" s="56"/>
      <c r="S162" s="56"/>
      <c r="T162" s="75">
        <v>4.14475584030151</v>
      </c>
      <c r="U162" s="76">
        <v>0.1957875</v>
      </c>
      <c r="V162" s="76">
        <v>0.393136711386967</v>
      </c>
      <c r="W162" s="76">
        <v>0.319027054057262</v>
      </c>
      <c r="X162" s="76">
        <v>0</v>
      </c>
      <c r="Y162" s="84">
        <v>0</v>
      </c>
      <c r="Z162" s="76">
        <f t="shared" si="2"/>
        <v>0.319027054057262</v>
      </c>
      <c r="AA162" s="85"/>
      <c r="AC162" s="86">
        <v>82.6552484632883</v>
      </c>
      <c r="AD162" s="87" t="s">
        <v>118</v>
      </c>
      <c r="AE162" s="86">
        <v>82.6552484632883</v>
      </c>
      <c r="AF162" s="87" t="s">
        <v>118</v>
      </c>
    </row>
    <row r="163" spans="1:32">
      <c r="A163" s="55">
        <v>279</v>
      </c>
      <c r="B163" s="56"/>
      <c r="C163" s="56"/>
      <c r="E163" s="56"/>
      <c r="F163" s="56"/>
      <c r="G163" s="56"/>
      <c r="H163" s="56"/>
      <c r="I163" s="56"/>
      <c r="J163" s="56"/>
      <c r="K163" s="56"/>
      <c r="L163" s="56"/>
      <c r="M163" s="64"/>
      <c r="N163" s="65">
        <v>1050</v>
      </c>
      <c r="O163" s="66">
        <v>0.02</v>
      </c>
      <c r="P163" s="56"/>
      <c r="Q163" s="56"/>
      <c r="R163" s="56"/>
      <c r="S163" s="56"/>
      <c r="T163" s="75">
        <v>6.37093019485474</v>
      </c>
      <c r="U163" s="76">
        <v>0.1957875</v>
      </c>
      <c r="V163" s="76">
        <v>0.386299349033587</v>
      </c>
      <c r="W163" s="76">
        <v>0.481849911839379</v>
      </c>
      <c r="X163" s="76">
        <v>0</v>
      </c>
      <c r="Y163" s="84">
        <v>0</v>
      </c>
      <c r="Z163" s="76">
        <f t="shared" si="2"/>
        <v>0.481849911839379</v>
      </c>
      <c r="AA163" s="85"/>
      <c r="AC163" s="86">
        <v>83.1612795145109</v>
      </c>
      <c r="AD163" s="87" t="s">
        <v>118</v>
      </c>
      <c r="AE163" s="86">
        <v>83.1612795145109</v>
      </c>
      <c r="AF163" s="87" t="s">
        <v>118</v>
      </c>
    </row>
    <row r="164" spans="1:32">
      <c r="A164" s="55">
        <v>280</v>
      </c>
      <c r="B164" s="56"/>
      <c r="C164" s="56"/>
      <c r="E164" s="56"/>
      <c r="F164" s="56"/>
      <c r="G164" s="56"/>
      <c r="H164" s="56"/>
      <c r="I164" s="56"/>
      <c r="J164" s="56"/>
      <c r="K164" s="56"/>
      <c r="L164" s="56"/>
      <c r="M164" s="64"/>
      <c r="N164" s="65">
        <v>1050</v>
      </c>
      <c r="O164" s="66">
        <v>0.02</v>
      </c>
      <c r="P164" s="56"/>
      <c r="Q164" s="56"/>
      <c r="R164" s="56"/>
      <c r="S164" s="56"/>
      <c r="T164" s="75">
        <v>6.32608556747437</v>
      </c>
      <c r="U164" s="76">
        <v>0.1957875</v>
      </c>
      <c r="V164" s="76">
        <v>0.375972380191004</v>
      </c>
      <c r="W164" s="76">
        <v>0.465667538718958</v>
      </c>
      <c r="X164" s="76">
        <v>0</v>
      </c>
      <c r="Y164" s="84">
        <v>0</v>
      </c>
      <c r="Z164" s="76">
        <f t="shared" si="2"/>
        <v>0.465667538718958</v>
      </c>
      <c r="AA164" s="85"/>
      <c r="AC164" s="86">
        <v>83.6516593513604</v>
      </c>
      <c r="AD164" s="87" t="s">
        <v>118</v>
      </c>
      <c r="AE164" s="86">
        <v>83.6516593513604</v>
      </c>
      <c r="AF164" s="87" t="s">
        <v>118</v>
      </c>
    </row>
    <row r="165" spans="1:32">
      <c r="A165" s="55">
        <v>281</v>
      </c>
      <c r="B165" s="57">
        <v>22</v>
      </c>
      <c r="C165" s="56"/>
      <c r="E165" s="56"/>
      <c r="F165" s="56"/>
      <c r="G165" s="56"/>
      <c r="H165" s="56"/>
      <c r="I165" s="56"/>
      <c r="J165" s="56"/>
      <c r="K165" s="56"/>
      <c r="L165" s="56"/>
      <c r="M165" s="64"/>
      <c r="N165" s="65">
        <v>1050</v>
      </c>
      <c r="O165" s="66">
        <v>0.02</v>
      </c>
      <c r="P165" s="56"/>
      <c r="Q165" s="56"/>
      <c r="R165" s="56"/>
      <c r="S165" s="56"/>
      <c r="T165" s="75">
        <v>0.842803359031677</v>
      </c>
      <c r="U165" s="76">
        <v>0.1957875</v>
      </c>
      <c r="V165" s="76">
        <v>0.365992230677237</v>
      </c>
      <c r="W165" s="76">
        <v>0.0603925107134809</v>
      </c>
      <c r="X165" s="76">
        <v>0.782410848318196</v>
      </c>
      <c r="Y165" s="84">
        <v>0</v>
      </c>
      <c r="Z165" s="76">
        <f t="shared" si="2"/>
        <v>0.842803359031677</v>
      </c>
      <c r="AA165" s="85"/>
      <c r="AC165" s="86">
        <v>70.535430226954</v>
      </c>
      <c r="AD165" s="87" t="s">
        <v>118</v>
      </c>
      <c r="AE165" s="86">
        <v>70.535430226954</v>
      </c>
      <c r="AF165" s="87" t="s">
        <v>118</v>
      </c>
    </row>
    <row r="166" spans="1:32">
      <c r="A166" s="55">
        <v>282</v>
      </c>
      <c r="B166" s="56"/>
      <c r="C166" s="56"/>
      <c r="E166" s="56"/>
      <c r="F166" s="56"/>
      <c r="G166" s="56"/>
      <c r="H166" s="56"/>
      <c r="I166" s="56"/>
      <c r="J166" s="56"/>
      <c r="K166" s="56"/>
      <c r="L166" s="56"/>
      <c r="M166" s="64"/>
      <c r="N166" s="65">
        <v>1050</v>
      </c>
      <c r="O166" s="66">
        <v>0.02</v>
      </c>
      <c r="P166" s="56"/>
      <c r="Q166" s="56"/>
      <c r="R166" s="56"/>
      <c r="S166" s="56"/>
      <c r="T166" s="75">
        <v>2.2084105014801</v>
      </c>
      <c r="U166" s="76">
        <v>0.1957875</v>
      </c>
      <c r="V166" s="76">
        <v>0.647170610998159</v>
      </c>
      <c r="W166" s="76">
        <v>0.27982309231683</v>
      </c>
      <c r="X166" s="76">
        <v>1.92858740916327</v>
      </c>
      <c r="Y166" s="84">
        <v>0</v>
      </c>
      <c r="Z166" s="76">
        <f t="shared" si="2"/>
        <v>2.2084105014801</v>
      </c>
      <c r="AA166" s="85"/>
      <c r="AC166" s="86">
        <v>70.8119199571017</v>
      </c>
      <c r="AD166" s="87" t="s">
        <v>118</v>
      </c>
      <c r="AE166" s="86">
        <v>70.8119199571017</v>
      </c>
      <c r="AF166" s="87" t="s">
        <v>118</v>
      </c>
    </row>
    <row r="167" spans="1:32">
      <c r="A167" s="55">
        <v>283</v>
      </c>
      <c r="B167" s="56"/>
      <c r="C167" s="56"/>
      <c r="E167" s="56"/>
      <c r="F167" s="56"/>
      <c r="G167" s="56"/>
      <c r="H167" s="56"/>
      <c r="I167" s="56"/>
      <c r="J167" s="56"/>
      <c r="K167" s="56"/>
      <c r="L167" s="56"/>
      <c r="M167" s="64"/>
      <c r="N167" s="65">
        <v>1050</v>
      </c>
      <c r="O167" s="66">
        <v>0.02</v>
      </c>
      <c r="P167" s="56"/>
      <c r="Q167" s="56"/>
      <c r="R167" s="56"/>
      <c r="S167" s="56"/>
      <c r="T167" s="75">
        <v>3.21523141860962</v>
      </c>
      <c r="U167" s="76">
        <v>0.1957875</v>
      </c>
      <c r="V167" s="76">
        <v>0.641173464822994</v>
      </c>
      <c r="W167" s="76">
        <v>0.403620056272889</v>
      </c>
      <c r="X167" s="76">
        <v>2.81161136233673</v>
      </c>
      <c r="Y167" s="84">
        <v>0</v>
      </c>
      <c r="Z167" s="76">
        <f t="shared" si="2"/>
        <v>3.21523141860962</v>
      </c>
      <c r="AA167" s="85"/>
      <c r="AC167" s="86">
        <v>71.2111049577683</v>
      </c>
      <c r="AD167" s="87" t="s">
        <v>118</v>
      </c>
      <c r="AE167" s="86">
        <v>71.2111049577683</v>
      </c>
      <c r="AF167" s="87" t="s">
        <v>118</v>
      </c>
    </row>
    <row r="168" spans="1:32">
      <c r="A168" s="55">
        <v>284</v>
      </c>
      <c r="B168" s="56"/>
      <c r="C168" s="56"/>
      <c r="E168" s="56"/>
      <c r="F168" s="56"/>
      <c r="G168" s="56"/>
      <c r="H168" s="56"/>
      <c r="I168" s="56"/>
      <c r="J168" s="56"/>
      <c r="K168" s="56"/>
      <c r="L168" s="56"/>
      <c r="M168" s="64"/>
      <c r="N168" s="65">
        <v>1050</v>
      </c>
      <c r="O168" s="66">
        <v>0.02</v>
      </c>
      <c r="P168" s="56"/>
      <c r="Q168" s="56"/>
      <c r="R168" s="56"/>
      <c r="S168" s="56"/>
      <c r="T168" s="75">
        <v>3.6239492893219</v>
      </c>
      <c r="U168" s="76">
        <v>0.1957875</v>
      </c>
      <c r="V168" s="76">
        <v>0.632523111999518</v>
      </c>
      <c r="W168" s="76">
        <v>0.448790310480755</v>
      </c>
      <c r="X168" s="76">
        <v>3.17515897884114</v>
      </c>
      <c r="Y168" s="84">
        <v>0</v>
      </c>
      <c r="Z168" s="76">
        <f t="shared" si="2"/>
        <v>3.6239492893219</v>
      </c>
      <c r="AA168" s="85"/>
      <c r="AC168" s="86">
        <v>71.6555708922314</v>
      </c>
      <c r="AD168" s="87" t="s">
        <v>118</v>
      </c>
      <c r="AE168" s="86">
        <v>71.6555708922314</v>
      </c>
      <c r="AF168" s="87" t="s">
        <v>118</v>
      </c>
    </row>
    <row r="169" spans="1:32">
      <c r="A169" s="55">
        <v>285</v>
      </c>
      <c r="B169" s="56"/>
      <c r="C169" s="56"/>
      <c r="E169" s="56"/>
      <c r="F169" s="56"/>
      <c r="G169" s="56"/>
      <c r="H169" s="56"/>
      <c r="I169" s="56"/>
      <c r="J169" s="56"/>
      <c r="K169" s="56"/>
      <c r="L169" s="56"/>
      <c r="M169" s="64"/>
      <c r="N169" s="65">
        <v>1050</v>
      </c>
      <c r="O169" s="66">
        <v>0.02</v>
      </c>
      <c r="P169" s="56"/>
      <c r="Q169" s="56"/>
      <c r="R169" s="56"/>
      <c r="S169" s="56"/>
      <c r="T169" s="75">
        <v>5.47112989425659</v>
      </c>
      <c r="U169" s="76">
        <v>0.1957875</v>
      </c>
      <c r="V169" s="76">
        <v>0.622904673893976</v>
      </c>
      <c r="W169" s="76">
        <v>0.667242308610938</v>
      </c>
      <c r="X169" s="76">
        <v>0.122231401340656</v>
      </c>
      <c r="Y169" s="84">
        <v>0</v>
      </c>
      <c r="Z169" s="76">
        <f t="shared" si="2"/>
        <v>0.789473709951594</v>
      </c>
      <c r="AA169" s="85"/>
      <c r="AC169" s="86">
        <v>72.3174042819505</v>
      </c>
      <c r="AD169" s="87" t="s">
        <v>118</v>
      </c>
      <c r="AE169" s="86">
        <v>72.3174042819505</v>
      </c>
      <c r="AF169" s="87" t="s">
        <v>118</v>
      </c>
    </row>
    <row r="170" spans="1:32">
      <c r="A170" s="55">
        <v>286</v>
      </c>
      <c r="B170" s="56"/>
      <c r="C170" s="56"/>
      <c r="E170" s="56"/>
      <c r="F170" s="56"/>
      <c r="G170" s="56"/>
      <c r="H170" s="56"/>
      <c r="I170" s="56"/>
      <c r="J170" s="56"/>
      <c r="K170" s="56"/>
      <c r="L170" s="56"/>
      <c r="M170" s="64"/>
      <c r="N170" s="65">
        <v>1050</v>
      </c>
      <c r="O170" s="66">
        <v>0</v>
      </c>
      <c r="P170" s="56"/>
      <c r="Q170" s="56"/>
      <c r="R170" s="56"/>
      <c r="S170" s="56"/>
      <c r="T170" s="75">
        <v>3.46687245368957</v>
      </c>
      <c r="U170" s="76">
        <v>0.1725</v>
      </c>
      <c r="V170" s="76">
        <v>0.608604390004384</v>
      </c>
      <c r="W170" s="76">
        <v>0.363967029620379</v>
      </c>
      <c r="X170" s="76">
        <v>0</v>
      </c>
      <c r="Y170" s="84">
        <v>0</v>
      </c>
      <c r="Z170" s="76">
        <f t="shared" si="2"/>
        <v>0.363967029620379</v>
      </c>
      <c r="AA170" s="85"/>
      <c r="AC170" s="86">
        <v>72.6792691320675</v>
      </c>
      <c r="AD170" s="87" t="s">
        <v>118</v>
      </c>
      <c r="AE170" s="86">
        <v>72.6792691320675</v>
      </c>
      <c r="AF170" s="87" t="s">
        <v>118</v>
      </c>
    </row>
    <row r="171" spans="1:32">
      <c r="A171" s="55">
        <v>287</v>
      </c>
      <c r="B171" s="56"/>
      <c r="C171" s="56"/>
      <c r="E171" s="56"/>
      <c r="F171" s="56"/>
      <c r="G171" s="56"/>
      <c r="H171" s="56"/>
      <c r="I171" s="56"/>
      <c r="J171" s="56"/>
      <c r="K171" s="56"/>
      <c r="L171" s="56"/>
      <c r="M171" s="64"/>
      <c r="N171" s="65">
        <v>1050</v>
      </c>
      <c r="O171" s="66">
        <v>0</v>
      </c>
      <c r="P171" s="56"/>
      <c r="Q171" s="56"/>
      <c r="R171" s="56"/>
      <c r="S171" s="56"/>
      <c r="T171" s="75">
        <v>3.51442265510559</v>
      </c>
      <c r="U171" s="76">
        <v>0.1725</v>
      </c>
      <c r="V171" s="76">
        <v>0.600803877682468</v>
      </c>
      <c r="W171" s="76">
        <v>0.364230085927941</v>
      </c>
      <c r="X171" s="76">
        <v>0</v>
      </c>
      <c r="Y171" s="84">
        <v>0</v>
      </c>
      <c r="Z171" s="76">
        <f t="shared" si="2"/>
        <v>0.364230085927941</v>
      </c>
      <c r="AA171" s="85"/>
      <c r="AC171" s="86">
        <v>73.0418656844452</v>
      </c>
      <c r="AD171" s="87" t="s">
        <v>118</v>
      </c>
      <c r="AE171" s="86">
        <v>73.0418656844452</v>
      </c>
      <c r="AF171" s="87" t="s">
        <v>118</v>
      </c>
    </row>
    <row r="172" spans="1:32">
      <c r="A172" s="55">
        <v>288</v>
      </c>
      <c r="B172" s="56"/>
      <c r="C172" s="56"/>
      <c r="E172" s="56"/>
      <c r="F172" s="56"/>
      <c r="G172" s="56"/>
      <c r="H172" s="56"/>
      <c r="I172" s="56"/>
      <c r="J172" s="56"/>
      <c r="K172" s="56"/>
      <c r="L172" s="70"/>
      <c r="M172" s="64"/>
      <c r="N172" s="65">
        <v>1050</v>
      </c>
      <c r="O172" s="66">
        <v>0</v>
      </c>
      <c r="P172" s="56"/>
      <c r="Q172" s="56"/>
      <c r="R172" s="56"/>
      <c r="S172" s="70"/>
      <c r="T172" s="75">
        <v>3.6661856174469</v>
      </c>
      <c r="U172" s="76">
        <v>0.1725</v>
      </c>
      <c r="V172" s="76">
        <v>0.59299772755877</v>
      </c>
      <c r="W172" s="76">
        <v>0.375021855142178</v>
      </c>
      <c r="X172" s="76">
        <v>0</v>
      </c>
      <c r="Y172" s="84">
        <v>0</v>
      </c>
      <c r="Z172" s="76">
        <f t="shared" si="2"/>
        <v>0.375021855142178</v>
      </c>
      <c r="AA172" s="85"/>
      <c r="AC172" s="86">
        <v>73.4156970662319</v>
      </c>
      <c r="AD172" s="87" t="s">
        <v>118</v>
      </c>
      <c r="AE172" s="86">
        <v>73.4156970662319</v>
      </c>
      <c r="AF172" s="87" t="s">
        <v>118</v>
      </c>
    </row>
    <row r="173" spans="1:32">
      <c r="A173" s="55">
        <v>289</v>
      </c>
      <c r="B173" s="56"/>
      <c r="C173" s="56"/>
      <c r="E173" s="56"/>
      <c r="F173" s="56"/>
      <c r="G173" s="56"/>
      <c r="H173" s="56"/>
      <c r="I173" s="56"/>
      <c r="J173" s="56"/>
      <c r="K173" s="56"/>
      <c r="L173" s="70"/>
      <c r="M173" s="64"/>
      <c r="N173" s="65">
        <v>1050</v>
      </c>
      <c r="O173" s="66">
        <v>0</v>
      </c>
      <c r="P173" s="56"/>
      <c r="Q173" s="56"/>
      <c r="R173" s="56"/>
      <c r="S173" s="70"/>
      <c r="T173" s="75">
        <v>3.1716730594635</v>
      </c>
      <c r="U173" s="76">
        <v>0.1725</v>
      </c>
      <c r="V173" s="76">
        <v>0.584960289098821</v>
      </c>
      <c r="W173" s="76">
        <v>0.320039731238898</v>
      </c>
      <c r="X173" s="76">
        <v>0</v>
      </c>
      <c r="Y173" s="84">
        <v>0</v>
      </c>
      <c r="Z173" s="76">
        <f t="shared" si="2"/>
        <v>0.320039731238898</v>
      </c>
      <c r="AA173" s="85"/>
      <c r="AC173" s="86">
        <v>73.7351592032312</v>
      </c>
      <c r="AD173" s="87" t="s">
        <v>118</v>
      </c>
      <c r="AE173" s="86">
        <v>73.7351592032312</v>
      </c>
      <c r="AF173" s="87" t="s">
        <v>118</v>
      </c>
    </row>
    <row r="174" spans="1:32">
      <c r="A174" s="55">
        <v>290</v>
      </c>
      <c r="B174" s="57">
        <v>3</v>
      </c>
      <c r="C174" s="56"/>
      <c r="E174" s="56"/>
      <c r="F174" s="56"/>
      <c r="G174" s="56"/>
      <c r="H174" s="56"/>
      <c r="I174" s="56"/>
      <c r="J174" s="56"/>
      <c r="K174" s="56"/>
      <c r="L174" s="70"/>
      <c r="M174" s="64"/>
      <c r="N174" s="65">
        <v>1050</v>
      </c>
      <c r="O174" s="66">
        <v>0</v>
      </c>
      <c r="P174" s="56"/>
      <c r="Q174" s="56"/>
      <c r="R174" s="56"/>
      <c r="S174" s="70"/>
      <c r="T174" s="75">
        <v>2.36959147453308</v>
      </c>
      <c r="U174" s="76">
        <v>0.1725</v>
      </c>
      <c r="V174" s="76">
        <v>0.57810122312893</v>
      </c>
      <c r="W174" s="76">
        <v>0.236301493380746</v>
      </c>
      <c r="X174" s="76">
        <v>2.13328998115233</v>
      </c>
      <c r="Y174" s="84">
        <v>0</v>
      </c>
      <c r="Z174" s="76">
        <f t="shared" si="2"/>
        <v>2.36959147453308</v>
      </c>
      <c r="AA174" s="85"/>
      <c r="AC174" s="86">
        <v>73.2213140910532</v>
      </c>
      <c r="AD174" s="87" t="s">
        <v>118</v>
      </c>
      <c r="AE174" s="86">
        <v>73.2213140910532</v>
      </c>
      <c r="AF174" s="87" t="s">
        <v>118</v>
      </c>
    </row>
    <row r="175" spans="1:32">
      <c r="A175" s="55">
        <v>291</v>
      </c>
      <c r="B175" s="56"/>
      <c r="C175" s="56"/>
      <c r="E175" s="56"/>
      <c r="F175" s="56"/>
      <c r="G175" s="56"/>
      <c r="H175" s="56"/>
      <c r="I175" s="56"/>
      <c r="J175" s="56"/>
      <c r="K175" s="56"/>
      <c r="L175" s="70"/>
      <c r="M175" s="64"/>
      <c r="N175" s="65">
        <v>1050</v>
      </c>
      <c r="O175" s="66">
        <v>0</v>
      </c>
      <c r="P175" s="56"/>
      <c r="Q175" s="56"/>
      <c r="R175" s="56"/>
      <c r="S175" s="70"/>
      <c r="T175" s="75">
        <v>3.45601463317871</v>
      </c>
      <c r="U175" s="76">
        <v>0.1725</v>
      </c>
      <c r="V175" s="76">
        <v>0.589110768512237</v>
      </c>
      <c r="W175" s="76">
        <v>0.351205762803399</v>
      </c>
      <c r="X175" s="76">
        <v>0.116710018847666</v>
      </c>
      <c r="Y175" s="84">
        <v>0</v>
      </c>
      <c r="Z175" s="76">
        <f t="shared" si="2"/>
        <v>0.467915781651065</v>
      </c>
      <c r="AA175" s="85"/>
      <c r="AC175" s="86">
        <v>73.5716513697982</v>
      </c>
      <c r="AD175" s="87" t="s">
        <v>118</v>
      </c>
      <c r="AE175" s="86">
        <v>73.5716513697982</v>
      </c>
      <c r="AF175" s="87" t="s">
        <v>118</v>
      </c>
    </row>
    <row r="176" spans="1:32">
      <c r="A176" s="55">
        <v>292</v>
      </c>
      <c r="B176" s="56"/>
      <c r="C176" s="56"/>
      <c r="E176" s="56"/>
      <c r="F176" s="56"/>
      <c r="G176" s="56"/>
      <c r="H176" s="56"/>
      <c r="I176" s="56"/>
      <c r="J176" s="56"/>
      <c r="K176" s="56"/>
      <c r="L176" s="70"/>
      <c r="M176" s="67" t="s">
        <v>139</v>
      </c>
      <c r="N176" s="65">
        <v>1050</v>
      </c>
      <c r="O176" s="66">
        <v>0</v>
      </c>
      <c r="P176" s="56"/>
      <c r="Q176" s="56"/>
      <c r="R176" s="56"/>
      <c r="S176" s="70"/>
      <c r="T176" s="75">
        <v>2.41685247421265</v>
      </c>
      <c r="U176" s="76">
        <v>0.1725</v>
      </c>
      <c r="V176" s="76">
        <v>0.581583754641961</v>
      </c>
      <c r="W176" s="76">
        <v>0.242466368523532</v>
      </c>
      <c r="X176" s="76">
        <v>0</v>
      </c>
      <c r="Y176" s="84">
        <v>0</v>
      </c>
      <c r="Z176" s="76">
        <f t="shared" si="2"/>
        <v>0.242466368523532</v>
      </c>
      <c r="AA176" s="85"/>
      <c r="AC176" s="86">
        <v>73.8138311825031</v>
      </c>
      <c r="AD176" s="87" t="s">
        <v>118</v>
      </c>
      <c r="AE176" s="86">
        <v>73.8138311825031</v>
      </c>
      <c r="AF176" s="87" t="s">
        <v>118</v>
      </c>
    </row>
    <row r="177" spans="1:32">
      <c r="A177" s="55">
        <v>293</v>
      </c>
      <c r="B177" s="56"/>
      <c r="C177" s="56"/>
      <c r="E177" s="56"/>
      <c r="F177" s="56"/>
      <c r="G177" s="56"/>
      <c r="H177" s="56"/>
      <c r="I177" s="56"/>
      <c r="J177" s="56"/>
      <c r="K177" s="56"/>
      <c r="L177" s="70"/>
      <c r="M177" s="64"/>
      <c r="N177" s="65">
        <v>1050</v>
      </c>
      <c r="O177" s="66">
        <v>0</v>
      </c>
      <c r="P177" s="56"/>
      <c r="Q177" s="56"/>
      <c r="R177" s="56"/>
      <c r="S177" s="70"/>
      <c r="T177" s="75">
        <v>4.51090145111084</v>
      </c>
      <c r="U177" s="76">
        <v>0.1725</v>
      </c>
      <c r="V177" s="76">
        <v>0.576387234788801</v>
      </c>
      <c r="W177" s="76">
        <v>0.448504487382323</v>
      </c>
      <c r="X177" s="76">
        <v>0</v>
      </c>
      <c r="Y177" s="84">
        <v>0</v>
      </c>
      <c r="Z177" s="76">
        <f t="shared" si="2"/>
        <v>0.448504487382323</v>
      </c>
      <c r="AA177" s="85"/>
      <c r="AC177" s="86">
        <v>74.2622094896906</v>
      </c>
      <c r="AD177" s="87" t="s">
        <v>118</v>
      </c>
      <c r="AE177" s="86">
        <v>74.2622094896906</v>
      </c>
      <c r="AF177" s="87" t="s">
        <v>118</v>
      </c>
    </row>
    <row r="178" spans="1:32">
      <c r="A178" s="55">
        <v>294</v>
      </c>
      <c r="B178" s="56"/>
      <c r="C178" s="56"/>
      <c r="E178" s="56"/>
      <c r="F178" s="56"/>
      <c r="G178" s="56"/>
      <c r="H178" s="56"/>
      <c r="I178" s="56"/>
      <c r="J178" s="56"/>
      <c r="K178" s="56"/>
      <c r="L178" s="70"/>
      <c r="M178" s="64"/>
      <c r="N178" s="65">
        <v>1050</v>
      </c>
      <c r="O178" s="66">
        <v>0</v>
      </c>
      <c r="P178" s="56"/>
      <c r="Q178" s="56"/>
      <c r="R178" s="56"/>
      <c r="S178" s="70"/>
      <c r="T178" s="75">
        <v>2.84114646911621</v>
      </c>
      <c r="U178" s="76">
        <v>0.1725</v>
      </c>
      <c r="V178" s="76">
        <v>0.566774922421087</v>
      </c>
      <c r="W178" s="76">
        <v>0.277775123259499</v>
      </c>
      <c r="X178" s="76">
        <v>0</v>
      </c>
      <c r="Y178" s="84">
        <v>0</v>
      </c>
      <c r="Z178" s="76">
        <f t="shared" si="2"/>
        <v>0.277775123259499</v>
      </c>
      <c r="AA178" s="85"/>
      <c r="AC178" s="86">
        <v>74.5403774297167</v>
      </c>
      <c r="AD178" s="87" t="s">
        <v>118</v>
      </c>
      <c r="AE178" s="86">
        <v>74.5403774297167</v>
      </c>
      <c r="AF178" s="87" t="s">
        <v>118</v>
      </c>
    </row>
    <row r="179" spans="1:32">
      <c r="A179" s="55">
        <v>295</v>
      </c>
      <c r="B179" s="56"/>
      <c r="C179" s="56"/>
      <c r="E179" s="56"/>
      <c r="F179" s="56"/>
      <c r="G179" s="56"/>
      <c r="H179" s="56"/>
      <c r="I179" s="56"/>
      <c r="J179" s="56"/>
      <c r="K179" s="56"/>
      <c r="L179" s="70"/>
      <c r="M179" s="64"/>
      <c r="N179" s="65">
        <v>1050</v>
      </c>
      <c r="O179" s="66">
        <v>0</v>
      </c>
      <c r="P179" s="56"/>
      <c r="Q179" s="56"/>
      <c r="R179" s="56"/>
      <c r="S179" s="70"/>
      <c r="T179" s="75">
        <v>3.11024928092957</v>
      </c>
      <c r="U179" s="76">
        <v>0.1725</v>
      </c>
      <c r="V179" s="76">
        <v>0.560821668155261</v>
      </c>
      <c r="W179" s="76">
        <v>0.300890920293909</v>
      </c>
      <c r="X179" s="76">
        <v>0</v>
      </c>
      <c r="Y179" s="84">
        <v>0</v>
      </c>
      <c r="Z179" s="76">
        <f t="shared" si="2"/>
        <v>0.300890920293909</v>
      </c>
      <c r="AA179" s="85"/>
      <c r="AC179" s="86">
        <v>74.8420137105635</v>
      </c>
      <c r="AD179" s="87" t="s">
        <v>118</v>
      </c>
      <c r="AE179" s="86">
        <v>74.8420137105635</v>
      </c>
      <c r="AF179" s="87" t="s">
        <v>118</v>
      </c>
    </row>
    <row r="180" spans="1:32">
      <c r="A180" s="55">
        <v>296</v>
      </c>
      <c r="B180" s="56"/>
      <c r="C180" s="56"/>
      <c r="E180" s="56"/>
      <c r="F180" s="56"/>
      <c r="G180" s="56"/>
      <c r="H180" s="56"/>
      <c r="I180" s="56"/>
      <c r="J180" s="56"/>
      <c r="K180" s="56"/>
      <c r="L180" s="70"/>
      <c r="M180" s="64"/>
      <c r="N180" s="65">
        <v>1050</v>
      </c>
      <c r="O180" s="66">
        <v>0</v>
      </c>
      <c r="P180" s="56"/>
      <c r="Q180" s="56"/>
      <c r="R180" s="56"/>
      <c r="S180" s="70"/>
      <c r="T180" s="75">
        <v>3.27489924430847</v>
      </c>
      <c r="U180" s="76">
        <v>0.1725</v>
      </c>
      <c r="V180" s="76">
        <v>0.554372997972818</v>
      </c>
      <c r="W180" s="76">
        <v>0.31317646034177</v>
      </c>
      <c r="X180" s="76">
        <v>0</v>
      </c>
      <c r="Y180" s="84">
        <v>0</v>
      </c>
      <c r="Z180" s="76">
        <f t="shared" si="2"/>
        <v>0.31317646034177</v>
      </c>
      <c r="AA180" s="85"/>
      <c r="AC180" s="86">
        <v>75.1563311657205</v>
      </c>
      <c r="AD180" s="87" t="s">
        <v>118</v>
      </c>
      <c r="AE180" s="86">
        <v>75.1563311657205</v>
      </c>
      <c r="AF180" s="87" t="s">
        <v>118</v>
      </c>
    </row>
    <row r="181" spans="1:32">
      <c r="A181" s="55">
        <v>297</v>
      </c>
      <c r="B181" s="56"/>
      <c r="C181" s="56"/>
      <c r="E181" s="56"/>
      <c r="F181" s="56"/>
      <c r="G181" s="56"/>
      <c r="H181" s="56"/>
      <c r="I181" s="56"/>
      <c r="J181" s="56"/>
      <c r="K181" s="56"/>
      <c r="L181" s="70"/>
      <c r="M181" s="64"/>
      <c r="N181" s="65">
        <v>1050</v>
      </c>
      <c r="O181" s="66">
        <v>0</v>
      </c>
      <c r="P181" s="56"/>
      <c r="Q181" s="56"/>
      <c r="R181" s="56"/>
      <c r="S181" s="70"/>
      <c r="T181" s="75">
        <v>2.48236346244812</v>
      </c>
      <c r="U181" s="76">
        <v>0.1725</v>
      </c>
      <c r="V181" s="76">
        <v>0.547661025076873</v>
      </c>
      <c r="W181" s="76">
        <v>0.234512666433955</v>
      </c>
      <c r="X181" s="76">
        <v>0</v>
      </c>
      <c r="Y181" s="84">
        <v>0</v>
      </c>
      <c r="Z181" s="76">
        <f t="shared" si="2"/>
        <v>0.234512666433955</v>
      </c>
      <c r="AA181" s="85"/>
      <c r="AC181" s="86">
        <v>75.3919866903887</v>
      </c>
      <c r="AD181" s="87" t="s">
        <v>118</v>
      </c>
      <c r="AE181" s="86">
        <v>75.3919866903887</v>
      </c>
      <c r="AF181" s="87" t="s">
        <v>118</v>
      </c>
    </row>
    <row r="182" spans="1:32">
      <c r="A182" s="55">
        <v>298</v>
      </c>
      <c r="M182" s="90" t="s">
        <v>140</v>
      </c>
      <c r="AC182" s="42"/>
      <c r="AD182" s="42"/>
      <c r="AE182" s="42"/>
      <c r="AF182" s="42" t="s">
        <v>118</v>
      </c>
    </row>
    <row r="183" spans="1:32">
      <c r="A183" s="21" t="s">
        <v>141</v>
      </c>
      <c r="B183" s="88">
        <f>SUM(B5:B181)</f>
        <v>200.5</v>
      </c>
      <c r="C183" s="88">
        <f>SUM(C5:C181)</f>
        <v>328.2</v>
      </c>
      <c r="D183" s="21"/>
      <c r="E183" s="21"/>
      <c r="F183" s="21"/>
      <c r="G183" s="21"/>
      <c r="H183" s="21"/>
      <c r="I183" s="21"/>
      <c r="J183" s="91"/>
      <c r="K183" s="21"/>
      <c r="L183" s="92"/>
      <c r="M183" s="92"/>
      <c r="N183" s="21"/>
      <c r="O183" s="88"/>
      <c r="P183" s="88"/>
      <c r="Q183" s="88"/>
      <c r="R183" s="88">
        <f>SUM(R5:R181)</f>
        <v>246.5</v>
      </c>
      <c r="S183" s="93"/>
      <c r="T183" s="88">
        <f>SUM(T5:T181)</f>
        <v>1034.38522362709</v>
      </c>
      <c r="U183" s="88"/>
      <c r="V183" s="88"/>
      <c r="W183" s="88">
        <f>SUM(W5:W181)</f>
        <v>449.185797297224</v>
      </c>
      <c r="X183" s="88">
        <f>SUM(X5:X181)</f>
        <v>78.5249824352714</v>
      </c>
      <c r="Y183" s="88">
        <f>SUM(Y5:Y181)</f>
        <v>0</v>
      </c>
      <c r="Z183" s="88">
        <f>SUM(Z5:Z181)</f>
        <v>527.710779732496</v>
      </c>
      <c r="AA183" s="26"/>
      <c r="AB183" s="26"/>
      <c r="AC183" s="42"/>
      <c r="AD183" s="42"/>
      <c r="AE183" s="42"/>
      <c r="AF183" s="42" t="s">
        <v>118</v>
      </c>
    </row>
    <row r="184" spans="13:32">
      <c r="M184" s="48"/>
      <c r="AC184" s="42"/>
      <c r="AD184" s="42"/>
      <c r="AE184" s="42"/>
      <c r="AF184" s="42" t="s">
        <v>118</v>
      </c>
    </row>
    <row r="185" spans="13:32">
      <c r="M185" s="48"/>
      <c r="N185" s="48"/>
      <c r="AC185" s="42"/>
      <c r="AD185" s="42"/>
      <c r="AE185" s="42"/>
      <c r="AF185" s="42" t="s">
        <v>118</v>
      </c>
    </row>
    <row r="186" spans="1:32">
      <c r="A186" s="55">
        <v>315</v>
      </c>
      <c r="F186" s="77">
        <v>20.9221081125</v>
      </c>
      <c r="G186" s="77">
        <v>13.3531528175</v>
      </c>
      <c r="H186" s="77">
        <v>10.82436201</v>
      </c>
      <c r="I186" s="77">
        <v>11.536424625</v>
      </c>
      <c r="J186" s="77">
        <v>13.4008507575</v>
      </c>
      <c r="K186" s="77">
        <v>15.2803636225</v>
      </c>
      <c r="AC186" s="42"/>
      <c r="AD186" s="42"/>
      <c r="AE186" s="42"/>
      <c r="AF186" s="42" t="s">
        <v>118</v>
      </c>
    </row>
    <row r="187" spans="29:32">
      <c r="AC187" s="42"/>
      <c r="AD187" s="42"/>
      <c r="AE187" s="42"/>
      <c r="AF187" s="42" t="s">
        <v>118</v>
      </c>
    </row>
    <row r="188" spans="20:32">
      <c r="T188" s="9"/>
      <c r="U188" s="9"/>
      <c r="V188" s="9"/>
      <c r="W188" s="94"/>
      <c r="AC188" s="42"/>
      <c r="AD188" s="42"/>
      <c r="AE188" s="42"/>
      <c r="AF188" s="42" t="s">
        <v>118</v>
      </c>
    </row>
    <row r="189" spans="20:32">
      <c r="T189" s="9"/>
      <c r="U189" s="9"/>
      <c r="V189" s="9"/>
      <c r="W189" s="94"/>
      <c r="AC189" s="42"/>
      <c r="AD189" s="42"/>
      <c r="AE189" s="42"/>
      <c r="AF189" s="42" t="s">
        <v>118</v>
      </c>
    </row>
    <row r="190" spans="29:32">
      <c r="AC190" s="42"/>
      <c r="AD190" s="42"/>
      <c r="AE190" s="42"/>
      <c r="AF190" s="42" t="s">
        <v>118</v>
      </c>
    </row>
    <row r="193" customFormat="1"/>
  </sheetData>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3"/>
  <sheetViews>
    <sheetView workbookViewId="0">
      <pane xSplit="1" ySplit="2" topLeftCell="B12" activePane="bottomRight" state="frozen"/>
      <selection/>
      <selection pane="topRight"/>
      <selection pane="bottomLeft"/>
      <selection pane="bottomRight" activeCell="X1" sqref="X1"/>
    </sheetView>
  </sheetViews>
  <sheetFormatPr defaultColWidth="9" defaultRowHeight="14.4"/>
  <cols>
    <col min="1" max="1" width="6.42592592592593" customWidth="1"/>
    <col min="2" max="2" width="8" customWidth="1"/>
    <col min="3" max="3" width="7.13888888888889" customWidth="1"/>
    <col min="4" max="10" width="8.71296296296296" customWidth="1"/>
    <col min="11" max="11" width="7.85185185185185" customWidth="1"/>
    <col min="12" max="13" width="8" customWidth="1"/>
    <col min="14" max="14" width="7" customWidth="1"/>
    <col min="15" max="15" width="9.13888888888889"/>
    <col min="16" max="16" width="8.42592592592593" customWidth="1"/>
    <col min="17" max="17" width="8.28703703703704" customWidth="1"/>
    <col min="18" max="18" width="7.71296296296296" customWidth="1"/>
    <col min="19" max="20" width="8.28703703703704" customWidth="1"/>
    <col min="21" max="21" width="9.28703703703704" customWidth="1"/>
    <col min="22" max="22" width="8.28703703703704" customWidth="1"/>
    <col min="23" max="16376" width="9.13888888888889"/>
  </cols>
  <sheetData>
    <row r="1" spans="1:23">
      <c r="A1" s="22" t="s">
        <v>12</v>
      </c>
      <c r="B1" s="95" t="s">
        <v>148</v>
      </c>
      <c r="C1" s="96" t="s">
        <v>149</v>
      </c>
      <c r="D1" s="95" t="s">
        <v>150</v>
      </c>
      <c r="E1" s="95" t="s">
        <v>151</v>
      </c>
      <c r="F1" s="95" t="s">
        <v>152</v>
      </c>
      <c r="G1" s="95" t="s">
        <v>153</v>
      </c>
      <c r="H1" s="95" t="s">
        <v>154</v>
      </c>
      <c r="I1" s="95" t="s">
        <v>155</v>
      </c>
      <c r="J1" s="95" t="s">
        <v>156</v>
      </c>
      <c r="K1" s="97" t="s">
        <v>157</v>
      </c>
      <c r="L1" s="97" t="s">
        <v>158</v>
      </c>
      <c r="M1" s="97" t="s">
        <v>159</v>
      </c>
      <c r="N1" s="97" t="s">
        <v>160</v>
      </c>
      <c r="O1" s="97" t="s">
        <v>161</v>
      </c>
      <c r="P1" s="97" t="s">
        <v>162</v>
      </c>
      <c r="Q1" s="61" t="s">
        <v>47</v>
      </c>
      <c r="R1" s="61" t="s">
        <v>50</v>
      </c>
      <c r="S1" s="97" t="s">
        <v>163</v>
      </c>
      <c r="T1" s="97" t="s">
        <v>164</v>
      </c>
      <c r="U1" s="97" t="s">
        <v>165</v>
      </c>
      <c r="V1" s="97" t="s">
        <v>166</v>
      </c>
      <c r="W1" s="99" t="s">
        <v>167</v>
      </c>
    </row>
    <row r="2" spans="1:23">
      <c r="A2" s="22"/>
      <c r="B2" s="82"/>
      <c r="C2" s="22"/>
      <c r="D2" s="82"/>
      <c r="E2" s="82"/>
      <c r="F2" s="82"/>
      <c r="G2" s="82"/>
      <c r="H2" s="82"/>
      <c r="I2" s="82"/>
      <c r="J2" s="82"/>
      <c r="K2" s="98"/>
      <c r="L2" s="98"/>
      <c r="M2" s="98"/>
      <c r="N2" s="98"/>
      <c r="O2" s="98"/>
      <c r="P2" s="98"/>
      <c r="Q2" s="98"/>
      <c r="R2" s="98"/>
      <c r="S2" s="98"/>
      <c r="T2" s="98"/>
      <c r="U2" s="98"/>
      <c r="V2" s="98"/>
      <c r="W2" s="100"/>
    </row>
    <row r="3" spans="1:23">
      <c r="A3" s="55">
        <v>121</v>
      </c>
      <c r="B3" s="56"/>
      <c r="C3" s="56"/>
      <c r="D3" s="56"/>
      <c r="E3" s="56"/>
      <c r="F3" s="56"/>
      <c r="G3" s="56"/>
      <c r="H3" s="56"/>
      <c r="I3" s="56"/>
      <c r="J3" s="56"/>
      <c r="K3" s="64"/>
      <c r="L3" s="65">
        <v>50</v>
      </c>
      <c r="M3" s="66">
        <v>0</v>
      </c>
      <c r="N3" s="56"/>
      <c r="O3" s="74">
        <v>77</v>
      </c>
      <c r="P3" s="75">
        <v>4.28192138671875</v>
      </c>
      <c r="Q3" s="76">
        <v>0.15</v>
      </c>
      <c r="R3" s="76">
        <v>1</v>
      </c>
      <c r="S3" s="76">
        <v>0.642288208007812</v>
      </c>
      <c r="T3" s="76">
        <v>0</v>
      </c>
      <c r="U3" s="84">
        <v>0</v>
      </c>
      <c r="V3" s="76">
        <f>S3+T3</f>
        <v>0.642288208007812</v>
      </c>
      <c r="W3" s="86">
        <v>6</v>
      </c>
    </row>
    <row r="4" spans="1:23">
      <c r="A4" s="55">
        <v>122</v>
      </c>
      <c r="B4" s="56"/>
      <c r="C4" s="56"/>
      <c r="D4" s="56"/>
      <c r="E4" s="56"/>
      <c r="F4" s="56"/>
      <c r="G4" s="56"/>
      <c r="H4" s="56"/>
      <c r="I4" s="56"/>
      <c r="J4" s="56"/>
      <c r="K4" s="64"/>
      <c r="L4" s="65">
        <v>50</v>
      </c>
      <c r="M4" s="66">
        <v>0</v>
      </c>
      <c r="N4" s="56"/>
      <c r="O4" s="56"/>
      <c r="P4" s="75">
        <v>4.17199993133545</v>
      </c>
      <c r="Q4" s="76">
        <v>0.15</v>
      </c>
      <c r="R4" s="76">
        <v>0.350877192982456</v>
      </c>
      <c r="S4" s="76">
        <v>0.219578943754497</v>
      </c>
      <c r="T4" s="76">
        <v>0</v>
      </c>
      <c r="U4" s="84">
        <v>0</v>
      </c>
      <c r="V4" s="76">
        <f t="shared" ref="V4:V67" si="0">S4+T4</f>
        <v>0.219578943754497</v>
      </c>
      <c r="W4" s="86">
        <v>6.19762104937905</v>
      </c>
    </row>
    <row r="5" spans="1:23">
      <c r="A5" s="55">
        <v>123</v>
      </c>
      <c r="B5" s="56"/>
      <c r="C5" s="56"/>
      <c r="D5" s="56"/>
      <c r="E5" s="56"/>
      <c r="F5" s="56"/>
      <c r="G5" s="56"/>
      <c r="H5" s="56"/>
      <c r="I5" s="56"/>
      <c r="J5" s="56"/>
      <c r="K5" s="67" t="s">
        <v>119</v>
      </c>
      <c r="L5" s="65">
        <v>50</v>
      </c>
      <c r="M5" s="66">
        <v>0</v>
      </c>
      <c r="N5" s="64"/>
      <c r="O5" s="77">
        <v>34</v>
      </c>
      <c r="P5" s="75">
        <v>5.16715335845947</v>
      </c>
      <c r="Q5" s="76">
        <v>0.15</v>
      </c>
      <c r="R5" s="76">
        <v>0.28239253216234</v>
      </c>
      <c r="S5" s="76">
        <v>0.218874828144977</v>
      </c>
      <c r="T5" s="76">
        <v>0</v>
      </c>
      <c r="U5" s="84">
        <v>0</v>
      </c>
      <c r="V5" s="76">
        <f t="shared" si="0"/>
        <v>0.218874828144977</v>
      </c>
      <c r="W5" s="86">
        <v>6.39938564976918</v>
      </c>
    </row>
    <row r="6" spans="1:23">
      <c r="A6" s="55">
        <v>124</v>
      </c>
      <c r="B6" s="56"/>
      <c r="C6" s="56"/>
      <c r="D6" s="56"/>
      <c r="E6" s="56"/>
      <c r="F6" s="56"/>
      <c r="G6" s="56"/>
      <c r="H6" s="56"/>
      <c r="I6" s="56"/>
      <c r="J6" s="56"/>
      <c r="K6" s="64"/>
      <c r="L6" s="65">
        <v>50</v>
      </c>
      <c r="M6" s="66">
        <v>0</v>
      </c>
      <c r="N6" s="56"/>
      <c r="O6" s="56"/>
      <c r="P6" s="75">
        <v>5.16776323318481</v>
      </c>
      <c r="Q6" s="76">
        <v>0.15</v>
      </c>
      <c r="R6" s="76">
        <v>0.214127478549872</v>
      </c>
      <c r="S6" s="76">
        <v>0.16598401662969</v>
      </c>
      <c r="T6" s="76">
        <v>0</v>
      </c>
      <c r="U6" s="84">
        <v>0</v>
      </c>
      <c r="V6" s="76">
        <f t="shared" si="0"/>
        <v>0.16598401662969</v>
      </c>
      <c r="W6" s="86">
        <v>6.5572720986363</v>
      </c>
    </row>
    <row r="7" spans="1:23">
      <c r="A7" s="55">
        <v>125</v>
      </c>
      <c r="B7" s="56"/>
      <c r="C7" s="56"/>
      <c r="D7" s="56"/>
      <c r="E7" s="56"/>
      <c r="F7" s="56"/>
      <c r="G7" s="56"/>
      <c r="H7" s="56"/>
      <c r="I7" s="56"/>
      <c r="J7" s="56"/>
      <c r="K7" s="64"/>
      <c r="L7" s="65">
        <v>50</v>
      </c>
      <c r="M7" s="66">
        <v>0</v>
      </c>
      <c r="N7" s="56"/>
      <c r="O7" s="56"/>
      <c r="P7" s="75">
        <v>6.69585514068604</v>
      </c>
      <c r="Q7" s="76">
        <v>0.15</v>
      </c>
      <c r="R7" s="76">
        <v>0.162358584474335</v>
      </c>
      <c r="S7" s="76">
        <v>0.163069434373048</v>
      </c>
      <c r="T7" s="76">
        <v>0</v>
      </c>
      <c r="U7" s="84">
        <v>0</v>
      </c>
      <c r="V7" s="76">
        <f t="shared" si="0"/>
        <v>0.163069434373048</v>
      </c>
      <c r="W7" s="86">
        <v>6.7173320475566</v>
      </c>
    </row>
    <row r="8" spans="1:23">
      <c r="A8" s="55">
        <v>126</v>
      </c>
      <c r="B8" s="56"/>
      <c r="C8" s="56"/>
      <c r="D8" s="56"/>
      <c r="E8" s="56"/>
      <c r="F8" s="56"/>
      <c r="G8" s="56"/>
      <c r="H8" s="56"/>
      <c r="I8" s="56"/>
      <c r="J8" s="56"/>
      <c r="K8" s="64"/>
      <c r="L8" s="65">
        <v>50</v>
      </c>
      <c r="M8" s="66">
        <v>0</v>
      </c>
      <c r="N8" s="56"/>
      <c r="O8" s="56"/>
      <c r="P8" s="75">
        <v>6.62754440307617</v>
      </c>
      <c r="Q8" s="76">
        <v>0.15</v>
      </c>
      <c r="R8" s="76">
        <v>0.111498721901845</v>
      </c>
      <c r="S8" s="76">
        <v>0.110844409543608</v>
      </c>
      <c r="T8" s="76">
        <v>0</v>
      </c>
      <c r="U8" s="84">
        <v>0</v>
      </c>
      <c r="V8" s="76">
        <f t="shared" si="0"/>
        <v>0.110844409543608</v>
      </c>
      <c r="W8" s="86">
        <v>6.83109362467364</v>
      </c>
    </row>
    <row r="9" spans="1:23">
      <c r="A9" s="55">
        <v>127</v>
      </c>
      <c r="B9" s="56"/>
      <c r="C9" s="57">
        <v>28.7</v>
      </c>
      <c r="D9" s="56"/>
      <c r="E9" s="56"/>
      <c r="F9" s="56"/>
      <c r="G9" s="56"/>
      <c r="H9" s="56"/>
      <c r="I9" s="56"/>
      <c r="J9" s="56"/>
      <c r="K9" s="64"/>
      <c r="L9" s="65">
        <v>50</v>
      </c>
      <c r="M9" s="66">
        <v>0</v>
      </c>
      <c r="N9" s="56"/>
      <c r="O9" s="56"/>
      <c r="P9" s="75">
        <v>8.14852619171143</v>
      </c>
      <c r="Q9" s="76">
        <v>0.15</v>
      </c>
      <c r="R9" s="76">
        <v>0.0769273660987703</v>
      </c>
      <c r="S9" s="76">
        <v>0.0940266986272805</v>
      </c>
      <c r="T9" s="76">
        <v>4.8215142849524</v>
      </c>
      <c r="U9" s="84">
        <v>0</v>
      </c>
      <c r="V9" s="76">
        <f t="shared" si="0"/>
        <v>4.91554098357968</v>
      </c>
      <c r="W9" s="86">
        <v>0</v>
      </c>
    </row>
    <row r="10" spans="1:23">
      <c r="A10" s="55">
        <v>128</v>
      </c>
      <c r="B10" s="56"/>
      <c r="C10" s="56"/>
      <c r="D10" s="56"/>
      <c r="E10" s="56"/>
      <c r="F10" s="56"/>
      <c r="G10" s="56"/>
      <c r="H10" s="56"/>
      <c r="I10" s="56"/>
      <c r="J10" s="56"/>
      <c r="K10" s="64"/>
      <c r="L10" s="65">
        <v>50</v>
      </c>
      <c r="M10" s="66">
        <v>0</v>
      </c>
      <c r="N10" s="56"/>
      <c r="O10" s="56"/>
      <c r="P10" s="75">
        <v>8.22718620300293</v>
      </c>
      <c r="Q10" s="76">
        <v>0.15</v>
      </c>
      <c r="R10" s="76">
        <v>1</v>
      </c>
      <c r="S10" s="76">
        <v>1.23407793045044</v>
      </c>
      <c r="T10" s="76">
        <v>0</v>
      </c>
      <c r="U10" s="84">
        <v>0</v>
      </c>
      <c r="V10" s="76">
        <f t="shared" si="0"/>
        <v>1.23407793045044</v>
      </c>
      <c r="W10" s="86">
        <v>1.23407793045044</v>
      </c>
    </row>
    <row r="11" spans="1:23">
      <c r="A11" s="55">
        <v>129</v>
      </c>
      <c r="B11" s="56"/>
      <c r="C11" s="56"/>
      <c r="D11" s="56"/>
      <c r="E11" s="56"/>
      <c r="F11" s="56"/>
      <c r="G11" s="56"/>
      <c r="H11" s="56"/>
      <c r="I11" s="56"/>
      <c r="J11" s="56"/>
      <c r="K11" s="64"/>
      <c r="L11" s="65">
        <v>50</v>
      </c>
      <c r="M11" s="66">
        <v>0</v>
      </c>
      <c r="N11" s="56"/>
      <c r="O11" s="56"/>
      <c r="P11" s="75">
        <v>10.8125867843628</v>
      </c>
      <c r="Q11" s="76">
        <v>0.15</v>
      </c>
      <c r="R11" s="76">
        <v>1</v>
      </c>
      <c r="S11" s="76">
        <v>1.62188801765442</v>
      </c>
      <c r="T11" s="76">
        <v>0</v>
      </c>
      <c r="U11" s="84">
        <v>0</v>
      </c>
      <c r="V11" s="76">
        <f t="shared" si="0"/>
        <v>1.62188801765442</v>
      </c>
      <c r="W11" s="86">
        <v>2.85596594810486</v>
      </c>
    </row>
    <row r="12" spans="1:23">
      <c r="A12" s="55">
        <v>130</v>
      </c>
      <c r="B12" s="56"/>
      <c r="C12" s="56"/>
      <c r="D12" s="56"/>
      <c r="E12" s="56"/>
      <c r="F12" s="56"/>
      <c r="G12" s="56"/>
      <c r="H12" s="56"/>
      <c r="I12" s="56"/>
      <c r="J12" s="56"/>
      <c r="K12" s="64"/>
      <c r="L12" s="65">
        <v>50</v>
      </c>
      <c r="M12" s="66">
        <v>0</v>
      </c>
      <c r="N12" s="56"/>
      <c r="O12" s="56"/>
      <c r="P12" s="75">
        <v>8.80674076080322</v>
      </c>
      <c r="Q12" s="76">
        <v>0.15</v>
      </c>
      <c r="R12" s="76">
        <v>1</v>
      </c>
      <c r="S12" s="76">
        <v>1.32101111412048</v>
      </c>
      <c r="T12" s="76">
        <v>0</v>
      </c>
      <c r="U12" s="84">
        <v>0</v>
      </c>
      <c r="V12" s="76">
        <f t="shared" si="0"/>
        <v>1.32101111412048</v>
      </c>
      <c r="W12" s="86">
        <v>4.17697706222534</v>
      </c>
    </row>
    <row r="13" spans="1:23">
      <c r="A13" s="55">
        <v>131</v>
      </c>
      <c r="B13" s="57">
        <v>32</v>
      </c>
      <c r="C13" s="56"/>
      <c r="D13" s="56"/>
      <c r="E13" s="56"/>
      <c r="F13" s="56"/>
      <c r="G13" s="56"/>
      <c r="H13" s="56"/>
      <c r="I13" s="56"/>
      <c r="J13" s="56"/>
      <c r="K13" s="64"/>
      <c r="L13" s="65">
        <v>50</v>
      </c>
      <c r="M13" s="66">
        <v>0</v>
      </c>
      <c r="N13" s="56"/>
      <c r="O13" s="56"/>
      <c r="P13" s="75">
        <v>0.655632257461548</v>
      </c>
      <c r="Q13" s="76">
        <v>0.15</v>
      </c>
      <c r="R13" s="76">
        <v>0.919461345114903</v>
      </c>
      <c r="S13" s="76">
        <v>0.0904242776019473</v>
      </c>
      <c r="T13" s="76">
        <v>0.565207979859601</v>
      </c>
      <c r="U13" s="84">
        <v>0</v>
      </c>
      <c r="V13" s="76">
        <f t="shared" si="0"/>
        <v>0.655632257461548</v>
      </c>
      <c r="W13" s="86">
        <v>0</v>
      </c>
    </row>
    <row r="14" spans="1:23">
      <c r="A14" s="55">
        <v>132</v>
      </c>
      <c r="B14" s="57">
        <v>16</v>
      </c>
      <c r="C14" s="56"/>
      <c r="D14" s="56"/>
      <c r="E14" s="56"/>
      <c r="F14" s="56"/>
      <c r="G14" s="56"/>
      <c r="H14" s="56"/>
      <c r="I14" s="56"/>
      <c r="J14" s="56"/>
      <c r="K14" s="64"/>
      <c r="L14" s="65">
        <v>50</v>
      </c>
      <c r="M14" s="66">
        <v>0</v>
      </c>
      <c r="N14" s="56"/>
      <c r="O14" s="56"/>
      <c r="P14" s="75">
        <v>1.36043560504913</v>
      </c>
      <c r="Q14" s="76">
        <v>0.15</v>
      </c>
      <c r="R14" s="76">
        <v>1</v>
      </c>
      <c r="S14" s="76">
        <v>0.20406534075737</v>
      </c>
      <c r="T14" s="76">
        <v>1.15637026429176</v>
      </c>
      <c r="U14" s="84">
        <v>0</v>
      </c>
      <c r="V14" s="76">
        <f t="shared" si="0"/>
        <v>1.36043560504913</v>
      </c>
      <c r="W14" s="86">
        <v>0</v>
      </c>
    </row>
    <row r="15" spans="1:23">
      <c r="A15" s="55">
        <v>133</v>
      </c>
      <c r="B15" s="56"/>
      <c r="C15" s="56"/>
      <c r="D15" s="56"/>
      <c r="E15" s="56"/>
      <c r="F15" s="56"/>
      <c r="G15" s="56"/>
      <c r="H15" s="56"/>
      <c r="I15" s="56"/>
      <c r="J15" s="56"/>
      <c r="K15" s="64"/>
      <c r="L15" s="65">
        <v>50</v>
      </c>
      <c r="M15" s="66">
        <v>0</v>
      </c>
      <c r="N15" s="56"/>
      <c r="O15" s="56"/>
      <c r="P15" s="75">
        <v>5.8730845451355</v>
      </c>
      <c r="Q15" s="76">
        <v>0.15</v>
      </c>
      <c r="R15" s="76">
        <v>1</v>
      </c>
      <c r="S15" s="76">
        <v>0.880962681770325</v>
      </c>
      <c r="T15" s="76">
        <v>4.99212186336517</v>
      </c>
      <c r="U15" s="84">
        <v>0</v>
      </c>
      <c r="V15" s="76">
        <f t="shared" si="0"/>
        <v>5.8730845451355</v>
      </c>
      <c r="W15" s="86">
        <v>0.880962681770325</v>
      </c>
    </row>
    <row r="16" spans="1:23">
      <c r="A16" s="55">
        <v>134</v>
      </c>
      <c r="B16" s="56"/>
      <c r="C16" s="56"/>
      <c r="D16" s="56"/>
      <c r="E16" s="56"/>
      <c r="F16" s="56"/>
      <c r="G16" s="56"/>
      <c r="H16" s="56"/>
      <c r="I16" s="56"/>
      <c r="J16" s="56"/>
      <c r="K16" s="64"/>
      <c r="L16" s="65">
        <v>50</v>
      </c>
      <c r="M16" s="66">
        <v>0</v>
      </c>
      <c r="N16" s="56"/>
      <c r="O16" s="56"/>
      <c r="P16" s="75">
        <v>1.95016670227051</v>
      </c>
      <c r="Q16" s="76">
        <v>0.15</v>
      </c>
      <c r="R16" s="76">
        <v>1</v>
      </c>
      <c r="S16" s="76">
        <v>0.292525005340576</v>
      </c>
      <c r="T16" s="76">
        <v>1.65764169692993</v>
      </c>
      <c r="U16" s="84">
        <v>0</v>
      </c>
      <c r="V16" s="76">
        <f t="shared" si="0"/>
        <v>1.95016670227051</v>
      </c>
      <c r="W16" s="86">
        <v>1.1734876871109</v>
      </c>
    </row>
    <row r="17" spans="1:23">
      <c r="A17" s="55">
        <v>135</v>
      </c>
      <c r="B17" s="56"/>
      <c r="C17" s="56"/>
      <c r="D17" s="56"/>
      <c r="E17" s="56"/>
      <c r="F17" s="56"/>
      <c r="G17" s="56"/>
      <c r="H17" s="56"/>
      <c r="I17" s="56"/>
      <c r="J17" s="56"/>
      <c r="K17" s="64"/>
      <c r="L17" s="65">
        <v>50</v>
      </c>
      <c r="M17" s="66">
        <v>0</v>
      </c>
      <c r="N17" s="56"/>
      <c r="O17" s="56"/>
      <c r="P17" s="75">
        <v>2.73408651351929</v>
      </c>
      <c r="Q17" s="76">
        <v>0.15</v>
      </c>
      <c r="R17" s="76">
        <v>1</v>
      </c>
      <c r="S17" s="76">
        <v>0.410112977027893</v>
      </c>
      <c r="T17" s="76">
        <v>1.78502845984529</v>
      </c>
      <c r="U17" s="84">
        <v>0</v>
      </c>
      <c r="V17" s="76">
        <f t="shared" si="0"/>
        <v>2.19514143687319</v>
      </c>
      <c r="W17" s="86">
        <v>1.58360066413879</v>
      </c>
    </row>
    <row r="18" spans="1:23">
      <c r="A18" s="55">
        <v>136</v>
      </c>
      <c r="B18" s="56"/>
      <c r="C18" s="56"/>
      <c r="D18" s="56"/>
      <c r="E18" s="56"/>
      <c r="F18" s="56"/>
      <c r="G18" s="56"/>
      <c r="H18" s="56"/>
      <c r="I18" s="56"/>
      <c r="J18" s="56"/>
      <c r="K18" s="64"/>
      <c r="L18" s="65">
        <v>50</v>
      </c>
      <c r="M18" s="66">
        <v>0</v>
      </c>
      <c r="N18" s="56"/>
      <c r="O18" s="56"/>
      <c r="P18" s="75">
        <v>5.95213413238525</v>
      </c>
      <c r="Q18" s="76">
        <v>0.15</v>
      </c>
      <c r="R18" s="76">
        <v>1</v>
      </c>
      <c r="S18" s="76">
        <v>0.892820119857788</v>
      </c>
      <c r="T18" s="76">
        <v>0</v>
      </c>
      <c r="U18" s="84">
        <v>0</v>
      </c>
      <c r="V18" s="76">
        <f t="shared" si="0"/>
        <v>0.892820119857788</v>
      </c>
      <c r="W18" s="86">
        <v>2.47642078399658</v>
      </c>
    </row>
    <row r="19" spans="1:23">
      <c r="A19" s="55">
        <v>137</v>
      </c>
      <c r="B19" s="56"/>
      <c r="C19" s="56"/>
      <c r="D19" s="56"/>
      <c r="E19" s="56"/>
      <c r="F19" s="56"/>
      <c r="G19" s="56"/>
      <c r="H19" s="56"/>
      <c r="I19" s="56"/>
      <c r="J19" s="56"/>
      <c r="K19" s="64"/>
      <c r="L19" s="65">
        <v>50</v>
      </c>
      <c r="M19" s="66">
        <v>0</v>
      </c>
      <c r="N19" s="56"/>
      <c r="O19" s="56"/>
      <c r="P19" s="75">
        <v>3.32088184356689</v>
      </c>
      <c r="Q19" s="76">
        <v>0.15</v>
      </c>
      <c r="R19" s="76">
        <v>1</v>
      </c>
      <c r="S19" s="76">
        <v>0.498132276535034</v>
      </c>
      <c r="T19" s="76">
        <v>0</v>
      </c>
      <c r="U19" s="84">
        <v>0</v>
      </c>
      <c r="V19" s="76">
        <f t="shared" si="0"/>
        <v>0.498132276535034</v>
      </c>
      <c r="W19" s="86">
        <v>2.97455306053162</v>
      </c>
    </row>
    <row r="20" spans="1:23">
      <c r="A20" s="55">
        <v>138</v>
      </c>
      <c r="B20" s="57">
        <v>15</v>
      </c>
      <c r="C20" s="56"/>
      <c r="D20" s="56"/>
      <c r="E20" s="56"/>
      <c r="F20" s="56"/>
      <c r="G20" s="56"/>
      <c r="H20" s="56"/>
      <c r="I20" s="56"/>
      <c r="J20" s="56"/>
      <c r="K20" s="64"/>
      <c r="L20" s="65">
        <v>50</v>
      </c>
      <c r="M20" s="66">
        <v>0</v>
      </c>
      <c r="N20" s="56"/>
      <c r="O20" s="56"/>
      <c r="P20" s="75">
        <v>1.17356085777283</v>
      </c>
      <c r="Q20" s="76">
        <v>0.15</v>
      </c>
      <c r="R20" s="76">
        <v>1</v>
      </c>
      <c r="S20" s="76">
        <v>0.176034128665924</v>
      </c>
      <c r="T20" s="76">
        <v>0.997526729106903</v>
      </c>
      <c r="U20" s="84">
        <v>0</v>
      </c>
      <c r="V20" s="76">
        <f t="shared" si="0"/>
        <v>1.17356085777283</v>
      </c>
      <c r="W20" s="86">
        <v>0</v>
      </c>
    </row>
    <row r="21" spans="1:23">
      <c r="A21" s="55">
        <v>139</v>
      </c>
      <c r="B21" s="57">
        <v>17</v>
      </c>
      <c r="C21" s="56"/>
      <c r="D21" s="56"/>
      <c r="E21" s="56"/>
      <c r="F21" s="56"/>
      <c r="G21" s="56"/>
      <c r="H21" s="56"/>
      <c r="I21" s="56"/>
      <c r="J21" s="56"/>
      <c r="K21" s="64"/>
      <c r="L21" s="65">
        <v>50</v>
      </c>
      <c r="M21" s="66">
        <v>0</v>
      </c>
      <c r="N21" s="56"/>
      <c r="O21" s="56"/>
      <c r="P21" s="75">
        <v>1.04268753528595</v>
      </c>
      <c r="Q21" s="76">
        <v>0.15</v>
      </c>
      <c r="R21" s="76">
        <v>1</v>
      </c>
      <c r="S21" s="76">
        <v>0.156403130292892</v>
      </c>
      <c r="T21" s="76">
        <v>0.886284404993057</v>
      </c>
      <c r="U21" s="84">
        <v>0</v>
      </c>
      <c r="V21" s="76">
        <f t="shared" si="0"/>
        <v>1.04268753528595</v>
      </c>
      <c r="W21" s="86">
        <v>0</v>
      </c>
    </row>
    <row r="22" spans="1:23">
      <c r="A22" s="55">
        <v>140</v>
      </c>
      <c r="B22" s="57">
        <v>7</v>
      </c>
      <c r="C22" s="56"/>
      <c r="D22" s="56"/>
      <c r="E22" s="56"/>
      <c r="F22" s="56"/>
      <c r="G22" s="56"/>
      <c r="H22" s="56"/>
      <c r="I22" s="56"/>
      <c r="J22" s="56"/>
      <c r="K22" s="64"/>
      <c r="L22" s="65">
        <v>60</v>
      </c>
      <c r="M22" s="66">
        <v>0</v>
      </c>
      <c r="N22" s="56"/>
      <c r="O22" s="56"/>
      <c r="P22" s="75">
        <v>3.87951636314392</v>
      </c>
      <c r="Q22" s="76">
        <v>0.15</v>
      </c>
      <c r="R22" s="76">
        <v>1</v>
      </c>
      <c r="S22" s="76">
        <v>0.581927454471588</v>
      </c>
      <c r="T22" s="76">
        <v>3.29758890867233</v>
      </c>
      <c r="U22" s="84">
        <v>0</v>
      </c>
      <c r="V22" s="76">
        <f t="shared" si="0"/>
        <v>3.87951636314392</v>
      </c>
      <c r="W22" s="86">
        <v>0</v>
      </c>
    </row>
    <row r="23" spans="1:23">
      <c r="A23" s="55">
        <v>141</v>
      </c>
      <c r="B23" s="56"/>
      <c r="C23" s="56"/>
      <c r="D23" s="56"/>
      <c r="E23" s="56"/>
      <c r="F23" s="56"/>
      <c r="G23" s="56"/>
      <c r="H23" s="56"/>
      <c r="I23" s="56"/>
      <c r="J23" s="56"/>
      <c r="K23" s="64"/>
      <c r="L23" s="65">
        <v>60</v>
      </c>
      <c r="M23" s="66">
        <v>0</v>
      </c>
      <c r="N23" s="56"/>
      <c r="O23" s="56"/>
      <c r="P23" s="75">
        <v>5.47177267074585</v>
      </c>
      <c r="Q23" s="76">
        <v>0.15</v>
      </c>
      <c r="R23" s="76">
        <v>1</v>
      </c>
      <c r="S23" s="76">
        <v>0.820765900611877</v>
      </c>
      <c r="T23" s="76">
        <v>4.65100677013397</v>
      </c>
      <c r="U23" s="84">
        <v>0</v>
      </c>
      <c r="V23" s="76">
        <f t="shared" si="0"/>
        <v>5.47177267074585</v>
      </c>
      <c r="W23" s="86">
        <v>0.820765900611877</v>
      </c>
    </row>
    <row r="24" spans="1:23">
      <c r="A24" s="55">
        <v>142</v>
      </c>
      <c r="B24" s="56"/>
      <c r="C24" s="56"/>
      <c r="D24" s="56"/>
      <c r="E24" s="56"/>
      <c r="F24" s="56"/>
      <c r="G24" s="56"/>
      <c r="H24" s="56"/>
      <c r="I24" s="56"/>
      <c r="J24" s="56"/>
      <c r="K24" s="64"/>
      <c r="L24" s="65">
        <v>70</v>
      </c>
      <c r="M24" s="66">
        <v>0</v>
      </c>
      <c r="N24" s="56"/>
      <c r="O24" s="56"/>
      <c r="P24" s="75">
        <v>7.49210166931152</v>
      </c>
      <c r="Q24" s="76">
        <v>0.15</v>
      </c>
      <c r="R24" s="76">
        <v>1</v>
      </c>
      <c r="S24" s="76">
        <v>1.12381525039673</v>
      </c>
      <c r="T24" s="76">
        <v>5.30387759208679</v>
      </c>
      <c r="U24" s="84">
        <v>0</v>
      </c>
      <c r="V24" s="76">
        <f t="shared" si="0"/>
        <v>6.42769284248352</v>
      </c>
      <c r="W24" s="86">
        <v>1.94458115100861</v>
      </c>
    </row>
    <row r="25" spans="1:23">
      <c r="A25" s="55">
        <v>143</v>
      </c>
      <c r="B25" s="56"/>
      <c r="C25" s="56"/>
      <c r="D25" s="56"/>
      <c r="E25" s="56"/>
      <c r="F25" s="56"/>
      <c r="G25" s="56"/>
      <c r="H25" s="56"/>
      <c r="I25" s="56"/>
      <c r="J25" s="56"/>
      <c r="K25" s="64"/>
      <c r="L25" s="65">
        <v>70</v>
      </c>
      <c r="M25" s="66">
        <v>0</v>
      </c>
      <c r="N25" s="56"/>
      <c r="O25" s="56"/>
      <c r="P25" s="75">
        <v>6.72881126403809</v>
      </c>
      <c r="Q25" s="76">
        <v>0.15</v>
      </c>
      <c r="R25" s="76">
        <v>1</v>
      </c>
      <c r="S25" s="76">
        <v>1.00932168960571</v>
      </c>
      <c r="T25" s="76">
        <v>0</v>
      </c>
      <c r="U25" s="84">
        <v>0</v>
      </c>
      <c r="V25" s="76">
        <f t="shared" si="0"/>
        <v>1.00932168960571</v>
      </c>
      <c r="W25" s="86">
        <v>2.95390284061432</v>
      </c>
    </row>
    <row r="26" spans="1:23">
      <c r="A26" s="55">
        <v>144</v>
      </c>
      <c r="B26" s="57">
        <v>6</v>
      </c>
      <c r="C26" s="56"/>
      <c r="D26" s="56"/>
      <c r="E26" s="56"/>
      <c r="F26" s="56"/>
      <c r="G26" s="56"/>
      <c r="H26" s="56"/>
      <c r="I26" s="56"/>
      <c r="J26" s="56"/>
      <c r="K26" s="64"/>
      <c r="L26" s="65">
        <v>80</v>
      </c>
      <c r="M26" s="66">
        <v>0</v>
      </c>
      <c r="N26" s="56"/>
      <c r="O26" s="56"/>
      <c r="P26" s="75">
        <v>1.22347950935364</v>
      </c>
      <c r="Q26" s="76">
        <v>0.15</v>
      </c>
      <c r="R26" s="76">
        <v>1</v>
      </c>
      <c r="S26" s="76">
        <v>0.183521926403046</v>
      </c>
      <c r="T26" s="76">
        <v>1.03995758295059</v>
      </c>
      <c r="U26" s="84">
        <v>0</v>
      </c>
      <c r="V26" s="76">
        <f t="shared" si="0"/>
        <v>1.22347950935364</v>
      </c>
      <c r="W26" s="86">
        <v>1.63742476701736</v>
      </c>
    </row>
    <row r="27" spans="1:23">
      <c r="A27" s="55">
        <v>145</v>
      </c>
      <c r="B27" s="56"/>
      <c r="C27" s="56"/>
      <c r="D27" s="56"/>
      <c r="E27" s="56"/>
      <c r="F27" s="56"/>
      <c r="G27" s="56"/>
      <c r="H27" s="56"/>
      <c r="I27" s="56"/>
      <c r="J27" s="56"/>
      <c r="K27" s="67" t="s">
        <v>120</v>
      </c>
      <c r="L27" s="65">
        <v>90</v>
      </c>
      <c r="M27" s="66">
        <v>0</v>
      </c>
      <c r="N27" s="56"/>
      <c r="O27" s="56"/>
      <c r="P27" s="75">
        <v>4.99179887771606</v>
      </c>
      <c r="Q27" s="76">
        <v>0.15</v>
      </c>
      <c r="R27" s="76">
        <v>1</v>
      </c>
      <c r="S27" s="76">
        <v>0.74876983165741</v>
      </c>
      <c r="T27" s="76">
        <v>3.46004241704941</v>
      </c>
      <c r="U27" s="84">
        <v>0</v>
      </c>
      <c r="V27" s="76">
        <f t="shared" si="0"/>
        <v>4.20881224870682</v>
      </c>
      <c r="W27" s="86">
        <v>2.38619459867477</v>
      </c>
    </row>
    <row r="28" spans="1:23">
      <c r="A28" s="55">
        <v>146</v>
      </c>
      <c r="B28" s="56"/>
      <c r="C28" s="56"/>
      <c r="D28" s="56"/>
      <c r="E28" s="56"/>
      <c r="F28" s="56"/>
      <c r="G28" s="56"/>
      <c r="H28" s="56"/>
      <c r="I28" s="56"/>
      <c r="J28" s="56"/>
      <c r="K28" s="64"/>
      <c r="L28" s="65">
        <v>100</v>
      </c>
      <c r="M28" s="66">
        <v>0.01</v>
      </c>
      <c r="N28" s="56"/>
      <c r="O28" s="56"/>
      <c r="P28" s="75">
        <v>4.95616054534912</v>
      </c>
      <c r="Q28" s="76">
        <v>0.160125</v>
      </c>
      <c r="R28" s="76">
        <v>1</v>
      </c>
      <c r="S28" s="76">
        <v>0.793605207324028</v>
      </c>
      <c r="T28" s="76">
        <v>0</v>
      </c>
      <c r="U28" s="84">
        <v>0</v>
      </c>
      <c r="V28" s="76">
        <f t="shared" si="0"/>
        <v>0.793605207324028</v>
      </c>
      <c r="W28" s="86">
        <v>3.1797998059988</v>
      </c>
    </row>
    <row r="29" spans="1:23">
      <c r="A29" s="55">
        <v>147</v>
      </c>
      <c r="B29" s="56"/>
      <c r="C29" s="56"/>
      <c r="D29" s="56"/>
      <c r="E29" s="56"/>
      <c r="F29" s="56"/>
      <c r="G29" s="56"/>
      <c r="H29" s="56"/>
      <c r="I29" s="56"/>
      <c r="J29" s="56"/>
      <c r="K29" s="64"/>
      <c r="L29" s="65">
        <v>110</v>
      </c>
      <c r="M29" s="68">
        <v>0.01</v>
      </c>
      <c r="N29" s="56"/>
      <c r="O29" s="56"/>
      <c r="P29" s="75">
        <v>5.8734188079834</v>
      </c>
      <c r="Q29" s="76">
        <v>0.160125</v>
      </c>
      <c r="R29" s="76">
        <v>1</v>
      </c>
      <c r="S29" s="76">
        <v>0.940481186628342</v>
      </c>
      <c r="T29" s="76">
        <v>0</v>
      </c>
      <c r="U29" s="84">
        <v>0</v>
      </c>
      <c r="V29" s="76">
        <f t="shared" si="0"/>
        <v>0.940481186628342</v>
      </c>
      <c r="W29" s="86">
        <v>4.12028099262714</v>
      </c>
    </row>
    <row r="30" spans="1:23">
      <c r="A30" s="55">
        <v>148</v>
      </c>
      <c r="B30" s="56"/>
      <c r="C30" s="56"/>
      <c r="D30" s="56"/>
      <c r="E30" s="56"/>
      <c r="F30" s="56"/>
      <c r="G30" s="56"/>
      <c r="H30" s="56"/>
      <c r="I30" s="56"/>
      <c r="J30" s="56"/>
      <c r="K30" s="64"/>
      <c r="L30" s="65">
        <v>120</v>
      </c>
      <c r="M30" s="66">
        <v>0.01</v>
      </c>
      <c r="N30" s="56"/>
      <c r="O30" s="56"/>
      <c r="P30" s="75">
        <v>4.10407257080078</v>
      </c>
      <c r="Q30" s="76">
        <v>0.160125</v>
      </c>
      <c r="R30" s="76">
        <v>1</v>
      </c>
      <c r="S30" s="76">
        <v>0.657164620399475</v>
      </c>
      <c r="T30" s="76">
        <v>0</v>
      </c>
      <c r="U30" s="84">
        <v>0</v>
      </c>
      <c r="V30" s="76">
        <f t="shared" si="0"/>
        <v>0.657164620399475</v>
      </c>
      <c r="W30" s="86">
        <v>4.77744561302662</v>
      </c>
    </row>
    <row r="31" spans="1:23">
      <c r="A31" s="55">
        <v>149</v>
      </c>
      <c r="B31" s="56"/>
      <c r="C31" s="56"/>
      <c r="D31" s="56"/>
      <c r="E31" s="56"/>
      <c r="F31" s="56"/>
      <c r="G31" s="56"/>
      <c r="H31" s="56"/>
      <c r="I31" s="56"/>
      <c r="J31" s="56"/>
      <c r="K31" s="64"/>
      <c r="L31" s="65">
        <v>130</v>
      </c>
      <c r="M31" s="66">
        <v>0.01</v>
      </c>
      <c r="N31" s="56"/>
      <c r="O31" s="56"/>
      <c r="P31" s="75">
        <v>4.28398704528809</v>
      </c>
      <c r="Q31" s="76">
        <v>0.160125</v>
      </c>
      <c r="R31" s="76">
        <v>1</v>
      </c>
      <c r="S31" s="76">
        <v>0.685973425626755</v>
      </c>
      <c r="T31" s="76">
        <v>0</v>
      </c>
      <c r="U31" s="84">
        <v>0</v>
      </c>
      <c r="V31" s="76">
        <f t="shared" si="0"/>
        <v>0.685973425626755</v>
      </c>
      <c r="W31" s="86">
        <v>5.46341903865337</v>
      </c>
    </row>
    <row r="32" spans="1:23">
      <c r="A32" s="55">
        <v>150</v>
      </c>
      <c r="B32" s="56"/>
      <c r="C32" s="56"/>
      <c r="D32" s="56"/>
      <c r="E32" s="56"/>
      <c r="F32" s="56"/>
      <c r="G32" s="56"/>
      <c r="H32" s="56"/>
      <c r="I32" s="56"/>
      <c r="J32" s="56"/>
      <c r="K32" s="64"/>
      <c r="L32" s="65">
        <v>140</v>
      </c>
      <c r="M32" s="66">
        <v>0.01</v>
      </c>
      <c r="N32" s="56"/>
      <c r="O32" s="56"/>
      <c r="P32" s="75">
        <v>5.51582527160645</v>
      </c>
      <c r="Q32" s="76">
        <v>0.160125</v>
      </c>
      <c r="R32" s="76">
        <v>1</v>
      </c>
      <c r="S32" s="76">
        <v>0.883221521615982</v>
      </c>
      <c r="T32" s="76">
        <v>0</v>
      </c>
      <c r="U32" s="84">
        <v>0</v>
      </c>
      <c r="V32" s="76">
        <f t="shared" si="0"/>
        <v>0.883221521615982</v>
      </c>
      <c r="W32" s="86">
        <v>6.34664056026936</v>
      </c>
    </row>
    <row r="33" spans="1:23">
      <c r="A33" s="55">
        <v>151</v>
      </c>
      <c r="B33" s="56"/>
      <c r="C33" s="57">
        <v>6.1</v>
      </c>
      <c r="D33" s="56"/>
      <c r="E33" s="56"/>
      <c r="F33" s="56"/>
      <c r="G33" s="56"/>
      <c r="H33" s="56"/>
      <c r="I33" s="56"/>
      <c r="J33" s="56"/>
      <c r="K33" s="64"/>
      <c r="L33" s="65">
        <v>150</v>
      </c>
      <c r="M33" s="68">
        <v>0.01</v>
      </c>
      <c r="N33" s="56"/>
      <c r="O33" s="56"/>
      <c r="P33" s="75">
        <v>9.42846488952637</v>
      </c>
      <c r="Q33" s="76">
        <v>0.160125</v>
      </c>
      <c r="R33" s="76">
        <v>1</v>
      </c>
      <c r="S33" s="76">
        <v>1.50973294043541</v>
      </c>
      <c r="T33" s="76">
        <v>2.13283602634112</v>
      </c>
      <c r="U33" s="84">
        <v>0</v>
      </c>
      <c r="V33" s="76">
        <f t="shared" si="0"/>
        <v>3.64256896677653</v>
      </c>
      <c r="W33" s="86">
        <v>3.88920952704589</v>
      </c>
    </row>
    <row r="34" spans="1:23">
      <c r="A34" s="55">
        <v>152</v>
      </c>
      <c r="B34" s="56"/>
      <c r="C34" s="56"/>
      <c r="D34" s="56"/>
      <c r="E34" s="56"/>
      <c r="F34" s="56"/>
      <c r="G34" s="56"/>
      <c r="H34" s="56"/>
      <c r="I34" s="56"/>
      <c r="J34" s="56"/>
      <c r="K34" s="64"/>
      <c r="L34" s="65">
        <v>160</v>
      </c>
      <c r="M34" s="66">
        <v>0.01</v>
      </c>
      <c r="N34" s="56"/>
      <c r="O34" s="56"/>
      <c r="P34" s="75">
        <v>4.72271871566772</v>
      </c>
      <c r="Q34" s="76">
        <v>0.160125</v>
      </c>
      <c r="R34" s="76">
        <v>1</v>
      </c>
      <c r="S34" s="76">
        <v>0.756225334346294</v>
      </c>
      <c r="T34" s="76">
        <v>0</v>
      </c>
      <c r="U34" s="84">
        <v>0</v>
      </c>
      <c r="V34" s="76">
        <f t="shared" si="0"/>
        <v>0.756225334346294</v>
      </c>
      <c r="W34" s="86">
        <v>4.64543486139218</v>
      </c>
    </row>
    <row r="35" spans="1:23">
      <c r="A35" s="55">
        <v>153</v>
      </c>
      <c r="B35" s="56"/>
      <c r="C35" s="56"/>
      <c r="D35" s="56"/>
      <c r="E35" s="56"/>
      <c r="F35" s="56"/>
      <c r="G35" s="56"/>
      <c r="H35" s="56"/>
      <c r="I35" s="56"/>
      <c r="J35" s="56"/>
      <c r="K35" s="64"/>
      <c r="L35" s="65">
        <v>170</v>
      </c>
      <c r="M35" s="66">
        <v>0.01</v>
      </c>
      <c r="N35" s="56"/>
      <c r="O35" s="56"/>
      <c r="P35" s="75">
        <v>12.0666093826294</v>
      </c>
      <c r="Q35" s="76">
        <v>0.160125</v>
      </c>
      <c r="R35" s="76">
        <v>1</v>
      </c>
      <c r="S35" s="76">
        <v>1.93216582739353</v>
      </c>
      <c r="T35" s="76">
        <v>0</v>
      </c>
      <c r="U35" s="84">
        <v>0</v>
      </c>
      <c r="V35" s="76">
        <f t="shared" si="0"/>
        <v>1.93216582739353</v>
      </c>
      <c r="W35" s="86">
        <v>6.57760068878572</v>
      </c>
    </row>
    <row r="36" spans="1:23">
      <c r="A36" s="55">
        <v>154</v>
      </c>
      <c r="B36" s="56"/>
      <c r="C36" s="56"/>
      <c r="D36" s="56"/>
      <c r="E36" s="56"/>
      <c r="F36" s="56"/>
      <c r="G36" s="56"/>
      <c r="H36" s="56"/>
      <c r="I36" s="56"/>
      <c r="J36" s="56"/>
      <c r="K36" s="64"/>
      <c r="L36" s="65">
        <v>180</v>
      </c>
      <c r="M36" s="66">
        <v>0.01</v>
      </c>
      <c r="N36" s="56"/>
      <c r="O36" s="56"/>
      <c r="P36" s="75">
        <v>8.18915176391602</v>
      </c>
      <c r="Q36" s="76">
        <v>0.17025</v>
      </c>
      <c r="R36" s="76">
        <v>1</v>
      </c>
      <c r="S36" s="76">
        <v>1.3942030878067</v>
      </c>
      <c r="T36" s="76">
        <v>0</v>
      </c>
      <c r="U36" s="84">
        <v>0</v>
      </c>
      <c r="V36" s="76">
        <f t="shared" si="0"/>
        <v>1.3942030878067</v>
      </c>
      <c r="W36" s="86">
        <v>7.97180377659242</v>
      </c>
    </row>
    <row r="37" spans="1:23">
      <c r="A37" s="55">
        <v>155</v>
      </c>
      <c r="B37" s="56"/>
      <c r="C37" s="56"/>
      <c r="D37" s="56"/>
      <c r="E37" s="56"/>
      <c r="F37" s="56"/>
      <c r="G37" s="56"/>
      <c r="H37" s="56"/>
      <c r="I37" s="56"/>
      <c r="J37" s="56"/>
      <c r="K37" s="64"/>
      <c r="L37" s="65">
        <v>190</v>
      </c>
      <c r="M37" s="66">
        <v>0.02</v>
      </c>
      <c r="N37" s="56"/>
      <c r="O37" s="56"/>
      <c r="P37" s="75">
        <v>7.62624311447144</v>
      </c>
      <c r="Q37" s="76">
        <v>0.17025</v>
      </c>
      <c r="R37" s="76">
        <v>1</v>
      </c>
      <c r="S37" s="76">
        <v>1.29836789023876</v>
      </c>
      <c r="T37" s="76">
        <v>0</v>
      </c>
      <c r="U37" s="84">
        <v>0</v>
      </c>
      <c r="V37" s="76">
        <f t="shared" si="0"/>
        <v>1.29836789023876</v>
      </c>
      <c r="W37" s="86">
        <v>9.27017166683118</v>
      </c>
    </row>
    <row r="38" spans="1:23">
      <c r="A38" s="55">
        <v>156</v>
      </c>
      <c r="B38" s="56"/>
      <c r="C38" s="56"/>
      <c r="D38" s="56"/>
      <c r="E38" s="56"/>
      <c r="F38" s="56"/>
      <c r="G38" s="56"/>
      <c r="H38" s="56"/>
      <c r="I38" s="56"/>
      <c r="J38" s="56"/>
      <c r="K38" s="64"/>
      <c r="L38" s="65">
        <v>200</v>
      </c>
      <c r="M38" s="66">
        <v>0.02</v>
      </c>
      <c r="N38" s="56"/>
      <c r="O38" s="56"/>
      <c r="P38" s="75">
        <v>7.82851600646973</v>
      </c>
      <c r="Q38" s="76">
        <v>0.180375</v>
      </c>
      <c r="R38" s="76">
        <v>1</v>
      </c>
      <c r="S38" s="76">
        <v>1.41206857466698</v>
      </c>
      <c r="T38" s="76">
        <v>0</v>
      </c>
      <c r="U38" s="84">
        <v>0</v>
      </c>
      <c r="V38" s="76">
        <f t="shared" si="0"/>
        <v>1.41206857466698</v>
      </c>
      <c r="W38" s="86">
        <v>10.6822402414982</v>
      </c>
    </row>
    <row r="39" spans="1:23">
      <c r="A39" s="55">
        <v>157</v>
      </c>
      <c r="B39" s="56"/>
      <c r="C39" s="56"/>
      <c r="D39" s="56"/>
      <c r="E39" s="56"/>
      <c r="F39" s="56"/>
      <c r="G39" s="56"/>
      <c r="H39" s="56"/>
      <c r="I39" s="56"/>
      <c r="J39" s="56"/>
      <c r="K39" s="64"/>
      <c r="L39" s="65">
        <v>210</v>
      </c>
      <c r="M39" s="66">
        <v>0.03</v>
      </c>
      <c r="N39" s="56"/>
      <c r="O39" s="56"/>
      <c r="P39" s="75">
        <v>10.1232223510742</v>
      </c>
      <c r="Q39" s="76">
        <v>0.180375</v>
      </c>
      <c r="R39" s="76">
        <v>1</v>
      </c>
      <c r="S39" s="76">
        <v>1.82597623157501</v>
      </c>
      <c r="T39" s="76">
        <v>0</v>
      </c>
      <c r="U39" s="84">
        <v>0</v>
      </c>
      <c r="V39" s="76">
        <f t="shared" si="0"/>
        <v>1.82597623157501</v>
      </c>
      <c r="W39" s="86">
        <v>12.5082164730732</v>
      </c>
    </row>
    <row r="40" spans="1:23">
      <c r="A40" s="55">
        <v>158</v>
      </c>
      <c r="B40" s="56"/>
      <c r="C40" s="56"/>
      <c r="D40" s="56"/>
      <c r="E40" s="56"/>
      <c r="F40" s="56"/>
      <c r="G40" s="56"/>
      <c r="H40" s="56"/>
      <c r="I40" s="56"/>
      <c r="J40" s="56"/>
      <c r="K40" s="64"/>
      <c r="L40" s="65">
        <v>220</v>
      </c>
      <c r="M40" s="66">
        <v>0.03</v>
      </c>
      <c r="N40" s="56"/>
      <c r="O40" s="56"/>
      <c r="P40" s="75">
        <v>13.1627283096313</v>
      </c>
      <c r="Q40" s="76">
        <v>0.1905</v>
      </c>
      <c r="R40" s="76">
        <v>1</v>
      </c>
      <c r="S40" s="76">
        <v>2.50749974298477</v>
      </c>
      <c r="T40" s="76">
        <v>0</v>
      </c>
      <c r="U40" s="84">
        <v>0</v>
      </c>
      <c r="V40" s="76">
        <f t="shared" si="0"/>
        <v>2.50749974298477</v>
      </c>
      <c r="W40" s="86">
        <v>15.0157162160579</v>
      </c>
    </row>
    <row r="41" spans="1:23">
      <c r="A41" s="55">
        <v>159</v>
      </c>
      <c r="B41" s="56"/>
      <c r="C41" s="56"/>
      <c r="D41" s="56"/>
      <c r="E41" s="56"/>
      <c r="F41" s="56"/>
      <c r="G41" s="56"/>
      <c r="H41" s="56"/>
      <c r="I41" s="56"/>
      <c r="J41" s="56"/>
      <c r="K41" s="64"/>
      <c r="L41" s="65">
        <v>230</v>
      </c>
      <c r="M41" s="68">
        <v>0.04</v>
      </c>
      <c r="N41" s="56"/>
      <c r="O41" s="56"/>
      <c r="P41" s="75">
        <v>8.03853893280029</v>
      </c>
      <c r="Q41" s="76">
        <v>0.180375</v>
      </c>
      <c r="R41" s="76">
        <v>1</v>
      </c>
      <c r="S41" s="76">
        <v>1.44995146000385</v>
      </c>
      <c r="T41" s="76">
        <v>0</v>
      </c>
      <c r="U41" s="84">
        <v>0</v>
      </c>
      <c r="V41" s="76">
        <f t="shared" si="0"/>
        <v>1.44995146000385</v>
      </c>
      <c r="W41" s="86">
        <v>16.4656676760618</v>
      </c>
    </row>
    <row r="42" spans="1:23">
      <c r="A42" s="55">
        <v>160</v>
      </c>
      <c r="B42" s="56"/>
      <c r="C42" s="56"/>
      <c r="D42" s="58">
        <v>13.7625</v>
      </c>
      <c r="E42" s="58">
        <v>23.5397380783837</v>
      </c>
      <c r="F42" s="58">
        <v>17.7296399138875</v>
      </c>
      <c r="G42" s="58">
        <v>14.4815422145688</v>
      </c>
      <c r="H42" s="58">
        <v>14.4034734508376</v>
      </c>
      <c r="I42" s="58">
        <v>15.3285832240263</v>
      </c>
      <c r="J42" s="58">
        <v>18.2884681777651</v>
      </c>
      <c r="K42" s="64"/>
      <c r="L42" s="65">
        <v>240</v>
      </c>
      <c r="M42" s="66">
        <v>0.04</v>
      </c>
      <c r="N42" s="56"/>
      <c r="O42" s="56"/>
      <c r="P42" s="75">
        <v>2.11018705368042</v>
      </c>
      <c r="Q42" s="76">
        <v>0.1905</v>
      </c>
      <c r="R42" s="76">
        <v>1</v>
      </c>
      <c r="S42" s="76">
        <v>0.40199063372612</v>
      </c>
      <c r="T42" s="76">
        <v>0</v>
      </c>
      <c r="U42" s="84">
        <v>0</v>
      </c>
      <c r="V42" s="76">
        <f t="shared" si="0"/>
        <v>0.40199063372612</v>
      </c>
      <c r="W42" s="86">
        <v>16.8543363672741</v>
      </c>
    </row>
    <row r="43" spans="1:23">
      <c r="A43" s="55">
        <v>161</v>
      </c>
      <c r="B43" s="56"/>
      <c r="C43" s="56"/>
      <c r="D43" s="56"/>
      <c r="E43" s="56"/>
      <c r="F43" s="56"/>
      <c r="G43" s="56"/>
      <c r="H43" s="56"/>
      <c r="I43" s="56"/>
      <c r="J43" s="56"/>
      <c r="K43" s="64"/>
      <c r="L43" s="65">
        <v>250</v>
      </c>
      <c r="M43" s="66">
        <v>0.04</v>
      </c>
      <c r="N43" s="56"/>
      <c r="O43" s="56"/>
      <c r="P43" s="75">
        <v>7.29639291763306</v>
      </c>
      <c r="Q43" s="76">
        <v>0.1905</v>
      </c>
      <c r="R43" s="76">
        <v>1</v>
      </c>
      <c r="S43" s="76">
        <v>1.3899628508091</v>
      </c>
      <c r="T43" s="76">
        <v>0</v>
      </c>
      <c r="U43" s="84">
        <v>0</v>
      </c>
      <c r="V43" s="76">
        <f t="shared" si="0"/>
        <v>1.3899628508091</v>
      </c>
      <c r="W43" s="86">
        <v>18.219273685318</v>
      </c>
    </row>
    <row r="44" spans="1:23">
      <c r="A44" s="55">
        <v>162</v>
      </c>
      <c r="B44" s="56"/>
      <c r="C44" s="56"/>
      <c r="D44" s="56"/>
      <c r="E44" s="56"/>
      <c r="F44" s="56"/>
      <c r="G44" s="56"/>
      <c r="H44" s="56"/>
      <c r="I44" s="56"/>
      <c r="J44" s="56"/>
      <c r="K44" s="64"/>
      <c r="L44" s="65">
        <v>260</v>
      </c>
      <c r="M44" s="66">
        <v>0.04</v>
      </c>
      <c r="N44" s="56"/>
      <c r="O44" s="56"/>
      <c r="P44" s="75">
        <v>6.9328670501709</v>
      </c>
      <c r="Q44" s="76">
        <v>0.188595</v>
      </c>
      <c r="R44" s="76">
        <v>1</v>
      </c>
      <c r="S44" s="76">
        <v>1.30750406132698</v>
      </c>
      <c r="T44" s="76">
        <v>0</v>
      </c>
      <c r="U44" s="84">
        <v>0</v>
      </c>
      <c r="V44" s="76">
        <f t="shared" si="0"/>
        <v>1.30750406132698</v>
      </c>
      <c r="W44" s="86">
        <v>19.4472789353093</v>
      </c>
    </row>
    <row r="45" spans="1:23">
      <c r="A45" s="55">
        <v>163</v>
      </c>
      <c r="B45" s="56"/>
      <c r="C45" s="56"/>
      <c r="D45" s="56"/>
      <c r="E45" s="56"/>
      <c r="F45" s="56"/>
      <c r="G45" s="56"/>
      <c r="H45" s="56"/>
      <c r="I45" s="56"/>
      <c r="J45" s="56"/>
      <c r="K45" s="69"/>
      <c r="L45" s="65">
        <v>275</v>
      </c>
      <c r="M45" s="66">
        <v>0.05</v>
      </c>
      <c r="N45" s="56"/>
      <c r="O45" s="56"/>
      <c r="P45" s="75">
        <v>8.02603530883789</v>
      </c>
      <c r="Q45" s="76">
        <v>0.1966125</v>
      </c>
      <c r="R45" s="76">
        <v>1</v>
      </c>
      <c r="S45" s="76">
        <v>1.57801886715889</v>
      </c>
      <c r="T45" s="76">
        <v>0</v>
      </c>
      <c r="U45" s="84">
        <v>0</v>
      </c>
      <c r="V45" s="76">
        <f t="shared" si="0"/>
        <v>1.57801886715889</v>
      </c>
      <c r="W45" s="86">
        <v>20.8786564335993</v>
      </c>
    </row>
    <row r="46" spans="1:23">
      <c r="A46" s="55">
        <v>164</v>
      </c>
      <c r="B46" s="56"/>
      <c r="C46" s="56"/>
      <c r="D46" s="56"/>
      <c r="E46" s="56"/>
      <c r="F46" s="56"/>
      <c r="G46" s="56"/>
      <c r="H46" s="56"/>
      <c r="I46" s="56"/>
      <c r="J46" s="56"/>
      <c r="K46" s="69"/>
      <c r="L46" s="65">
        <v>290</v>
      </c>
      <c r="M46" s="66">
        <v>0.05</v>
      </c>
      <c r="N46" s="56"/>
      <c r="O46" s="56"/>
      <c r="P46" s="75">
        <v>9.00101089477539</v>
      </c>
      <c r="Q46" s="76">
        <v>0.19460625</v>
      </c>
      <c r="R46" s="76">
        <v>0.946329088687765</v>
      </c>
      <c r="S46" s="76">
        <v>1.65764016489298</v>
      </c>
      <c r="T46" s="76">
        <v>0</v>
      </c>
      <c r="U46" s="84">
        <v>0</v>
      </c>
      <c r="V46" s="76">
        <f t="shared" si="0"/>
        <v>1.65764016489298</v>
      </c>
      <c r="W46" s="86">
        <v>22.3956943247842</v>
      </c>
    </row>
    <row r="47" spans="1:23">
      <c r="A47" s="55">
        <v>165</v>
      </c>
      <c r="B47" s="57">
        <v>8</v>
      </c>
      <c r="C47" s="56"/>
      <c r="D47" s="56"/>
      <c r="E47" s="56"/>
      <c r="F47" s="56"/>
      <c r="G47" s="56"/>
      <c r="H47" s="56"/>
      <c r="I47" s="56"/>
      <c r="J47" s="56"/>
      <c r="K47" s="69"/>
      <c r="L47" s="65">
        <v>305</v>
      </c>
      <c r="M47" s="66">
        <v>0.05</v>
      </c>
      <c r="N47" s="56"/>
      <c r="O47" s="56"/>
      <c r="P47" s="75">
        <v>8.54732036590576</v>
      </c>
      <c r="Q47" s="76">
        <v>0.1926</v>
      </c>
      <c r="R47" s="76">
        <v>0.912326356569491</v>
      </c>
      <c r="S47" s="76">
        <v>1.50188433177765</v>
      </c>
      <c r="T47" s="76">
        <v>5.7</v>
      </c>
      <c r="U47" s="84">
        <v>0</v>
      </c>
      <c r="V47" s="76">
        <f t="shared" si="0"/>
        <v>7.20188433177765</v>
      </c>
      <c r="W47" s="86">
        <v>21.4818702194125</v>
      </c>
    </row>
    <row r="48" spans="1:23">
      <c r="A48" s="55">
        <v>166</v>
      </c>
      <c r="B48" s="56"/>
      <c r="C48" s="56"/>
      <c r="D48" s="56"/>
      <c r="E48" s="56"/>
      <c r="F48" s="56"/>
      <c r="G48" s="56"/>
      <c r="H48" s="56"/>
      <c r="I48" s="56"/>
      <c r="J48" s="56"/>
      <c r="K48" s="72" t="s">
        <v>121</v>
      </c>
      <c r="L48" s="65">
        <v>320</v>
      </c>
      <c r="M48" s="68">
        <v>0.05</v>
      </c>
      <c r="N48" s="78">
        <v>17</v>
      </c>
      <c r="O48" s="56"/>
      <c r="P48" s="75">
        <v>9.13941097259521</v>
      </c>
      <c r="Q48" s="76">
        <v>0.19059375</v>
      </c>
      <c r="R48" s="76">
        <v>1</v>
      </c>
      <c r="S48" s="76">
        <v>1.74191461005807</v>
      </c>
      <c r="T48" s="76">
        <v>0</v>
      </c>
      <c r="U48" s="84">
        <v>0</v>
      </c>
      <c r="V48" s="76">
        <f t="shared" si="0"/>
        <v>1.74191461005807</v>
      </c>
      <c r="W48" s="86">
        <v>23.1195281864141</v>
      </c>
    </row>
    <row r="49" spans="1:23">
      <c r="A49" s="55">
        <v>167</v>
      </c>
      <c r="B49" s="56"/>
      <c r="C49" s="56"/>
      <c r="D49" s="58">
        <v>21.775</v>
      </c>
      <c r="E49" s="58">
        <v>23.1548490044691</v>
      </c>
      <c r="F49" s="58">
        <v>17.376412785378</v>
      </c>
      <c r="G49" s="58">
        <v>14.1308367098125</v>
      </c>
      <c r="H49" s="58">
        <v>13.9063262425114</v>
      </c>
      <c r="I49" s="58">
        <v>14.9255073393334</v>
      </c>
      <c r="J49" s="58">
        <v>18.6630609655262</v>
      </c>
      <c r="K49" s="69"/>
      <c r="L49" s="65">
        <v>335</v>
      </c>
      <c r="M49" s="66">
        <v>0.05</v>
      </c>
      <c r="N49" s="56"/>
      <c r="O49" s="56"/>
      <c r="P49" s="75">
        <v>10.963641166687</v>
      </c>
      <c r="Q49" s="76">
        <v>0.1885875</v>
      </c>
      <c r="R49" s="76">
        <v>0.977563742254377</v>
      </c>
      <c r="S49" s="76">
        <v>2.02121634460294</v>
      </c>
      <c r="T49" s="76">
        <v>0</v>
      </c>
      <c r="U49" s="84">
        <v>0</v>
      </c>
      <c r="V49" s="76">
        <f t="shared" si="0"/>
        <v>2.02121634460294</v>
      </c>
      <c r="W49" s="86">
        <v>24.9995926049132</v>
      </c>
    </row>
    <row r="50" spans="1:23">
      <c r="A50" s="55">
        <v>168</v>
      </c>
      <c r="B50" s="57">
        <v>5</v>
      </c>
      <c r="C50" s="57">
        <v>2.3</v>
      </c>
      <c r="D50" s="56"/>
      <c r="E50" s="56"/>
      <c r="F50" s="56"/>
      <c r="G50" s="56"/>
      <c r="H50" s="56"/>
      <c r="I50" s="56"/>
      <c r="J50" s="56"/>
      <c r="K50" s="69"/>
      <c r="L50" s="65">
        <v>350</v>
      </c>
      <c r="M50" s="66">
        <v>0.06</v>
      </c>
      <c r="N50" s="56"/>
      <c r="O50" s="56"/>
      <c r="P50" s="75">
        <v>5.12744808197021</v>
      </c>
      <c r="Q50" s="76">
        <v>0.1959975</v>
      </c>
      <c r="R50" s="76">
        <v>0.928271209520928</v>
      </c>
      <c r="S50" s="76">
        <v>0.932881937673944</v>
      </c>
      <c r="T50" s="76">
        <v>4.19456614429627</v>
      </c>
      <c r="U50" s="84">
        <v>0</v>
      </c>
      <c r="V50" s="76">
        <f t="shared" si="0"/>
        <v>5.12744808197021</v>
      </c>
      <c r="W50" s="86">
        <v>23.4114479722092</v>
      </c>
    </row>
    <row r="51" spans="1:23">
      <c r="A51" s="55">
        <v>169</v>
      </c>
      <c r="B51" s="56"/>
      <c r="C51" s="56"/>
      <c r="D51" s="56"/>
      <c r="E51" s="56"/>
      <c r="F51" s="56"/>
      <c r="G51" s="56"/>
      <c r="H51" s="56"/>
      <c r="I51" s="56"/>
      <c r="J51" s="56"/>
      <c r="K51" s="69"/>
      <c r="L51" s="65">
        <v>365</v>
      </c>
      <c r="M51" s="66">
        <v>0.06</v>
      </c>
      <c r="N51" s="56"/>
      <c r="O51" s="56"/>
      <c r="P51" s="75">
        <v>5.98783111572266</v>
      </c>
      <c r="Q51" s="76">
        <v>0.19389</v>
      </c>
      <c r="R51" s="76">
        <v>1</v>
      </c>
      <c r="S51" s="76">
        <v>1.16098057502747</v>
      </c>
      <c r="T51" s="76">
        <v>0.642892645668368</v>
      </c>
      <c r="U51" s="84">
        <v>0</v>
      </c>
      <c r="V51" s="76">
        <f t="shared" si="0"/>
        <v>1.80387322069583</v>
      </c>
      <c r="W51" s="86">
        <v>24.5543830106632</v>
      </c>
    </row>
    <row r="52" spans="1:23">
      <c r="A52" s="55">
        <v>170</v>
      </c>
      <c r="B52" s="56"/>
      <c r="C52" s="56"/>
      <c r="D52" s="56"/>
      <c r="E52" s="56"/>
      <c r="F52" s="56"/>
      <c r="G52" s="56"/>
      <c r="H52" s="56"/>
      <c r="I52" s="56"/>
      <c r="J52" s="56"/>
      <c r="K52" s="69"/>
      <c r="L52" s="65">
        <v>380</v>
      </c>
      <c r="M52" s="66">
        <v>0.07</v>
      </c>
      <c r="N52" s="56"/>
      <c r="O52" s="56"/>
      <c r="P52" s="75">
        <v>5.24919652938843</v>
      </c>
      <c r="Q52" s="76">
        <v>0.20099625</v>
      </c>
      <c r="R52" s="76">
        <v>1</v>
      </c>
      <c r="S52" s="76">
        <v>1.05506881792009</v>
      </c>
      <c r="T52" s="76">
        <v>0</v>
      </c>
      <c r="U52" s="84">
        <v>0</v>
      </c>
      <c r="V52" s="76">
        <f t="shared" si="0"/>
        <v>1.05506881792009</v>
      </c>
      <c r="W52" s="86">
        <v>25.5842365137822</v>
      </c>
    </row>
    <row r="53" spans="1:23">
      <c r="A53" s="55">
        <v>171</v>
      </c>
      <c r="B53" s="57">
        <v>3</v>
      </c>
      <c r="C53" s="56"/>
      <c r="D53" s="56"/>
      <c r="E53" s="56"/>
      <c r="F53" s="56"/>
      <c r="G53" s="56"/>
      <c r="H53" s="56"/>
      <c r="I53" s="56"/>
      <c r="J53" s="56"/>
      <c r="K53" s="69"/>
      <c r="L53" s="65">
        <v>395</v>
      </c>
      <c r="M53" s="66">
        <v>0.08</v>
      </c>
      <c r="N53" s="56"/>
      <c r="O53" s="56"/>
      <c r="P53" s="75">
        <v>5.44940996170044</v>
      </c>
      <c r="Q53" s="76">
        <v>0.2079</v>
      </c>
      <c r="R53" s="76">
        <v>1</v>
      </c>
      <c r="S53" s="76">
        <v>1.13293233103752</v>
      </c>
      <c r="T53" s="76">
        <v>2.07</v>
      </c>
      <c r="U53" s="84">
        <v>0</v>
      </c>
      <c r="V53" s="76">
        <f t="shared" si="0"/>
        <v>3.20293233103752</v>
      </c>
      <c r="W53" s="86">
        <v>25.7564746813598</v>
      </c>
    </row>
    <row r="54" spans="1:23">
      <c r="A54" s="55">
        <v>172</v>
      </c>
      <c r="B54" s="56"/>
      <c r="C54" s="56"/>
      <c r="D54" s="58">
        <v>15.275</v>
      </c>
      <c r="E54" s="58">
        <v>23.8490753757863</v>
      </c>
      <c r="F54" s="58">
        <v>17.0320317625739</v>
      </c>
      <c r="G54" s="58">
        <v>14.1724822033229</v>
      </c>
      <c r="H54" s="58">
        <v>13.9126560014772</v>
      </c>
      <c r="I54" s="58">
        <v>15.0566638330572</v>
      </c>
      <c r="J54" s="58">
        <v>18.6338904013084</v>
      </c>
      <c r="K54" s="72" t="s">
        <v>122</v>
      </c>
      <c r="L54" s="65">
        <v>410</v>
      </c>
      <c r="M54" s="66">
        <v>0.09</v>
      </c>
      <c r="N54" s="78">
        <v>24</v>
      </c>
      <c r="O54" s="56"/>
      <c r="P54" s="75">
        <v>9.70265579223633</v>
      </c>
      <c r="Q54" s="76">
        <v>0.21460125</v>
      </c>
      <c r="R54" s="76">
        <v>1</v>
      </c>
      <c r="S54" s="76">
        <v>2.08220206133366</v>
      </c>
      <c r="T54" s="76">
        <v>0</v>
      </c>
      <c r="U54" s="84">
        <v>0</v>
      </c>
      <c r="V54" s="76">
        <f t="shared" si="0"/>
        <v>2.08220206133366</v>
      </c>
      <c r="W54" s="86">
        <v>27.8386767426934</v>
      </c>
    </row>
    <row r="55" spans="1:23">
      <c r="A55" s="55">
        <v>173</v>
      </c>
      <c r="B55" s="56"/>
      <c r="C55" s="57">
        <v>15</v>
      </c>
      <c r="D55" s="56"/>
      <c r="E55" s="56"/>
      <c r="F55" s="56"/>
      <c r="G55" s="56"/>
      <c r="H55" s="56"/>
      <c r="I55" s="56"/>
      <c r="J55" s="56"/>
      <c r="K55" s="69"/>
      <c r="L55" s="65">
        <v>425</v>
      </c>
      <c r="M55" s="68">
        <v>0.1</v>
      </c>
      <c r="N55" s="56"/>
      <c r="O55" s="56"/>
      <c r="P55" s="75">
        <v>7.1884708404541</v>
      </c>
      <c r="Q55" s="76">
        <v>0.2211</v>
      </c>
      <c r="R55" s="76">
        <v>1</v>
      </c>
      <c r="S55" s="76">
        <v>1.5893709028244</v>
      </c>
      <c r="T55" s="76">
        <v>2.58568501158668</v>
      </c>
      <c r="U55" s="84">
        <v>0</v>
      </c>
      <c r="V55" s="76">
        <f t="shared" si="0"/>
        <v>4.17505591441108</v>
      </c>
      <c r="W55" s="86">
        <v>16.9500137184635</v>
      </c>
    </row>
    <row r="56" spans="1:23">
      <c r="A56" s="55">
        <v>174</v>
      </c>
      <c r="B56" s="56"/>
      <c r="C56" s="56"/>
      <c r="D56" s="56"/>
      <c r="E56" s="56"/>
      <c r="F56" s="56"/>
      <c r="G56" s="56"/>
      <c r="H56" s="56"/>
      <c r="I56" s="56"/>
      <c r="J56" s="56"/>
      <c r="K56" s="69"/>
      <c r="L56" s="65">
        <v>440</v>
      </c>
      <c r="M56" s="66">
        <v>0.12</v>
      </c>
      <c r="N56" s="56"/>
      <c r="O56" s="56"/>
      <c r="P56" s="75">
        <v>7.03281164169312</v>
      </c>
      <c r="Q56" s="76">
        <v>0.236205</v>
      </c>
      <c r="R56" s="76">
        <v>1</v>
      </c>
      <c r="S56" s="76">
        <v>1.66118527382612</v>
      </c>
      <c r="T56" s="76">
        <v>0</v>
      </c>
      <c r="U56" s="84">
        <v>0</v>
      </c>
      <c r="V56" s="76">
        <f t="shared" si="0"/>
        <v>1.66118527382612</v>
      </c>
      <c r="W56" s="86">
        <v>18.6111989922897</v>
      </c>
    </row>
    <row r="57" spans="1:23">
      <c r="A57" s="55">
        <v>175</v>
      </c>
      <c r="B57" s="56"/>
      <c r="C57" s="56"/>
      <c r="D57" s="56"/>
      <c r="E57" s="56"/>
      <c r="F57" s="56"/>
      <c r="G57" s="56"/>
      <c r="H57" s="56"/>
      <c r="I57" s="56"/>
      <c r="J57" s="56"/>
      <c r="K57" s="69"/>
      <c r="L57" s="65">
        <v>455</v>
      </c>
      <c r="M57" s="66">
        <v>0.13</v>
      </c>
      <c r="N57" s="56"/>
      <c r="O57" s="56"/>
      <c r="P57" s="75">
        <v>8.09362411499023</v>
      </c>
      <c r="Q57" s="76">
        <v>0.2421975</v>
      </c>
      <c r="R57" s="76">
        <v>1</v>
      </c>
      <c r="S57" s="76">
        <v>1.96025552659035</v>
      </c>
      <c r="T57" s="76">
        <v>0</v>
      </c>
      <c r="U57" s="84">
        <v>0</v>
      </c>
      <c r="V57" s="76">
        <f t="shared" si="0"/>
        <v>1.96025552659035</v>
      </c>
      <c r="W57" s="86">
        <v>20.7166497544939</v>
      </c>
    </row>
    <row r="58" spans="1:23">
      <c r="A58" s="55">
        <v>176</v>
      </c>
      <c r="B58" s="56"/>
      <c r="C58" s="56"/>
      <c r="D58" s="56"/>
      <c r="E58" s="56"/>
      <c r="F58" s="56"/>
      <c r="G58" s="56"/>
      <c r="H58" s="56"/>
      <c r="I58" s="56"/>
      <c r="J58" s="56"/>
      <c r="K58" s="69"/>
      <c r="L58" s="65">
        <v>470</v>
      </c>
      <c r="M58" s="66">
        <v>0.15</v>
      </c>
      <c r="N58" s="56"/>
      <c r="O58" s="56"/>
      <c r="P58" s="75">
        <v>8.35684490203857</v>
      </c>
      <c r="Q58" s="76">
        <v>0.25659375</v>
      </c>
      <c r="R58" s="76">
        <v>1</v>
      </c>
      <c r="S58" s="76">
        <v>2.14431417158246</v>
      </c>
      <c r="T58" s="76">
        <v>0</v>
      </c>
      <c r="U58" s="84">
        <v>0</v>
      </c>
      <c r="V58" s="76">
        <f t="shared" si="0"/>
        <v>2.14431417158246</v>
      </c>
      <c r="W58" s="86">
        <v>23.0061591616903</v>
      </c>
    </row>
    <row r="59" spans="1:23">
      <c r="A59" s="55">
        <v>177</v>
      </c>
      <c r="B59" s="56"/>
      <c r="C59" s="56"/>
      <c r="D59" s="56"/>
      <c r="E59" s="56"/>
      <c r="F59" s="56"/>
      <c r="G59" s="56"/>
      <c r="H59" s="56"/>
      <c r="I59" s="56"/>
      <c r="J59" s="56"/>
      <c r="K59" s="69"/>
      <c r="L59" s="65">
        <v>485</v>
      </c>
      <c r="M59" s="66">
        <v>0.18</v>
      </c>
      <c r="N59" s="56"/>
      <c r="O59" s="56"/>
      <c r="P59" s="75">
        <v>8.92250919342041</v>
      </c>
      <c r="Q59" s="76">
        <v>0.2824125</v>
      </c>
      <c r="R59" s="76">
        <v>1</v>
      </c>
      <c r="S59" s="76">
        <v>2.51982812758684</v>
      </c>
      <c r="T59" s="76">
        <v>0</v>
      </c>
      <c r="U59" s="84">
        <v>0</v>
      </c>
      <c r="V59" s="76">
        <f t="shared" si="0"/>
        <v>2.51982812758684</v>
      </c>
      <c r="W59" s="86">
        <v>25.6711825248911</v>
      </c>
    </row>
    <row r="60" spans="1:23">
      <c r="A60" s="55">
        <v>178</v>
      </c>
      <c r="B60" s="56"/>
      <c r="C60" s="56"/>
      <c r="D60" s="56"/>
      <c r="E60" s="56"/>
      <c r="F60" s="56"/>
      <c r="G60" s="56"/>
      <c r="H60" s="56"/>
      <c r="I60" s="56"/>
      <c r="J60" s="56"/>
      <c r="K60" s="69"/>
      <c r="L60" s="65">
        <v>500</v>
      </c>
      <c r="M60" s="66">
        <v>0.2</v>
      </c>
      <c r="N60" s="56"/>
      <c r="O60" s="56"/>
      <c r="P60" s="75">
        <v>8.62059593200684</v>
      </c>
      <c r="Q60" s="76">
        <v>0.30823125</v>
      </c>
      <c r="R60" s="76">
        <v>1</v>
      </c>
      <c r="S60" s="76">
        <v>2.65713705986738</v>
      </c>
      <c r="T60" s="76">
        <v>0</v>
      </c>
      <c r="U60" s="84">
        <v>0</v>
      </c>
      <c r="V60" s="76">
        <f t="shared" si="0"/>
        <v>2.65713705986738</v>
      </c>
      <c r="W60" s="86">
        <v>28.4735148203724</v>
      </c>
    </row>
    <row r="61" spans="1:23">
      <c r="A61" s="55">
        <v>179</v>
      </c>
      <c r="B61" s="56"/>
      <c r="C61" s="56"/>
      <c r="D61" s="56"/>
      <c r="E61" s="56"/>
      <c r="F61" s="56"/>
      <c r="G61" s="56"/>
      <c r="H61" s="56"/>
      <c r="I61" s="56"/>
      <c r="J61" s="56"/>
      <c r="K61" s="72" t="s">
        <v>123</v>
      </c>
      <c r="L61" s="65">
        <v>520</v>
      </c>
      <c r="M61" s="68">
        <v>0.22</v>
      </c>
      <c r="N61" s="78">
        <v>42</v>
      </c>
      <c r="O61" s="56"/>
      <c r="P61" s="75">
        <v>8.76815795898437</v>
      </c>
      <c r="Q61" s="76">
        <v>0.3168375</v>
      </c>
      <c r="R61" s="76">
        <v>1</v>
      </c>
      <c r="S61" s="76">
        <v>2.77808124732971</v>
      </c>
      <c r="T61" s="76">
        <v>0</v>
      </c>
      <c r="U61" s="84">
        <v>0</v>
      </c>
      <c r="V61" s="76">
        <f t="shared" si="0"/>
        <v>2.77808124732971</v>
      </c>
      <c r="W61" s="86">
        <v>31.4451897151873</v>
      </c>
    </row>
    <row r="62" spans="1:23">
      <c r="A62" s="55">
        <v>180</v>
      </c>
      <c r="B62" s="56"/>
      <c r="C62" s="56"/>
      <c r="D62" s="58">
        <v>9.6875</v>
      </c>
      <c r="E62" s="58">
        <v>23.9606701405295</v>
      </c>
      <c r="F62" s="58">
        <v>16.9084614213593</v>
      </c>
      <c r="G62" s="58">
        <v>14.122141182156</v>
      </c>
      <c r="H62" s="58">
        <v>13.9883183559713</v>
      </c>
      <c r="I62" s="58">
        <v>14.7939125595376</v>
      </c>
      <c r="J62" s="58">
        <v>18.5554499816878</v>
      </c>
      <c r="K62" s="69"/>
      <c r="L62" s="65">
        <v>540</v>
      </c>
      <c r="M62" s="66">
        <v>0.25</v>
      </c>
      <c r="N62" s="56"/>
      <c r="O62" s="56"/>
      <c r="P62" s="75">
        <v>7.40879917144775</v>
      </c>
      <c r="Q62" s="76">
        <v>0.34265625</v>
      </c>
      <c r="R62" s="76">
        <v>1</v>
      </c>
      <c r="S62" s="76">
        <v>2.53867134109139</v>
      </c>
      <c r="T62" s="76">
        <v>0</v>
      </c>
      <c r="U62" s="84">
        <v>0</v>
      </c>
      <c r="V62" s="76">
        <f t="shared" si="0"/>
        <v>2.53867134109139</v>
      </c>
      <c r="W62" s="86">
        <v>34.1774547037639</v>
      </c>
    </row>
    <row r="63" spans="1:23">
      <c r="A63" s="55">
        <v>181</v>
      </c>
      <c r="B63" s="57">
        <v>3</v>
      </c>
      <c r="C63" s="57">
        <v>15.1</v>
      </c>
      <c r="D63" s="56"/>
      <c r="E63" s="56"/>
      <c r="F63" s="56"/>
      <c r="G63" s="56"/>
      <c r="H63" s="56"/>
      <c r="I63" s="56"/>
      <c r="J63" s="56"/>
      <c r="K63" s="69"/>
      <c r="L63" s="65">
        <v>560</v>
      </c>
      <c r="M63" s="66">
        <v>0.27</v>
      </c>
      <c r="N63" s="56"/>
      <c r="O63" s="77">
        <v>13.5</v>
      </c>
      <c r="P63" s="75">
        <v>7.00453472137451</v>
      </c>
      <c r="Q63" s="76">
        <v>0.35986875</v>
      </c>
      <c r="R63" s="76">
        <v>1</v>
      </c>
      <c r="S63" s="76">
        <v>2.52071315451264</v>
      </c>
      <c r="T63" s="76">
        <v>3.07614233049529</v>
      </c>
      <c r="U63" s="84">
        <v>0</v>
      </c>
      <c r="V63" s="76">
        <f t="shared" si="0"/>
        <v>5.59685548500793</v>
      </c>
      <c r="W63" s="86">
        <v>21.7985663433579</v>
      </c>
    </row>
    <row r="64" spans="1:23">
      <c r="A64" s="55">
        <v>182</v>
      </c>
      <c r="B64" s="56"/>
      <c r="C64" s="56"/>
      <c r="D64" s="58">
        <v>24.1</v>
      </c>
      <c r="E64" s="58">
        <v>25.0764074211624</v>
      </c>
      <c r="F64" s="58">
        <v>17.2454071415865</v>
      </c>
      <c r="G64" s="58">
        <v>13.855008235802</v>
      </c>
      <c r="H64" s="58">
        <v>14.1027989273248</v>
      </c>
      <c r="I64" s="58">
        <v>14.6647136035859</v>
      </c>
      <c r="J64" s="58">
        <v>18.4440776992366</v>
      </c>
      <c r="K64" s="69"/>
      <c r="L64" s="65">
        <v>580</v>
      </c>
      <c r="M64" s="68">
        <v>0.29</v>
      </c>
      <c r="N64" s="56"/>
      <c r="O64" s="56"/>
      <c r="P64" s="75">
        <v>8.06710338592529</v>
      </c>
      <c r="Q64" s="76">
        <v>0.37708125</v>
      </c>
      <c r="R64" s="76">
        <v>1</v>
      </c>
      <c r="S64" s="76">
        <v>3.04195342864394</v>
      </c>
      <c r="T64" s="76">
        <v>0</v>
      </c>
      <c r="U64" s="84">
        <v>0</v>
      </c>
      <c r="V64" s="76">
        <f t="shared" si="0"/>
        <v>3.04195342864394</v>
      </c>
      <c r="W64" s="86">
        <v>25.034113419487</v>
      </c>
    </row>
    <row r="65" spans="1:23">
      <c r="A65" s="55">
        <v>183</v>
      </c>
      <c r="B65" s="56"/>
      <c r="C65" s="56"/>
      <c r="D65" s="56"/>
      <c r="E65" s="56"/>
      <c r="F65" s="56"/>
      <c r="G65" s="56"/>
      <c r="H65" s="56"/>
      <c r="I65" s="56"/>
      <c r="J65" s="56"/>
      <c r="K65" s="69"/>
      <c r="L65" s="65">
        <v>600</v>
      </c>
      <c r="M65" s="66">
        <v>0.32</v>
      </c>
      <c r="N65" s="56"/>
      <c r="O65" s="56"/>
      <c r="P65" s="75">
        <v>6.7505202293396</v>
      </c>
      <c r="Q65" s="76">
        <v>0.41150625</v>
      </c>
      <c r="R65" s="76">
        <v>1</v>
      </c>
      <c r="S65" s="76">
        <v>2.77788126512468</v>
      </c>
      <c r="T65" s="76">
        <v>0</v>
      </c>
      <c r="U65" s="84">
        <v>0</v>
      </c>
      <c r="V65" s="76">
        <f t="shared" si="0"/>
        <v>2.77788126512468</v>
      </c>
      <c r="W65" s="86">
        <v>28.0055883320969</v>
      </c>
    </row>
    <row r="66" spans="1:23">
      <c r="A66" s="55">
        <v>184</v>
      </c>
      <c r="B66" s="56"/>
      <c r="C66" s="56"/>
      <c r="D66" s="56"/>
      <c r="E66" s="56"/>
      <c r="F66" s="56"/>
      <c r="G66" s="56"/>
      <c r="H66" s="56"/>
      <c r="I66" s="56"/>
      <c r="J66" s="56"/>
      <c r="K66" s="69"/>
      <c r="L66" s="65">
        <v>620</v>
      </c>
      <c r="M66" s="66">
        <v>0.36</v>
      </c>
      <c r="N66" s="56"/>
      <c r="O66" s="56"/>
      <c r="P66" s="75">
        <v>8.29055118560791</v>
      </c>
      <c r="Q66" s="76">
        <v>0.44593125</v>
      </c>
      <c r="R66" s="76">
        <v>1</v>
      </c>
      <c r="S66" s="76">
        <v>3.69701585338712</v>
      </c>
      <c r="T66" s="76">
        <v>0</v>
      </c>
      <c r="U66" s="84">
        <v>0</v>
      </c>
      <c r="V66" s="76">
        <f t="shared" si="0"/>
        <v>3.69701585338712</v>
      </c>
      <c r="W66" s="86">
        <v>31.8961978329693</v>
      </c>
    </row>
    <row r="67" spans="1:23">
      <c r="A67" s="55">
        <v>185</v>
      </c>
      <c r="B67" s="56"/>
      <c r="C67" s="56"/>
      <c r="D67" s="56"/>
      <c r="E67" s="56"/>
      <c r="F67" s="56"/>
      <c r="G67" s="56"/>
      <c r="H67" s="56"/>
      <c r="I67" s="56"/>
      <c r="J67" s="56"/>
      <c r="K67" s="69"/>
      <c r="L67" s="65">
        <v>640</v>
      </c>
      <c r="M67" s="66">
        <v>0.4</v>
      </c>
      <c r="N67" s="56"/>
      <c r="O67" s="56"/>
      <c r="P67" s="75">
        <v>9.80118751525879</v>
      </c>
      <c r="Q67" s="76">
        <v>0.4860075</v>
      </c>
      <c r="R67" s="76">
        <v>1</v>
      </c>
      <c r="S67" s="76">
        <v>4.76345064132214</v>
      </c>
      <c r="T67" s="76">
        <v>0</v>
      </c>
      <c r="U67" s="84">
        <v>0</v>
      </c>
      <c r="V67" s="76">
        <f t="shared" si="0"/>
        <v>4.76345064132214</v>
      </c>
      <c r="W67" s="86">
        <v>36.8532421217767</v>
      </c>
    </row>
    <row r="68" spans="1:23">
      <c r="A68" s="55">
        <v>186</v>
      </c>
      <c r="B68" s="56"/>
      <c r="C68" s="56"/>
      <c r="D68" s="56"/>
      <c r="E68" s="56"/>
      <c r="F68" s="56"/>
      <c r="G68" s="56"/>
      <c r="H68" s="56"/>
      <c r="I68" s="56"/>
      <c r="J68" s="56"/>
      <c r="K68" s="72" t="s">
        <v>124</v>
      </c>
      <c r="L68" s="65">
        <v>660</v>
      </c>
      <c r="M68" s="66">
        <v>0.44</v>
      </c>
      <c r="N68" s="78">
        <v>68</v>
      </c>
      <c r="O68" s="56"/>
      <c r="P68" s="75">
        <v>5.89912128448486</v>
      </c>
      <c r="Q68" s="76">
        <v>0.52689375</v>
      </c>
      <c r="R68" s="76">
        <v>1</v>
      </c>
      <c r="S68" s="76">
        <v>3.10821013528705</v>
      </c>
      <c r="T68" s="76">
        <v>0</v>
      </c>
      <c r="U68" s="84">
        <v>0</v>
      </c>
      <c r="V68" s="76">
        <f t="shared" ref="V68:V131" si="1">S68+T68</f>
        <v>3.10821013528705</v>
      </c>
      <c r="W68" s="86">
        <v>40.1550459045489</v>
      </c>
    </row>
    <row r="69" spans="1:23">
      <c r="A69" s="55">
        <v>187</v>
      </c>
      <c r="B69" s="56"/>
      <c r="C69" s="56"/>
      <c r="D69" s="58">
        <v>11.25</v>
      </c>
      <c r="E69" s="58">
        <v>22.6246609661081</v>
      </c>
      <c r="F69" s="58">
        <v>16.790164498928</v>
      </c>
      <c r="G69" s="58">
        <v>13.6976913104404</v>
      </c>
      <c r="H69" s="58">
        <v>13.9048616068337</v>
      </c>
      <c r="I69" s="58">
        <v>14.7090530061684</v>
      </c>
      <c r="J69" s="58">
        <v>18.4384835087144</v>
      </c>
      <c r="K69" s="69"/>
      <c r="L69" s="65">
        <v>680</v>
      </c>
      <c r="M69" s="66">
        <v>0.49</v>
      </c>
      <c r="N69" s="56"/>
      <c r="O69" s="56"/>
      <c r="P69" s="75">
        <v>3.5961766242981</v>
      </c>
      <c r="Q69" s="76">
        <v>0.5775</v>
      </c>
      <c r="R69" s="76">
        <v>1</v>
      </c>
      <c r="S69" s="76">
        <v>2.07679200053215</v>
      </c>
      <c r="T69" s="76">
        <v>0</v>
      </c>
      <c r="U69" s="84">
        <v>0</v>
      </c>
      <c r="V69" s="76">
        <f t="shared" si="1"/>
        <v>2.07679200053215</v>
      </c>
      <c r="W69" s="86">
        <v>42.3452580667598</v>
      </c>
    </row>
    <row r="70" spans="1:23">
      <c r="A70" s="55">
        <v>188</v>
      </c>
      <c r="B70" s="57">
        <v>7</v>
      </c>
      <c r="C70" s="57">
        <v>12.1</v>
      </c>
      <c r="D70" s="56"/>
      <c r="E70" s="56"/>
      <c r="F70" s="56"/>
      <c r="G70" s="56"/>
      <c r="H70" s="56"/>
      <c r="I70" s="56"/>
      <c r="J70" s="56"/>
      <c r="K70" s="69"/>
      <c r="L70" s="65">
        <v>700</v>
      </c>
      <c r="M70" s="68">
        <v>0.52</v>
      </c>
      <c r="N70" s="56"/>
      <c r="O70" s="56"/>
      <c r="P70" s="75">
        <v>5.94758749008179</v>
      </c>
      <c r="Q70" s="76">
        <v>0.602085</v>
      </c>
      <c r="R70" s="76">
        <v>1</v>
      </c>
      <c r="S70" s="76">
        <v>3.58095321396589</v>
      </c>
      <c r="T70" s="76">
        <v>2.36663427611589</v>
      </c>
      <c r="U70" s="84">
        <v>0</v>
      </c>
      <c r="V70" s="76">
        <f t="shared" si="1"/>
        <v>5.94758749008179</v>
      </c>
      <c r="W70" s="86">
        <v>29.4132542924498</v>
      </c>
    </row>
    <row r="71" spans="1:23">
      <c r="A71" s="55">
        <v>189</v>
      </c>
      <c r="B71" s="56"/>
      <c r="C71" s="56"/>
      <c r="D71" s="58">
        <v>20.85</v>
      </c>
      <c r="E71" s="58">
        <v>22.7232335722021</v>
      </c>
      <c r="F71" s="58">
        <v>16.5074967488298</v>
      </c>
      <c r="G71" s="58">
        <v>13.5898494148815</v>
      </c>
      <c r="H71" s="58">
        <v>13.6315685305927</v>
      </c>
      <c r="I71" s="58">
        <v>14.2836554868762</v>
      </c>
      <c r="J71" s="58">
        <v>18.4433466616893</v>
      </c>
      <c r="K71" s="69"/>
      <c r="L71" s="65">
        <v>720</v>
      </c>
      <c r="M71" s="66">
        <v>0.56</v>
      </c>
      <c r="N71" s="56"/>
      <c r="O71" s="56"/>
      <c r="P71" s="75">
        <v>6.23356676101685</v>
      </c>
      <c r="Q71" s="76">
        <v>0.6453</v>
      </c>
      <c r="R71" s="76">
        <v>1</v>
      </c>
      <c r="S71" s="76">
        <v>4.02252063088417</v>
      </c>
      <c r="T71" s="76">
        <v>0.278693165667453</v>
      </c>
      <c r="U71" s="84">
        <v>0</v>
      </c>
      <c r="V71" s="76">
        <f t="shared" si="1"/>
        <v>4.30121379655162</v>
      </c>
      <c r="W71" s="86">
        <v>33.6293685708192</v>
      </c>
    </row>
    <row r="72" spans="1:23">
      <c r="A72" s="55">
        <v>190</v>
      </c>
      <c r="B72" s="56"/>
      <c r="C72" s="56"/>
      <c r="D72" s="56"/>
      <c r="E72" s="56"/>
      <c r="F72" s="56"/>
      <c r="G72" s="56"/>
      <c r="H72" s="56"/>
      <c r="I72" s="56"/>
      <c r="J72" s="56"/>
      <c r="K72" s="69"/>
      <c r="L72" s="65">
        <v>740</v>
      </c>
      <c r="M72" s="66">
        <v>0.6</v>
      </c>
      <c r="N72" s="56"/>
      <c r="O72" s="56"/>
      <c r="P72" s="75">
        <v>7.87319850921631</v>
      </c>
      <c r="Q72" s="76">
        <v>0.68175</v>
      </c>
      <c r="R72" s="76">
        <v>1</v>
      </c>
      <c r="S72" s="76">
        <v>5.36755308365822</v>
      </c>
      <c r="T72" s="76">
        <v>0</v>
      </c>
      <c r="U72" s="84">
        <v>0</v>
      </c>
      <c r="V72" s="76">
        <f t="shared" si="1"/>
        <v>5.36755308365822</v>
      </c>
      <c r="W72" s="86">
        <v>39.1905153019627</v>
      </c>
    </row>
    <row r="73" spans="1:23">
      <c r="A73" s="55">
        <v>191</v>
      </c>
      <c r="B73" s="56"/>
      <c r="C73" s="56"/>
      <c r="D73" s="56"/>
      <c r="E73" s="56"/>
      <c r="F73" s="56"/>
      <c r="G73" s="56"/>
      <c r="H73" s="56"/>
      <c r="I73" s="56"/>
      <c r="J73" s="56"/>
      <c r="K73" s="69"/>
      <c r="L73" s="65">
        <v>760</v>
      </c>
      <c r="M73" s="66">
        <v>0.63</v>
      </c>
      <c r="N73" s="56"/>
      <c r="O73" s="56"/>
      <c r="P73" s="75">
        <v>6.95373392105103</v>
      </c>
      <c r="Q73" s="76">
        <v>0.7090875</v>
      </c>
      <c r="R73" s="76">
        <v>1</v>
      </c>
      <c r="S73" s="76">
        <v>4.93080580174327</v>
      </c>
      <c r="T73" s="76">
        <v>0</v>
      </c>
      <c r="U73" s="84">
        <v>0</v>
      </c>
      <c r="V73" s="76">
        <f t="shared" si="1"/>
        <v>4.93080580174327</v>
      </c>
      <c r="W73" s="86">
        <v>44.3533512207296</v>
      </c>
    </row>
    <row r="74" spans="1:23">
      <c r="A74" s="55">
        <v>192</v>
      </c>
      <c r="B74" s="56"/>
      <c r="C74" s="56"/>
      <c r="D74" s="58">
        <v>9.8375</v>
      </c>
      <c r="E74" s="58">
        <v>20.5777863481158</v>
      </c>
      <c r="F74" s="58">
        <v>16.3958562155734</v>
      </c>
      <c r="G74" s="58">
        <v>13.6000193115301</v>
      </c>
      <c r="H74" s="58">
        <v>13.6552911004114</v>
      </c>
      <c r="I74" s="58">
        <v>14.3009290337779</v>
      </c>
      <c r="J74" s="58">
        <v>18.3521606683604</v>
      </c>
      <c r="K74" s="72" t="s">
        <v>144</v>
      </c>
      <c r="L74" s="65">
        <v>780</v>
      </c>
      <c r="M74" s="66">
        <v>0.65</v>
      </c>
      <c r="N74" s="78">
        <v>101</v>
      </c>
      <c r="O74" s="56"/>
      <c r="P74" s="75">
        <v>6.53656768798828</v>
      </c>
      <c r="Q74" s="76">
        <v>0.7273125</v>
      </c>
      <c r="R74" s="76">
        <v>1</v>
      </c>
      <c r="S74" s="76">
        <v>4.75412738656998</v>
      </c>
      <c r="T74" s="76">
        <v>0</v>
      </c>
      <c r="U74" s="84">
        <v>0</v>
      </c>
      <c r="V74" s="76">
        <f t="shared" si="1"/>
        <v>4.75412738656998</v>
      </c>
      <c r="W74" s="86">
        <v>49.1805973638508</v>
      </c>
    </row>
    <row r="75" spans="1:23">
      <c r="A75" s="55">
        <v>193</v>
      </c>
      <c r="B75" s="57">
        <v>15</v>
      </c>
      <c r="C75" s="56"/>
      <c r="D75" s="56"/>
      <c r="E75" s="56"/>
      <c r="F75" s="56"/>
      <c r="G75" s="56"/>
      <c r="H75" s="56"/>
      <c r="I75" s="56"/>
      <c r="J75" s="56"/>
      <c r="K75" s="69"/>
      <c r="L75" s="65">
        <v>800</v>
      </c>
      <c r="M75" s="68">
        <v>0.67</v>
      </c>
      <c r="N75" s="56"/>
      <c r="O75" s="56"/>
      <c r="P75" s="75">
        <v>6.56015014648437</v>
      </c>
      <c r="Q75" s="76">
        <v>0.7455375</v>
      </c>
      <c r="R75" s="76">
        <v>0.931754991683311</v>
      </c>
      <c r="S75" s="76">
        <v>4.55706266395501</v>
      </c>
      <c r="T75" s="76">
        <v>2.00308748252937</v>
      </c>
      <c r="U75" s="84">
        <v>0</v>
      </c>
      <c r="V75" s="76">
        <f t="shared" si="1"/>
        <v>6.56015014648437</v>
      </c>
      <c r="W75" s="86">
        <v>41.6545692104312</v>
      </c>
    </row>
    <row r="76" spans="1:23">
      <c r="A76" s="55">
        <v>194</v>
      </c>
      <c r="B76" s="56"/>
      <c r="C76" s="56"/>
      <c r="D76" s="56"/>
      <c r="E76" s="56"/>
      <c r="F76" s="56"/>
      <c r="G76" s="56"/>
      <c r="H76" s="56"/>
      <c r="I76" s="56"/>
      <c r="J76" s="56"/>
      <c r="K76" s="69"/>
      <c r="L76" s="65">
        <v>820</v>
      </c>
      <c r="M76" s="66">
        <v>0.68</v>
      </c>
      <c r="N76" s="56"/>
      <c r="O76" s="56"/>
      <c r="P76" s="75">
        <v>6.0627589225769</v>
      </c>
      <c r="Q76" s="76">
        <v>0.75465</v>
      </c>
      <c r="R76" s="76">
        <v>1</v>
      </c>
      <c r="S76" s="76">
        <v>4.57526102092266</v>
      </c>
      <c r="T76" s="76">
        <v>0.966912517470631</v>
      </c>
      <c r="U76" s="84">
        <v>0</v>
      </c>
      <c r="V76" s="76">
        <f t="shared" si="1"/>
        <v>5.54217353839329</v>
      </c>
      <c r="W76" s="86">
        <v>46.4618603483775</v>
      </c>
    </row>
    <row r="77" spans="1:23">
      <c r="A77" s="55">
        <v>195</v>
      </c>
      <c r="B77" s="56"/>
      <c r="C77" s="57">
        <v>10</v>
      </c>
      <c r="D77" s="56"/>
      <c r="E77" s="56"/>
      <c r="F77" s="56"/>
      <c r="G77" s="56"/>
      <c r="H77" s="56"/>
      <c r="I77" s="56"/>
      <c r="J77" s="56"/>
      <c r="K77" s="69"/>
      <c r="L77" s="65">
        <v>840</v>
      </c>
      <c r="M77" s="66">
        <v>0.69</v>
      </c>
      <c r="N77" s="56"/>
      <c r="O77" s="77">
        <v>35</v>
      </c>
      <c r="P77" s="75">
        <v>6.02118349075317</v>
      </c>
      <c r="Q77" s="76">
        <v>0.7637625</v>
      </c>
      <c r="R77" s="76">
        <v>1</v>
      </c>
      <c r="S77" s="76">
        <v>4.59875415585637</v>
      </c>
      <c r="T77" s="76">
        <v>0</v>
      </c>
      <c r="U77" s="84">
        <v>0</v>
      </c>
      <c r="V77" s="76">
        <f t="shared" si="1"/>
        <v>4.59875415585637</v>
      </c>
      <c r="W77" s="86">
        <v>41.1570589711941</v>
      </c>
    </row>
    <row r="78" spans="1:23">
      <c r="A78" s="55">
        <v>196</v>
      </c>
      <c r="B78" s="57">
        <v>2</v>
      </c>
      <c r="C78" s="56"/>
      <c r="D78" s="58">
        <v>23.1625</v>
      </c>
      <c r="E78" s="58">
        <v>20.2786642516741</v>
      </c>
      <c r="F78" s="58">
        <v>16.0273005112974</v>
      </c>
      <c r="G78" s="58">
        <v>13.4503665623615</v>
      </c>
      <c r="H78" s="58">
        <v>13.3110627537102</v>
      </c>
      <c r="I78" s="58">
        <v>14.2085778813652</v>
      </c>
      <c r="J78" s="58">
        <v>18.3862909021508</v>
      </c>
      <c r="K78" s="72" t="s">
        <v>125</v>
      </c>
      <c r="L78" s="65">
        <v>860</v>
      </c>
      <c r="M78" s="66">
        <v>0.7</v>
      </c>
      <c r="N78" s="78">
        <v>126</v>
      </c>
      <c r="O78" s="56"/>
      <c r="P78" s="75">
        <v>7.97405481338501</v>
      </c>
      <c r="Q78" s="76">
        <v>0.772875</v>
      </c>
      <c r="R78" s="76">
        <v>1</v>
      </c>
      <c r="S78" s="76">
        <v>6.16294761389494</v>
      </c>
      <c r="T78" s="76">
        <v>0.45</v>
      </c>
      <c r="U78" s="84">
        <v>0</v>
      </c>
      <c r="V78" s="76">
        <f t="shared" si="1"/>
        <v>6.61294761389494</v>
      </c>
      <c r="W78" s="86">
        <v>46.0020367021128</v>
      </c>
    </row>
    <row r="79" spans="1:23">
      <c r="A79" s="55">
        <v>197</v>
      </c>
      <c r="B79" s="56"/>
      <c r="C79" s="56"/>
      <c r="D79" s="56"/>
      <c r="E79" s="56"/>
      <c r="F79" s="56"/>
      <c r="G79" s="56"/>
      <c r="H79" s="56"/>
      <c r="I79" s="56"/>
      <c r="J79" s="56"/>
      <c r="K79" s="69"/>
      <c r="L79" s="65">
        <v>880</v>
      </c>
      <c r="M79" s="66">
        <v>0.71</v>
      </c>
      <c r="N79" s="56"/>
      <c r="O79" s="56"/>
      <c r="P79" s="75">
        <v>6.37044095993042</v>
      </c>
      <c r="Q79" s="76">
        <v>0.7819875</v>
      </c>
      <c r="R79" s="76">
        <v>1</v>
      </c>
      <c r="S79" s="76">
        <v>4.98160520015359</v>
      </c>
      <c r="T79" s="76">
        <v>0</v>
      </c>
      <c r="U79" s="84">
        <v>0</v>
      </c>
      <c r="V79" s="76">
        <f t="shared" si="1"/>
        <v>4.98160520015359</v>
      </c>
      <c r="W79" s="86">
        <v>51.2156720192901</v>
      </c>
    </row>
    <row r="80" spans="1:23">
      <c r="A80" s="55">
        <v>198</v>
      </c>
      <c r="B80" s="56"/>
      <c r="C80" s="56"/>
      <c r="D80" s="56"/>
      <c r="E80" s="56"/>
      <c r="F80" s="56"/>
      <c r="G80" s="56"/>
      <c r="H80" s="56"/>
      <c r="I80" s="56"/>
      <c r="J80" s="56"/>
      <c r="K80" s="69"/>
      <c r="L80" s="65">
        <v>900</v>
      </c>
      <c r="M80" s="66">
        <v>0.72</v>
      </c>
      <c r="N80" s="56"/>
      <c r="O80" s="56"/>
      <c r="P80" s="75">
        <v>7.24748182296753</v>
      </c>
      <c r="Q80" s="76">
        <v>0.79989</v>
      </c>
      <c r="R80" s="76">
        <v>0.974631867522255</v>
      </c>
      <c r="S80" s="76">
        <v>5.65012439622011</v>
      </c>
      <c r="T80" s="76">
        <v>0</v>
      </c>
      <c r="U80" s="84">
        <v>0</v>
      </c>
      <c r="V80" s="76">
        <f t="shared" si="1"/>
        <v>5.65012439622011</v>
      </c>
      <c r="W80" s="86">
        <v>56.7707779328012</v>
      </c>
    </row>
    <row r="81" spans="1:23">
      <c r="A81" s="55">
        <v>199</v>
      </c>
      <c r="B81" s="56"/>
      <c r="C81" s="56"/>
      <c r="D81" s="58">
        <v>10.0083333333333</v>
      </c>
      <c r="E81" s="58">
        <v>18.0019338923621</v>
      </c>
      <c r="F81" s="58">
        <v>15.4388624954251</v>
      </c>
      <c r="G81" s="58">
        <v>13.2508638891979</v>
      </c>
      <c r="H81" s="58">
        <v>13.7561628915886</v>
      </c>
      <c r="I81" s="58">
        <v>14.6613809453726</v>
      </c>
      <c r="J81" s="58">
        <v>18.3947122944344</v>
      </c>
      <c r="K81" s="69"/>
      <c r="L81" s="65">
        <v>910</v>
      </c>
      <c r="M81" s="68">
        <v>0.63</v>
      </c>
      <c r="N81" s="56"/>
      <c r="O81" s="56"/>
      <c r="P81" s="75">
        <v>7.38762140274048</v>
      </c>
      <c r="Q81" s="76">
        <v>0.82731</v>
      </c>
      <c r="R81" s="76">
        <v>0.847292526811917</v>
      </c>
      <c r="S81" s="76">
        <v>5.17852742499928</v>
      </c>
      <c r="T81" s="76">
        <v>0</v>
      </c>
      <c r="U81" s="84">
        <v>0</v>
      </c>
      <c r="V81" s="76">
        <f t="shared" si="1"/>
        <v>5.17852742499928</v>
      </c>
      <c r="W81" s="86">
        <v>61.8383030888293</v>
      </c>
    </row>
    <row r="82" spans="1:23">
      <c r="A82" s="55">
        <v>200</v>
      </c>
      <c r="B82" s="56"/>
      <c r="C82" s="57">
        <v>23.6</v>
      </c>
      <c r="D82" s="56"/>
      <c r="E82" s="56"/>
      <c r="F82" s="56"/>
      <c r="G82" s="56"/>
      <c r="H82" s="56"/>
      <c r="I82" s="56"/>
      <c r="J82" s="56"/>
      <c r="K82" s="72" t="s">
        <v>126</v>
      </c>
      <c r="L82" s="65">
        <v>920</v>
      </c>
      <c r="M82" s="68">
        <v>0.68</v>
      </c>
      <c r="N82" s="78">
        <v>142</v>
      </c>
      <c r="O82" s="77">
        <v>29</v>
      </c>
      <c r="P82" s="75">
        <v>6.94549942016602</v>
      </c>
      <c r="Q82" s="76">
        <v>0.73272375</v>
      </c>
      <c r="R82" s="76">
        <v>0.735485540585551</v>
      </c>
      <c r="S82" s="76">
        <v>3.74298328017975</v>
      </c>
      <c r="T82" s="76">
        <v>0.251092404268402</v>
      </c>
      <c r="U82" s="84">
        <v>0</v>
      </c>
      <c r="V82" s="76">
        <f t="shared" si="1"/>
        <v>3.99407568444815</v>
      </c>
      <c r="W82" s="86">
        <v>42.2384355238067</v>
      </c>
    </row>
    <row r="83" spans="1:23">
      <c r="A83" s="55">
        <v>201</v>
      </c>
      <c r="B83" s="57">
        <v>1.5</v>
      </c>
      <c r="C83" s="56"/>
      <c r="D83" s="58">
        <v>22.5875</v>
      </c>
      <c r="E83" s="58">
        <v>19.0144387220565</v>
      </c>
      <c r="F83" s="58">
        <v>14.9651821921609</v>
      </c>
      <c r="G83" s="58">
        <v>12.8951636010102</v>
      </c>
      <c r="H83" s="58">
        <v>13.2472701889789</v>
      </c>
      <c r="I83" s="58">
        <v>14.2316483394194</v>
      </c>
      <c r="J83" s="58">
        <v>18.4843774770013</v>
      </c>
      <c r="K83" s="69"/>
      <c r="L83" s="65">
        <v>930</v>
      </c>
      <c r="M83" s="66">
        <v>0.74</v>
      </c>
      <c r="N83" s="56"/>
      <c r="O83" s="56"/>
      <c r="P83" s="75">
        <v>6.86434745788574</v>
      </c>
      <c r="Q83" s="76">
        <v>0.86433</v>
      </c>
      <c r="R83" s="76">
        <v>1</v>
      </c>
      <c r="S83" s="76">
        <v>5.93306143827438</v>
      </c>
      <c r="T83" s="76">
        <v>0.27</v>
      </c>
      <c r="U83" s="84">
        <v>0</v>
      </c>
      <c r="V83" s="76">
        <f t="shared" si="1"/>
        <v>6.20306143827438</v>
      </c>
      <c r="W83" s="86">
        <v>47.057512020593</v>
      </c>
    </row>
    <row r="84" spans="1:23">
      <c r="A84" s="55">
        <v>202</v>
      </c>
      <c r="B84" s="56"/>
      <c r="C84" s="56"/>
      <c r="D84" s="56"/>
      <c r="E84" s="56"/>
      <c r="F84" s="56"/>
      <c r="G84" s="56"/>
      <c r="H84" s="56"/>
      <c r="I84" s="56"/>
      <c r="J84" s="56"/>
      <c r="K84" s="72" t="s">
        <v>147</v>
      </c>
      <c r="L84" s="65">
        <v>940</v>
      </c>
      <c r="M84" s="66">
        <v>0.78</v>
      </c>
      <c r="N84" s="78">
        <v>148</v>
      </c>
      <c r="O84" s="56"/>
      <c r="P84" s="75">
        <v>7.90681838989258</v>
      </c>
      <c r="Q84" s="76">
        <v>0.912</v>
      </c>
      <c r="R84" s="76">
        <v>1</v>
      </c>
      <c r="S84" s="76">
        <v>7.21101837158203</v>
      </c>
      <c r="T84" s="76">
        <v>0</v>
      </c>
      <c r="U84" s="84">
        <v>0</v>
      </c>
      <c r="V84" s="76">
        <f t="shared" si="1"/>
        <v>7.21101837158203</v>
      </c>
      <c r="W84" s="86">
        <v>54.3845454506868</v>
      </c>
    </row>
    <row r="85" spans="1:23">
      <c r="A85" s="55">
        <v>203</v>
      </c>
      <c r="B85" s="56"/>
      <c r="C85" s="56"/>
      <c r="D85" s="56"/>
      <c r="E85" s="56"/>
      <c r="F85" s="56"/>
      <c r="G85" s="56"/>
      <c r="H85" s="56"/>
      <c r="I85" s="56"/>
      <c r="J85" s="56"/>
      <c r="K85" s="69"/>
      <c r="L85" s="65">
        <v>950</v>
      </c>
      <c r="M85" s="68">
        <v>0.85</v>
      </c>
      <c r="N85" s="56"/>
      <c r="O85" s="56"/>
      <c r="P85" s="75">
        <v>8.49613761901855</v>
      </c>
      <c r="Q85" s="76">
        <v>0.9216</v>
      </c>
      <c r="R85" s="76">
        <v>0.93481422140022</v>
      </c>
      <c r="S85" s="76">
        <v>7.31963314781057</v>
      </c>
      <c r="T85" s="76">
        <v>0</v>
      </c>
      <c r="U85" s="84">
        <v>0</v>
      </c>
      <c r="V85" s="76">
        <f t="shared" si="1"/>
        <v>7.31963314781057</v>
      </c>
      <c r="W85" s="86">
        <v>61.5032957090249</v>
      </c>
    </row>
    <row r="86" spans="1:23">
      <c r="A86" s="55">
        <v>204</v>
      </c>
      <c r="B86" s="56"/>
      <c r="C86" s="56"/>
      <c r="D86" s="56"/>
      <c r="E86" s="56"/>
      <c r="F86" s="56"/>
      <c r="G86" s="56"/>
      <c r="H86" s="56"/>
      <c r="I86" s="56"/>
      <c r="J86" s="56"/>
      <c r="K86" s="69"/>
      <c r="L86" s="65">
        <v>955</v>
      </c>
      <c r="M86" s="66">
        <v>0.82</v>
      </c>
      <c r="N86" s="56"/>
      <c r="O86" s="56"/>
      <c r="P86" s="75">
        <v>9.24789047241211</v>
      </c>
      <c r="Q86" s="76">
        <v>0.9312</v>
      </c>
      <c r="R86" s="76">
        <v>0.772283114566488</v>
      </c>
      <c r="S86" s="76">
        <v>6.65062076878853</v>
      </c>
      <c r="T86" s="76">
        <v>0</v>
      </c>
      <c r="U86" s="84">
        <v>0</v>
      </c>
      <c r="V86" s="76">
        <f t="shared" si="1"/>
        <v>6.65062076878853</v>
      </c>
      <c r="W86" s="86">
        <v>68.0569289812147</v>
      </c>
    </row>
    <row r="87" spans="1:23">
      <c r="A87" s="55">
        <v>205</v>
      </c>
      <c r="B87" s="56"/>
      <c r="C87" s="56"/>
      <c r="D87" s="58">
        <v>9.4</v>
      </c>
      <c r="E87" s="58">
        <v>16.3315496047032</v>
      </c>
      <c r="F87" s="58">
        <v>14.3196139859626</v>
      </c>
      <c r="G87" s="58">
        <v>12.5908777631027</v>
      </c>
      <c r="H87" s="58">
        <v>13.4593011479033</v>
      </c>
      <c r="I87" s="58">
        <v>14.4884533916302</v>
      </c>
      <c r="J87" s="58">
        <v>18.6899567797917</v>
      </c>
      <c r="K87" s="69"/>
      <c r="L87" s="65">
        <v>960</v>
      </c>
      <c r="M87" s="66">
        <v>0.83</v>
      </c>
      <c r="N87" s="56"/>
      <c r="O87" s="56"/>
      <c r="P87" s="75">
        <v>8.31304168701172</v>
      </c>
      <c r="Q87" s="76">
        <v>0.9408</v>
      </c>
      <c r="R87" s="76">
        <v>0.627262074449498</v>
      </c>
      <c r="S87" s="76">
        <v>4.90575999178418</v>
      </c>
      <c r="T87" s="76">
        <v>0</v>
      </c>
      <c r="U87" s="84">
        <v>0</v>
      </c>
      <c r="V87" s="76">
        <f t="shared" si="1"/>
        <v>4.90575999178418</v>
      </c>
      <c r="W87" s="86">
        <v>73.0160905346093</v>
      </c>
    </row>
    <row r="88" spans="1:23">
      <c r="A88" s="55">
        <v>206</v>
      </c>
      <c r="B88" s="56"/>
      <c r="C88" s="57">
        <v>22.1</v>
      </c>
      <c r="D88" s="56"/>
      <c r="E88" s="56"/>
      <c r="F88" s="56"/>
      <c r="G88" s="56"/>
      <c r="H88" s="56"/>
      <c r="I88" s="56"/>
      <c r="J88" s="56"/>
      <c r="K88" s="72" t="s">
        <v>127</v>
      </c>
      <c r="L88" s="65">
        <v>965</v>
      </c>
      <c r="M88" s="68">
        <v>0.55</v>
      </c>
      <c r="N88" s="78">
        <v>163</v>
      </c>
      <c r="O88" s="77">
        <v>19</v>
      </c>
      <c r="P88" s="75">
        <v>9.10840892791748</v>
      </c>
      <c r="Q88" s="76">
        <v>0.69980625</v>
      </c>
      <c r="R88" s="76">
        <v>0.522293018102609</v>
      </c>
      <c r="S88" s="76">
        <v>3.32915915353945</v>
      </c>
      <c r="T88" s="76">
        <v>0.540478669237768</v>
      </c>
      <c r="U88" s="84">
        <v>0</v>
      </c>
      <c r="V88" s="76">
        <f t="shared" si="1"/>
        <v>3.86963782277722</v>
      </c>
      <c r="W88" s="86">
        <v>54.906012643392</v>
      </c>
    </row>
    <row r="89" spans="1:23">
      <c r="A89" s="55">
        <v>207</v>
      </c>
      <c r="B89" s="56"/>
      <c r="C89" s="56"/>
      <c r="D89" s="58">
        <v>20.7125</v>
      </c>
      <c r="E89" s="58">
        <v>16.9367477682282</v>
      </c>
      <c r="F89" s="58">
        <v>14.0038365530199</v>
      </c>
      <c r="G89" s="58">
        <v>12.4793359893761</v>
      </c>
      <c r="H89" s="58">
        <v>13.3802483941137</v>
      </c>
      <c r="I89" s="58">
        <v>14.6603839674288</v>
      </c>
      <c r="J89" s="58">
        <v>18.7072741214791</v>
      </c>
      <c r="K89" s="69"/>
      <c r="L89" s="65">
        <v>970</v>
      </c>
      <c r="M89" s="66">
        <v>0.83</v>
      </c>
      <c r="N89" s="56"/>
      <c r="O89" s="56"/>
      <c r="P89" s="75">
        <v>6.26248502731323</v>
      </c>
      <c r="Q89" s="76">
        <v>0.96</v>
      </c>
      <c r="R89" s="76">
        <v>0.933007682327289</v>
      </c>
      <c r="S89" s="76">
        <v>5.60922877530515</v>
      </c>
      <c r="T89" s="76">
        <v>0</v>
      </c>
      <c r="U89" s="84">
        <v>0</v>
      </c>
      <c r="V89" s="76">
        <f t="shared" si="1"/>
        <v>5.60922877530515</v>
      </c>
      <c r="W89" s="86">
        <v>60.3761905476699</v>
      </c>
    </row>
    <row r="90" spans="1:23">
      <c r="A90" s="55">
        <v>208</v>
      </c>
      <c r="B90" s="56"/>
      <c r="C90" s="56"/>
      <c r="D90" s="56"/>
      <c r="E90" s="56"/>
      <c r="F90" s="56"/>
      <c r="G90" s="56"/>
      <c r="H90" s="56"/>
      <c r="I90" s="56"/>
      <c r="J90" s="56"/>
      <c r="K90" s="69"/>
      <c r="L90" s="65">
        <v>975</v>
      </c>
      <c r="M90" s="66">
        <v>0.84</v>
      </c>
      <c r="N90" s="56"/>
      <c r="O90" s="56"/>
      <c r="P90" s="75">
        <v>6.72054624557495</v>
      </c>
      <c r="Q90" s="76">
        <v>0.9696</v>
      </c>
      <c r="R90" s="76">
        <v>0.812087589101282</v>
      </c>
      <c r="S90" s="76">
        <v>5.29175896319305</v>
      </c>
      <c r="T90" s="76">
        <v>0</v>
      </c>
      <c r="U90" s="84">
        <v>0</v>
      </c>
      <c r="V90" s="76">
        <f t="shared" si="1"/>
        <v>5.29175896319305</v>
      </c>
      <c r="W90" s="86">
        <v>65.6153392293723</v>
      </c>
    </row>
    <row r="91" spans="1:23">
      <c r="A91" s="55">
        <v>209</v>
      </c>
      <c r="B91" s="56"/>
      <c r="C91" s="56"/>
      <c r="D91" s="58">
        <v>9.775</v>
      </c>
      <c r="E91" s="58">
        <v>16.3196319178839</v>
      </c>
      <c r="F91" s="58">
        <v>13.6607956039563</v>
      </c>
      <c r="G91" s="58">
        <v>12.294586694599</v>
      </c>
      <c r="H91" s="58">
        <v>13.6126238472241</v>
      </c>
      <c r="I91" s="58">
        <v>14.3238725320993</v>
      </c>
      <c r="J91" s="58">
        <v>18.7888933343339</v>
      </c>
      <c r="K91" s="72" t="s">
        <v>129</v>
      </c>
      <c r="L91" s="65">
        <v>980</v>
      </c>
      <c r="M91" s="68">
        <v>0.84</v>
      </c>
      <c r="N91" s="78">
        <v>186</v>
      </c>
      <c r="O91" s="56"/>
      <c r="P91" s="75">
        <v>8.05611896514893</v>
      </c>
      <c r="Q91" s="76">
        <v>0.9792</v>
      </c>
      <c r="R91" s="76">
        <v>0.699067752270099</v>
      </c>
      <c r="S91" s="76">
        <v>5.51463209906584</v>
      </c>
      <c r="T91" s="76">
        <v>0</v>
      </c>
      <c r="U91" s="84">
        <v>0</v>
      </c>
      <c r="V91" s="76">
        <f t="shared" si="1"/>
        <v>5.51463209906584</v>
      </c>
      <c r="W91" s="86">
        <v>71.1587141844744</v>
      </c>
    </row>
    <row r="92" spans="1:23">
      <c r="A92" s="55">
        <v>210</v>
      </c>
      <c r="B92" s="56"/>
      <c r="C92" s="57">
        <v>27</v>
      </c>
      <c r="D92" s="56"/>
      <c r="E92" s="56"/>
      <c r="F92" s="56"/>
      <c r="G92" s="56"/>
      <c r="H92" s="56"/>
      <c r="I92" s="56"/>
      <c r="J92" s="56"/>
      <c r="K92" s="69"/>
      <c r="L92" s="65">
        <v>985</v>
      </c>
      <c r="M92" s="68">
        <v>0.85</v>
      </c>
      <c r="N92" s="56"/>
      <c r="O92" s="77">
        <v>39</v>
      </c>
      <c r="P92" s="75">
        <v>7.91801691055298</v>
      </c>
      <c r="Q92" s="76">
        <v>0.9888</v>
      </c>
      <c r="R92" s="76">
        <v>0.581967717277734</v>
      </c>
      <c r="S92" s="76">
        <v>4.55642028826084</v>
      </c>
      <c r="T92" s="76">
        <v>0</v>
      </c>
      <c r="U92" s="84">
        <v>0</v>
      </c>
      <c r="V92" s="76">
        <f t="shared" si="1"/>
        <v>4.55642028826084</v>
      </c>
      <c r="W92" s="86">
        <v>48.8384245540074</v>
      </c>
    </row>
    <row r="93" spans="1:23">
      <c r="A93" s="55">
        <v>211</v>
      </c>
      <c r="B93" s="56"/>
      <c r="C93" s="56"/>
      <c r="D93" s="56"/>
      <c r="E93" s="56"/>
      <c r="F93" s="56"/>
      <c r="G93" s="56"/>
      <c r="H93" s="56"/>
      <c r="I93" s="56"/>
      <c r="J93" s="56"/>
      <c r="K93" s="69"/>
      <c r="L93" s="65">
        <v>990</v>
      </c>
      <c r="M93" s="66">
        <v>0.86</v>
      </c>
      <c r="N93" s="56"/>
      <c r="O93" s="56"/>
      <c r="P93" s="75">
        <v>7.66624975204468</v>
      </c>
      <c r="Q93" s="76">
        <v>0.9984</v>
      </c>
      <c r="R93" s="76">
        <v>1</v>
      </c>
      <c r="S93" s="76">
        <v>7.65398375244141</v>
      </c>
      <c r="T93" s="76">
        <v>0</v>
      </c>
      <c r="U93" s="84">
        <v>0</v>
      </c>
      <c r="V93" s="76">
        <f t="shared" si="1"/>
        <v>7.65398375244141</v>
      </c>
      <c r="W93" s="86">
        <v>56.5504158357048</v>
      </c>
    </row>
    <row r="94" spans="1:23">
      <c r="A94" s="55">
        <v>212</v>
      </c>
      <c r="B94" s="56"/>
      <c r="C94" s="56"/>
      <c r="D94" s="56"/>
      <c r="E94" s="56"/>
      <c r="F94" s="56"/>
      <c r="G94" s="56"/>
      <c r="H94" s="56"/>
      <c r="I94" s="56"/>
      <c r="J94" s="56"/>
      <c r="K94" s="69"/>
      <c r="L94" s="65">
        <v>995</v>
      </c>
      <c r="M94" s="66">
        <v>0.87</v>
      </c>
      <c r="N94" s="56"/>
      <c r="O94" s="56"/>
      <c r="P94" s="75">
        <v>6.87478494644165</v>
      </c>
      <c r="Q94" s="76">
        <v>1.008</v>
      </c>
      <c r="R94" s="76">
        <v>0.914511706015474</v>
      </c>
      <c r="S94" s="76">
        <v>6.33736788033873</v>
      </c>
      <c r="T94" s="76">
        <v>0</v>
      </c>
      <c r="U94" s="84">
        <v>0</v>
      </c>
      <c r="V94" s="76">
        <f t="shared" si="1"/>
        <v>6.33736788033873</v>
      </c>
      <c r="W94" s="86">
        <v>62.7608864191413</v>
      </c>
    </row>
    <row r="95" spans="1:23">
      <c r="A95" s="55">
        <v>213</v>
      </c>
      <c r="B95" s="56"/>
      <c r="C95" s="56"/>
      <c r="D95" s="56"/>
      <c r="E95" s="56"/>
      <c r="F95" s="56"/>
      <c r="G95" s="56"/>
      <c r="H95" s="56"/>
      <c r="I95" s="56"/>
      <c r="J95" s="56"/>
      <c r="K95" s="72" t="s">
        <v>130</v>
      </c>
      <c r="L95" s="65">
        <v>1000</v>
      </c>
      <c r="M95" s="68">
        <v>0.88</v>
      </c>
      <c r="N95" s="78">
        <v>216</v>
      </c>
      <c r="O95" s="56"/>
      <c r="P95" s="75">
        <v>6.08440685272217</v>
      </c>
      <c r="Q95" s="76">
        <v>1.0176</v>
      </c>
      <c r="R95" s="76">
        <v>0.779988966499947</v>
      </c>
      <c r="S95" s="76">
        <v>4.82929576856559</v>
      </c>
      <c r="T95" s="76">
        <v>0</v>
      </c>
      <c r="U95" s="84">
        <v>0</v>
      </c>
      <c r="V95" s="76">
        <f t="shared" si="1"/>
        <v>4.82929576856559</v>
      </c>
      <c r="W95" s="86">
        <v>67.5872592601918</v>
      </c>
    </row>
    <row r="96" spans="1:23">
      <c r="A96" s="55">
        <v>214</v>
      </c>
      <c r="B96" s="56"/>
      <c r="C96" s="56"/>
      <c r="D96" s="58">
        <v>10.1375</v>
      </c>
      <c r="E96" s="58">
        <v>16.6740826607023</v>
      </c>
      <c r="F96" s="58">
        <v>12.7876823961173</v>
      </c>
      <c r="G96" s="58">
        <v>11.8078354003909</v>
      </c>
      <c r="H96" s="58">
        <v>13.3175708296932</v>
      </c>
      <c r="I96" s="58">
        <v>14.259880153575</v>
      </c>
      <c r="J96" s="58">
        <v>18.6063456210496</v>
      </c>
      <c r="K96" s="69"/>
      <c r="L96" s="65">
        <v>1005</v>
      </c>
      <c r="M96" s="66">
        <v>0.86</v>
      </c>
      <c r="N96" s="56"/>
      <c r="O96" s="56"/>
      <c r="P96" s="75">
        <v>4.89261484146118</v>
      </c>
      <c r="Q96" s="76">
        <v>1.0272</v>
      </c>
      <c r="R96" s="76">
        <v>0.679152058992606</v>
      </c>
      <c r="S96" s="76">
        <v>3.41321040429761</v>
      </c>
      <c r="T96" s="76">
        <v>0</v>
      </c>
      <c r="U96" s="84">
        <v>0</v>
      </c>
      <c r="V96" s="76">
        <f t="shared" si="1"/>
        <v>3.41321040429761</v>
      </c>
      <c r="W96" s="86">
        <v>71.0644427534774</v>
      </c>
    </row>
    <row r="97" spans="1:23">
      <c r="A97" s="55">
        <v>215</v>
      </c>
      <c r="B97" s="57">
        <v>19</v>
      </c>
      <c r="C97" s="57">
        <v>15.1</v>
      </c>
      <c r="D97" s="56"/>
      <c r="E97" s="56"/>
      <c r="F97" s="56"/>
      <c r="G97" s="56"/>
      <c r="H97" s="56"/>
      <c r="I97" s="56"/>
      <c r="J97" s="56"/>
      <c r="K97" s="69"/>
      <c r="L97" s="65">
        <v>1010</v>
      </c>
      <c r="M97" s="66">
        <v>0.86</v>
      </c>
      <c r="N97" s="56"/>
      <c r="O97" s="56"/>
      <c r="P97" s="75">
        <v>5.8575758934021</v>
      </c>
      <c r="Q97" s="76">
        <v>1.0368</v>
      </c>
      <c r="R97" s="76">
        <v>0.609650011254979</v>
      </c>
      <c r="S97" s="76">
        <v>3.70248662984318</v>
      </c>
      <c r="T97" s="76">
        <v>1.44</v>
      </c>
      <c r="U97" s="84">
        <v>0</v>
      </c>
      <c r="V97" s="76">
        <f t="shared" si="1"/>
        <v>5.14248662984318</v>
      </c>
      <c r="W97" s="86">
        <v>42.2121450979524</v>
      </c>
    </row>
    <row r="98" spans="1:23">
      <c r="A98" s="55">
        <v>216</v>
      </c>
      <c r="B98" s="56"/>
      <c r="C98" s="56"/>
      <c r="D98" s="56"/>
      <c r="E98" s="56"/>
      <c r="F98" s="56"/>
      <c r="G98" s="56"/>
      <c r="H98" s="56"/>
      <c r="I98" s="56"/>
      <c r="J98" s="56"/>
      <c r="K98" s="72" t="s">
        <v>131</v>
      </c>
      <c r="L98" s="65">
        <v>1015</v>
      </c>
      <c r="M98" s="66">
        <v>0.86</v>
      </c>
      <c r="N98" s="78">
        <v>230</v>
      </c>
      <c r="O98" s="56"/>
      <c r="P98" s="75">
        <v>5.80178594589233</v>
      </c>
      <c r="Q98" s="76">
        <v>1.0464</v>
      </c>
      <c r="R98" s="76">
        <v>1</v>
      </c>
      <c r="S98" s="76">
        <v>6.07098881378174</v>
      </c>
      <c r="T98" s="76">
        <v>0</v>
      </c>
      <c r="U98" s="84">
        <v>0</v>
      </c>
      <c r="V98" s="76">
        <f t="shared" si="1"/>
        <v>6.07098881378174</v>
      </c>
      <c r="W98" s="86">
        <v>48.3411414409901</v>
      </c>
    </row>
    <row r="99" spans="1:23">
      <c r="A99" s="55">
        <v>217</v>
      </c>
      <c r="B99" s="56"/>
      <c r="C99" s="56"/>
      <c r="D99" s="56"/>
      <c r="E99" s="56"/>
      <c r="F99" s="56"/>
      <c r="G99" s="56"/>
      <c r="H99" s="56"/>
      <c r="I99" s="56"/>
      <c r="J99" s="56"/>
      <c r="K99" s="69"/>
      <c r="L99" s="65">
        <v>1020</v>
      </c>
      <c r="M99" s="68">
        <v>0.82</v>
      </c>
      <c r="N99" s="56"/>
      <c r="O99" s="56"/>
      <c r="P99" s="75">
        <v>6.5976037979126</v>
      </c>
      <c r="Q99" s="76">
        <v>1.056</v>
      </c>
      <c r="R99" s="76">
        <v>1</v>
      </c>
      <c r="S99" s="76">
        <v>6.9670696105957</v>
      </c>
      <c r="T99" s="76">
        <v>0</v>
      </c>
      <c r="U99" s="84">
        <v>0</v>
      </c>
      <c r="V99" s="76">
        <f t="shared" si="1"/>
        <v>6.9670696105957</v>
      </c>
      <c r="W99" s="86">
        <v>55.3662185808417</v>
      </c>
    </row>
    <row r="100" spans="1:23">
      <c r="A100" s="55">
        <v>218</v>
      </c>
      <c r="B100" s="56"/>
      <c r="C100" s="56"/>
      <c r="D100" s="56"/>
      <c r="E100" s="56"/>
      <c r="F100" s="56"/>
      <c r="G100" s="56"/>
      <c r="H100" s="56"/>
      <c r="I100" s="56"/>
      <c r="J100" s="56"/>
      <c r="K100" s="69"/>
      <c r="L100" s="65">
        <v>1025</v>
      </c>
      <c r="M100" s="66">
        <v>0.86</v>
      </c>
      <c r="N100" s="56"/>
      <c r="O100" s="56"/>
      <c r="P100" s="75">
        <v>6.16613817214966</v>
      </c>
      <c r="Q100" s="76">
        <v>1.056</v>
      </c>
      <c r="R100" s="76">
        <v>0.963562867246344</v>
      </c>
      <c r="S100" s="76">
        <v>6.2741836365053</v>
      </c>
      <c r="T100" s="76">
        <v>0</v>
      </c>
      <c r="U100" s="84">
        <v>0</v>
      </c>
      <c r="V100" s="76">
        <f t="shared" si="1"/>
        <v>6.2741836365053</v>
      </c>
      <c r="W100" s="86">
        <v>61.5078947033773</v>
      </c>
    </row>
    <row r="101" spans="1:23">
      <c r="A101" s="55">
        <v>219</v>
      </c>
      <c r="B101" s="56"/>
      <c r="C101" s="56"/>
      <c r="D101" s="58">
        <v>10.625</v>
      </c>
      <c r="E101" s="58">
        <v>17.6502881232385</v>
      </c>
      <c r="F101" s="58">
        <v>12.7471622683288</v>
      </c>
      <c r="G101" s="58">
        <v>11.7718896529597</v>
      </c>
      <c r="H101" s="58">
        <v>13.1999074087651</v>
      </c>
      <c r="I101" s="58">
        <v>14.2546901471737</v>
      </c>
      <c r="J101" s="58">
        <v>18.7193163868654</v>
      </c>
      <c r="K101" s="69"/>
      <c r="L101" s="65">
        <v>1030</v>
      </c>
      <c r="M101" s="66">
        <v>0.86</v>
      </c>
      <c r="N101" s="56"/>
      <c r="O101" s="56"/>
      <c r="P101" s="75">
        <v>6.52348613739014</v>
      </c>
      <c r="Q101" s="76">
        <v>1.056</v>
      </c>
      <c r="R101" s="76">
        <v>0.833067491683971</v>
      </c>
      <c r="S101" s="76">
        <v>5.73883647058736</v>
      </c>
      <c r="T101" s="76">
        <v>0</v>
      </c>
      <c r="U101" s="84">
        <v>0</v>
      </c>
      <c r="V101" s="76">
        <f t="shared" si="1"/>
        <v>5.73883647058736</v>
      </c>
      <c r="W101" s="86">
        <v>67.2166160792311</v>
      </c>
    </row>
    <row r="102" spans="1:23">
      <c r="A102" s="55">
        <v>220</v>
      </c>
      <c r="B102" s="56"/>
      <c r="C102" s="57">
        <v>22</v>
      </c>
      <c r="D102" s="56"/>
      <c r="E102" s="56"/>
      <c r="F102" s="56"/>
      <c r="G102" s="56"/>
      <c r="H102" s="56"/>
      <c r="I102" s="56"/>
      <c r="J102" s="56"/>
      <c r="K102" s="72" t="s">
        <v>131</v>
      </c>
      <c r="L102" s="65">
        <v>1035</v>
      </c>
      <c r="M102" s="66">
        <v>0.84</v>
      </c>
      <c r="N102" s="78">
        <v>235</v>
      </c>
      <c r="O102" s="56"/>
      <c r="P102" s="75">
        <v>6.40559053421021</v>
      </c>
      <c r="Q102" s="76">
        <v>1.056</v>
      </c>
      <c r="R102" s="76">
        <v>0.714860482203507</v>
      </c>
      <c r="S102" s="76">
        <v>4.83553333621642</v>
      </c>
      <c r="T102" s="76">
        <v>0</v>
      </c>
      <c r="U102" s="84">
        <v>0</v>
      </c>
      <c r="V102" s="76">
        <f t="shared" si="1"/>
        <v>4.83553333621642</v>
      </c>
      <c r="W102" s="86">
        <v>50.1132976214569</v>
      </c>
    </row>
    <row r="103" spans="1:23">
      <c r="A103" s="55">
        <v>221</v>
      </c>
      <c r="B103" s="56"/>
      <c r="C103" s="56"/>
      <c r="D103" s="58">
        <v>23.7375</v>
      </c>
      <c r="E103" s="58">
        <v>18.0320810664516</v>
      </c>
      <c r="F103" s="58">
        <v>12.7016640199501</v>
      </c>
      <c r="G103" s="58">
        <v>11.7515939276413</v>
      </c>
      <c r="H103" s="58">
        <v>13.3466863153737</v>
      </c>
      <c r="I103" s="58">
        <v>14.1773722938351</v>
      </c>
      <c r="J103" s="58">
        <v>18.6163610172852</v>
      </c>
      <c r="K103" s="69"/>
      <c r="L103" s="65">
        <v>1040</v>
      </c>
      <c r="M103" s="66">
        <v>0.83</v>
      </c>
      <c r="N103" s="56"/>
      <c r="O103" s="56"/>
      <c r="P103" s="75">
        <v>5.97037172317505</v>
      </c>
      <c r="Q103" s="76">
        <v>1.056</v>
      </c>
      <c r="R103" s="76">
        <v>1</v>
      </c>
      <c r="S103" s="76">
        <v>6.30471253967285</v>
      </c>
      <c r="T103" s="76">
        <v>0</v>
      </c>
      <c r="U103" s="84">
        <v>0</v>
      </c>
      <c r="V103" s="76">
        <f t="shared" si="1"/>
        <v>6.30471253967285</v>
      </c>
      <c r="W103" s="86">
        <v>56.4760176903857</v>
      </c>
    </row>
    <row r="104" spans="1:23">
      <c r="A104" s="55">
        <v>222</v>
      </c>
      <c r="B104" s="56"/>
      <c r="C104" s="56"/>
      <c r="D104" s="56"/>
      <c r="E104" s="56"/>
      <c r="F104" s="56"/>
      <c r="G104" s="56"/>
      <c r="H104" s="56"/>
      <c r="I104" s="56"/>
      <c r="J104" s="56"/>
      <c r="K104" s="69"/>
      <c r="L104" s="65">
        <v>1045</v>
      </c>
      <c r="M104" s="66">
        <v>0.83</v>
      </c>
      <c r="N104" s="56"/>
      <c r="O104" s="56"/>
      <c r="P104" s="75">
        <v>5.8878173828125</v>
      </c>
      <c r="Q104" s="76">
        <v>1.056</v>
      </c>
      <c r="R104" s="76">
        <v>0.951967699897306</v>
      </c>
      <c r="S104" s="76">
        <v>5.91889264172595</v>
      </c>
      <c r="T104" s="76">
        <v>0</v>
      </c>
      <c r="U104" s="84">
        <v>0</v>
      </c>
      <c r="V104" s="76">
        <f t="shared" si="1"/>
        <v>5.91889264172595</v>
      </c>
      <c r="W104" s="86">
        <v>62.304881063724</v>
      </c>
    </row>
    <row r="105" spans="1:23">
      <c r="A105" s="55">
        <v>223</v>
      </c>
      <c r="B105" s="56"/>
      <c r="C105" s="56"/>
      <c r="D105" s="56"/>
      <c r="E105" s="56"/>
      <c r="F105" s="56"/>
      <c r="G105" s="56"/>
      <c r="H105" s="56"/>
      <c r="I105" s="56"/>
      <c r="J105" s="56"/>
      <c r="K105" s="72" t="s">
        <v>132</v>
      </c>
      <c r="L105" s="65">
        <v>1050</v>
      </c>
      <c r="M105" s="66">
        <v>0.82</v>
      </c>
      <c r="N105" s="56"/>
      <c r="O105" s="56"/>
      <c r="P105" s="75">
        <v>6.18171310424805</v>
      </c>
      <c r="Q105" s="76">
        <v>1.056</v>
      </c>
      <c r="R105" s="76">
        <v>0.830798962073643</v>
      </c>
      <c r="S105" s="76">
        <v>5.42336343737371</v>
      </c>
      <c r="T105" s="76">
        <v>0</v>
      </c>
      <c r="U105" s="84">
        <v>0</v>
      </c>
      <c r="V105" s="76">
        <f t="shared" si="1"/>
        <v>5.42336343737371</v>
      </c>
      <c r="W105" s="86">
        <v>64.923646075379</v>
      </c>
    </row>
    <row r="106" spans="1:23">
      <c r="A106" s="55">
        <v>224</v>
      </c>
      <c r="B106" s="56"/>
      <c r="C106" s="56"/>
      <c r="D106" s="56"/>
      <c r="E106" s="56"/>
      <c r="F106" s="56"/>
      <c r="G106" s="56"/>
      <c r="H106" s="56"/>
      <c r="I106" s="56"/>
      <c r="J106" s="56"/>
      <c r="K106" s="69"/>
      <c r="L106" s="65">
        <v>1050</v>
      </c>
      <c r="M106" s="68">
        <v>0.83</v>
      </c>
      <c r="N106" s="56"/>
      <c r="O106" s="56"/>
      <c r="P106" s="75">
        <v>7.02495288848877</v>
      </c>
      <c r="Q106" s="76">
        <v>1.056</v>
      </c>
      <c r="R106" s="76">
        <v>0.773474429783841</v>
      </c>
      <c r="S106" s="76">
        <v>5.7379042297444</v>
      </c>
      <c r="T106" s="76">
        <v>0</v>
      </c>
      <c r="U106" s="84">
        <v>0</v>
      </c>
      <c r="V106" s="76">
        <f t="shared" si="1"/>
        <v>5.7379042297444</v>
      </c>
      <c r="W106" s="86">
        <v>70.6515740726039</v>
      </c>
    </row>
    <row r="107" spans="1:23">
      <c r="A107" s="55">
        <v>225</v>
      </c>
      <c r="B107" s="56"/>
      <c r="C107" s="56"/>
      <c r="D107" s="56"/>
      <c r="E107" s="56"/>
      <c r="F107" s="56"/>
      <c r="G107" s="56"/>
      <c r="H107" s="56"/>
      <c r="I107" s="56"/>
      <c r="J107" s="56"/>
      <c r="K107" s="69"/>
      <c r="L107" s="65">
        <v>1050</v>
      </c>
      <c r="M107" s="66">
        <v>0.83</v>
      </c>
      <c r="N107" s="56"/>
      <c r="O107" s="56"/>
      <c r="P107" s="75">
        <v>6.03244972229004</v>
      </c>
      <c r="Q107" s="76">
        <v>1.056</v>
      </c>
      <c r="R107" s="76">
        <v>0.652898559445109</v>
      </c>
      <c r="S107" s="76">
        <v>4.15913808669028</v>
      </c>
      <c r="T107" s="76">
        <v>0</v>
      </c>
      <c r="U107" s="84">
        <v>0</v>
      </c>
      <c r="V107" s="76">
        <f t="shared" si="1"/>
        <v>4.15913808669028</v>
      </c>
      <c r="W107" s="86">
        <v>74.8801573570275</v>
      </c>
    </row>
    <row r="108" spans="1:23">
      <c r="A108" s="55">
        <v>226</v>
      </c>
      <c r="B108" s="56"/>
      <c r="C108" s="56"/>
      <c r="D108" s="58">
        <v>9.55</v>
      </c>
      <c r="E108" s="58">
        <v>16.1396575923834</v>
      </c>
      <c r="F108" s="58">
        <v>11.7738029037137</v>
      </c>
      <c r="G108" s="58">
        <v>11.2178232549586</v>
      </c>
      <c r="H108" s="58">
        <v>13.0830808681888</v>
      </c>
      <c r="I108" s="58">
        <v>13.9952037917384</v>
      </c>
      <c r="J108" s="58">
        <v>18.9036709180697</v>
      </c>
      <c r="K108" s="64"/>
      <c r="L108" s="65">
        <v>1050</v>
      </c>
      <c r="M108" s="66">
        <v>0.83</v>
      </c>
      <c r="N108" s="56"/>
      <c r="O108" s="56"/>
      <c r="P108" s="75">
        <v>6.18301200866699</v>
      </c>
      <c r="Q108" s="76">
        <v>1.056</v>
      </c>
      <c r="R108" s="76">
        <v>0.565498757255663</v>
      </c>
      <c r="S108" s="76">
        <v>3.69228880098991</v>
      </c>
      <c r="T108" s="76">
        <v>0</v>
      </c>
      <c r="U108" s="84">
        <v>0</v>
      </c>
      <c r="V108" s="76">
        <f t="shared" si="1"/>
        <v>3.69228880098991</v>
      </c>
      <c r="W108" s="86">
        <v>78.6921148000936</v>
      </c>
    </row>
    <row r="109" spans="1:23">
      <c r="A109" s="55">
        <v>227</v>
      </c>
      <c r="B109" s="56"/>
      <c r="C109" s="57">
        <v>30.9</v>
      </c>
      <c r="D109" s="56"/>
      <c r="E109" s="56"/>
      <c r="F109" s="56"/>
      <c r="G109" s="56"/>
      <c r="H109" s="56"/>
      <c r="I109" s="56"/>
      <c r="J109" s="56"/>
      <c r="K109" s="72" t="s">
        <v>132</v>
      </c>
      <c r="L109" s="65">
        <v>1050</v>
      </c>
      <c r="M109" s="66">
        <v>0.83</v>
      </c>
      <c r="N109" s="56"/>
      <c r="O109" s="56"/>
      <c r="P109" s="75">
        <v>6.33284616470337</v>
      </c>
      <c r="Q109" s="76">
        <v>1.056</v>
      </c>
      <c r="R109" s="76">
        <v>0.487909289412429</v>
      </c>
      <c r="S109" s="76">
        <v>3.26288632262065</v>
      </c>
      <c r="T109" s="76">
        <v>0</v>
      </c>
      <c r="U109" s="84">
        <v>0</v>
      </c>
      <c r="V109" s="76">
        <f t="shared" si="1"/>
        <v>3.26288632262065</v>
      </c>
      <c r="W109" s="86">
        <v>51.2143222003007</v>
      </c>
    </row>
    <row r="110" spans="1:23">
      <c r="A110" s="55">
        <v>228</v>
      </c>
      <c r="B110" s="56"/>
      <c r="C110" s="56"/>
      <c r="D110" s="58">
        <v>23.525</v>
      </c>
      <c r="E110" s="58">
        <v>16.9024164345457</v>
      </c>
      <c r="F110" s="58">
        <v>11.7039171784492</v>
      </c>
      <c r="G110" s="58">
        <v>11.3370464245802</v>
      </c>
      <c r="H110" s="58">
        <v>13.0389797831102</v>
      </c>
      <c r="I110" s="58">
        <v>13.8252810464926</v>
      </c>
      <c r="J110" s="58">
        <v>18.7046431738513</v>
      </c>
      <c r="K110" s="64"/>
      <c r="L110" s="65">
        <v>1050</v>
      </c>
      <c r="M110" s="66">
        <v>0.83</v>
      </c>
      <c r="N110" s="56"/>
      <c r="O110" s="56"/>
      <c r="P110" s="75">
        <v>7.26712226867676</v>
      </c>
      <c r="Q110" s="76">
        <v>1.0656</v>
      </c>
      <c r="R110" s="76">
        <v>1</v>
      </c>
      <c r="S110" s="76">
        <v>7.74384548950195</v>
      </c>
      <c r="T110" s="76">
        <v>0</v>
      </c>
      <c r="U110" s="84">
        <v>0</v>
      </c>
      <c r="V110" s="76">
        <f t="shared" si="1"/>
        <v>7.74384548950195</v>
      </c>
      <c r="W110" s="86">
        <v>58.9581676898027</v>
      </c>
    </row>
    <row r="111" spans="1:23">
      <c r="A111" s="55">
        <v>229</v>
      </c>
      <c r="B111" s="56"/>
      <c r="C111" s="56"/>
      <c r="D111" s="56"/>
      <c r="E111" s="56"/>
      <c r="F111" s="56"/>
      <c r="G111" s="56"/>
      <c r="H111" s="56"/>
      <c r="I111" s="56"/>
      <c r="J111" s="56"/>
      <c r="K111" s="64"/>
      <c r="L111" s="65">
        <v>1050</v>
      </c>
      <c r="M111" s="66">
        <v>0.83</v>
      </c>
      <c r="N111" s="56"/>
      <c r="O111" s="56"/>
      <c r="P111" s="75">
        <v>5.88528537750244</v>
      </c>
      <c r="Q111" s="76">
        <v>1.0752</v>
      </c>
      <c r="R111" s="76">
        <v>0.905944869929947</v>
      </c>
      <c r="S111" s="76">
        <v>5.73269125182789</v>
      </c>
      <c r="T111" s="76">
        <v>0</v>
      </c>
      <c r="U111" s="84">
        <v>0</v>
      </c>
      <c r="V111" s="76">
        <f t="shared" si="1"/>
        <v>5.73269125182789</v>
      </c>
      <c r="W111" s="86">
        <v>64.5580184628557</v>
      </c>
    </row>
    <row r="112" spans="1:23">
      <c r="A112" s="55">
        <v>230</v>
      </c>
      <c r="B112" s="56"/>
      <c r="C112" s="56"/>
      <c r="D112" s="58">
        <v>14.675</v>
      </c>
      <c r="E112" s="58">
        <v>17.3919698023996</v>
      </c>
      <c r="F112" s="58">
        <v>11.6813478752963</v>
      </c>
      <c r="G112" s="58">
        <v>11.0336635568483</v>
      </c>
      <c r="H112" s="58">
        <v>12.8552034201624</v>
      </c>
      <c r="I112" s="58">
        <v>13.8670188721902</v>
      </c>
      <c r="J112" s="58">
        <v>18.425170873627</v>
      </c>
      <c r="K112" s="72" t="s">
        <v>133</v>
      </c>
      <c r="L112" s="65">
        <v>1050</v>
      </c>
      <c r="M112" s="68">
        <v>0.83</v>
      </c>
      <c r="N112" s="56"/>
      <c r="O112" s="56"/>
      <c r="P112" s="75">
        <v>6.41200065612793</v>
      </c>
      <c r="Q112" s="76">
        <v>1.0848</v>
      </c>
      <c r="R112" s="76">
        <v>0.785478544701097</v>
      </c>
      <c r="S112" s="76">
        <v>5.46358320644886</v>
      </c>
      <c r="T112" s="76">
        <v>0</v>
      </c>
      <c r="U112" s="84">
        <v>0</v>
      </c>
      <c r="V112" s="76">
        <f t="shared" si="1"/>
        <v>5.46358320644886</v>
      </c>
      <c r="W112" s="86">
        <v>69.9768486116129</v>
      </c>
    </row>
    <row r="113" spans="1:23">
      <c r="A113" s="55">
        <v>231</v>
      </c>
      <c r="B113" s="56"/>
      <c r="C113" s="57">
        <v>20.1</v>
      </c>
      <c r="D113" s="56"/>
      <c r="E113" s="56"/>
      <c r="F113" s="56"/>
      <c r="G113" s="56"/>
      <c r="H113" s="56"/>
      <c r="I113" s="56"/>
      <c r="J113" s="56"/>
      <c r="K113" s="64"/>
      <c r="L113" s="65">
        <v>1050</v>
      </c>
      <c r="M113" s="66">
        <v>0.83</v>
      </c>
      <c r="N113" s="56"/>
      <c r="O113" s="56"/>
      <c r="P113" s="75">
        <v>3.75699663162231</v>
      </c>
      <c r="Q113" s="76">
        <v>1.0944</v>
      </c>
      <c r="R113" s="76">
        <v>0.67066723487291</v>
      </c>
      <c r="S113" s="76">
        <v>2.75755370715547</v>
      </c>
      <c r="T113" s="76">
        <v>0</v>
      </c>
      <c r="U113" s="84">
        <v>0</v>
      </c>
      <c r="V113" s="76">
        <f t="shared" si="1"/>
        <v>2.75755370715547</v>
      </c>
      <c r="W113" s="86">
        <v>52.6586345668592</v>
      </c>
    </row>
    <row r="114" spans="1:23">
      <c r="A114" s="55">
        <v>232</v>
      </c>
      <c r="B114" s="56"/>
      <c r="C114" s="56"/>
      <c r="D114" s="56"/>
      <c r="E114" s="56"/>
      <c r="F114" s="56"/>
      <c r="G114" s="56"/>
      <c r="H114" s="56"/>
      <c r="I114" s="56"/>
      <c r="J114" s="56"/>
      <c r="K114" s="64"/>
      <c r="L114" s="65">
        <v>1050</v>
      </c>
      <c r="M114" s="66">
        <v>0.83</v>
      </c>
      <c r="N114" s="56"/>
      <c r="O114" s="56"/>
      <c r="P114" s="75">
        <v>6.02023553848267</v>
      </c>
      <c r="Q114" s="76">
        <v>1.104</v>
      </c>
      <c r="R114" s="76">
        <v>1</v>
      </c>
      <c r="S114" s="76">
        <v>6.64634003448486</v>
      </c>
      <c r="T114" s="76">
        <v>0</v>
      </c>
      <c r="U114" s="84">
        <v>0</v>
      </c>
      <c r="V114" s="76">
        <f t="shared" si="1"/>
        <v>6.64634003448486</v>
      </c>
      <c r="W114" s="86">
        <v>59.3049746013441</v>
      </c>
    </row>
    <row r="115" spans="1:23">
      <c r="A115" s="55">
        <v>233</v>
      </c>
      <c r="B115" s="56"/>
      <c r="C115" s="56"/>
      <c r="D115" s="56"/>
      <c r="E115" s="56"/>
      <c r="F115" s="56"/>
      <c r="G115" s="56"/>
      <c r="H115" s="56"/>
      <c r="I115" s="56"/>
      <c r="J115" s="56"/>
      <c r="K115" s="64"/>
      <c r="L115" s="65">
        <v>1050</v>
      </c>
      <c r="M115" s="66">
        <v>0.82</v>
      </c>
      <c r="N115" s="56"/>
      <c r="O115" s="56"/>
      <c r="P115" s="75">
        <v>5.83467292785645</v>
      </c>
      <c r="Q115" s="76">
        <v>1.104</v>
      </c>
      <c r="R115" s="76">
        <v>0.895434374528485</v>
      </c>
      <c r="S115" s="76">
        <v>5.76792164092169</v>
      </c>
      <c r="T115" s="76">
        <v>0</v>
      </c>
      <c r="U115" s="84">
        <v>0</v>
      </c>
      <c r="V115" s="76">
        <f t="shared" si="1"/>
        <v>5.76792164092169</v>
      </c>
      <c r="W115" s="86">
        <v>64.9631240422739</v>
      </c>
    </row>
    <row r="116" spans="1:23">
      <c r="A116" s="55">
        <v>234</v>
      </c>
      <c r="B116" s="56"/>
      <c r="C116" s="56"/>
      <c r="D116" s="56"/>
      <c r="E116" s="56"/>
      <c r="F116" s="56"/>
      <c r="G116" s="56"/>
      <c r="H116" s="56"/>
      <c r="I116" s="56"/>
      <c r="J116" s="56"/>
      <c r="K116" s="64"/>
      <c r="L116" s="65">
        <v>1050</v>
      </c>
      <c r="M116" s="66">
        <v>0.82</v>
      </c>
      <c r="N116" s="56"/>
      <c r="O116" s="56"/>
      <c r="P116" s="75">
        <v>6.97944974899292</v>
      </c>
      <c r="Q116" s="76">
        <v>1.09235625</v>
      </c>
      <c r="R116" s="76">
        <v>0.774227720660942</v>
      </c>
      <c r="S116" s="76">
        <v>5.90274741216478</v>
      </c>
      <c r="T116" s="76">
        <v>0</v>
      </c>
      <c r="U116" s="84">
        <v>0</v>
      </c>
      <c r="V116" s="76">
        <f t="shared" si="1"/>
        <v>5.90274741216478</v>
      </c>
      <c r="W116" s="86">
        <v>70.8441831504096</v>
      </c>
    </row>
    <row r="117" spans="1:23">
      <c r="A117" s="55">
        <v>235</v>
      </c>
      <c r="B117" s="56"/>
      <c r="C117" s="56"/>
      <c r="D117" s="56"/>
      <c r="E117" s="56"/>
      <c r="F117" s="56"/>
      <c r="G117" s="56"/>
      <c r="H117" s="56"/>
      <c r="I117" s="56"/>
      <c r="J117" s="56"/>
      <c r="K117" s="64"/>
      <c r="L117" s="65">
        <v>1050</v>
      </c>
      <c r="M117" s="66">
        <v>0.81</v>
      </c>
      <c r="N117" s="56"/>
      <c r="O117" s="56"/>
      <c r="P117" s="75">
        <v>7.56467962265015</v>
      </c>
      <c r="Q117" s="76">
        <v>1.09235625</v>
      </c>
      <c r="R117" s="76">
        <v>0.650187848590235</v>
      </c>
      <c r="S117" s="76">
        <v>5.37271354624632</v>
      </c>
      <c r="T117" s="76">
        <v>0</v>
      </c>
      <c r="U117" s="84">
        <v>0</v>
      </c>
      <c r="V117" s="76">
        <f t="shared" si="1"/>
        <v>5.37271354624632</v>
      </c>
      <c r="W117" s="86">
        <v>76.2992774537523</v>
      </c>
    </row>
    <row r="118" spans="1:23">
      <c r="A118" s="55">
        <v>236</v>
      </c>
      <c r="B118" s="56"/>
      <c r="C118" s="56"/>
      <c r="D118" s="58">
        <v>10.0875</v>
      </c>
      <c r="E118" s="58">
        <v>16.2695725846675</v>
      </c>
      <c r="F118" s="58">
        <v>11.2205430136845</v>
      </c>
      <c r="G118" s="58">
        <v>10.6528058036785</v>
      </c>
      <c r="H118" s="58">
        <v>12.7305009552113</v>
      </c>
      <c r="I118" s="58">
        <v>13.4954029956546</v>
      </c>
      <c r="J118" s="58">
        <v>18.8281939624579</v>
      </c>
      <c r="K118" s="64"/>
      <c r="L118" s="65">
        <v>1050</v>
      </c>
      <c r="M118" s="66">
        <v>0.8</v>
      </c>
      <c r="N118" s="56"/>
      <c r="O118" s="56"/>
      <c r="P118" s="75">
        <v>6.92088890075684</v>
      </c>
      <c r="Q118" s="76">
        <v>1.09235625</v>
      </c>
      <c r="R118" s="76">
        <v>0.537286066688552</v>
      </c>
      <c r="S118" s="76">
        <v>4.06192363023866</v>
      </c>
      <c r="T118" s="76">
        <v>0</v>
      </c>
      <c r="U118" s="84">
        <v>0</v>
      </c>
      <c r="V118" s="76">
        <f t="shared" si="1"/>
        <v>4.06192363023866</v>
      </c>
      <c r="W118" s="86">
        <v>80.5101466349945</v>
      </c>
    </row>
    <row r="119" spans="1:23">
      <c r="A119" s="55">
        <v>237</v>
      </c>
      <c r="B119" s="56"/>
      <c r="C119" s="57">
        <v>21</v>
      </c>
      <c r="D119" s="56"/>
      <c r="E119" s="56"/>
      <c r="F119" s="56"/>
      <c r="G119" s="56"/>
      <c r="H119" s="56"/>
      <c r="I119" s="56"/>
      <c r="J119" s="56"/>
      <c r="K119" s="72" t="s">
        <v>133</v>
      </c>
      <c r="L119" s="65">
        <v>1050</v>
      </c>
      <c r="M119" s="68">
        <v>0.79</v>
      </c>
      <c r="N119" s="56"/>
      <c r="O119" s="56"/>
      <c r="P119" s="75">
        <v>6.33125782012939</v>
      </c>
      <c r="Q119" s="76">
        <v>1.09235625</v>
      </c>
      <c r="R119" s="76">
        <v>0.451929121477338</v>
      </c>
      <c r="S119" s="76">
        <v>3.12553685559461</v>
      </c>
      <c r="T119" s="76">
        <v>0</v>
      </c>
      <c r="U119" s="84">
        <v>0</v>
      </c>
      <c r="V119" s="76">
        <f t="shared" si="1"/>
        <v>3.12553685559461</v>
      </c>
      <c r="W119" s="86">
        <v>62.8114903607727</v>
      </c>
    </row>
    <row r="120" spans="1:23">
      <c r="A120" s="55">
        <v>238</v>
      </c>
      <c r="B120" s="56"/>
      <c r="C120" s="56"/>
      <c r="D120" s="58">
        <v>18.5125</v>
      </c>
      <c r="E120" s="58">
        <v>16.1101202500905</v>
      </c>
      <c r="F120" s="58">
        <v>11.2520409494463</v>
      </c>
      <c r="G120" s="58">
        <v>10.851426006333</v>
      </c>
      <c r="H120" s="58">
        <v>12.6840649930192</v>
      </c>
      <c r="I120" s="58">
        <v>13.7667858623676</v>
      </c>
      <c r="J120" s="58">
        <v>18.6952159229023</v>
      </c>
      <c r="K120" s="64"/>
      <c r="L120" s="65">
        <v>1050</v>
      </c>
      <c r="M120" s="66">
        <v>0.77</v>
      </c>
      <c r="N120" s="56"/>
      <c r="O120" s="56"/>
      <c r="P120" s="75">
        <v>6.6690673828125</v>
      </c>
      <c r="Q120" s="76">
        <v>1.0807125</v>
      </c>
      <c r="R120" s="76">
        <v>0.827541690837052</v>
      </c>
      <c r="S120" s="76">
        <v>5.96437804069122</v>
      </c>
      <c r="T120" s="76">
        <v>0</v>
      </c>
      <c r="U120" s="84">
        <v>0</v>
      </c>
      <c r="V120" s="76">
        <f t="shared" si="1"/>
        <v>5.96437804069122</v>
      </c>
      <c r="W120" s="86">
        <v>68.6644006321149</v>
      </c>
    </row>
    <row r="121" spans="1:23">
      <c r="A121" s="55">
        <v>239</v>
      </c>
      <c r="B121" s="56"/>
      <c r="C121" s="56"/>
      <c r="D121" s="56"/>
      <c r="E121" s="56"/>
      <c r="F121" s="56"/>
      <c r="G121" s="56"/>
      <c r="H121" s="56"/>
      <c r="I121" s="56"/>
      <c r="J121" s="56"/>
      <c r="K121" s="64"/>
      <c r="L121" s="65">
        <v>1050</v>
      </c>
      <c r="M121" s="66">
        <v>0.77</v>
      </c>
      <c r="N121" s="56"/>
      <c r="O121" s="56"/>
      <c r="P121" s="75">
        <v>6.03624153137207</v>
      </c>
      <c r="Q121" s="76">
        <v>1.0807125</v>
      </c>
      <c r="R121" s="76">
        <v>0.702206717562742</v>
      </c>
      <c r="S121" s="76">
        <v>4.58080456649695</v>
      </c>
      <c r="T121" s="76">
        <v>0</v>
      </c>
      <c r="U121" s="84">
        <v>0</v>
      </c>
      <c r="V121" s="76">
        <f t="shared" si="1"/>
        <v>4.58080456649695</v>
      </c>
      <c r="W121" s="86">
        <v>73.2398284239806</v>
      </c>
    </row>
    <row r="122" spans="1:23">
      <c r="A122" s="55">
        <v>240</v>
      </c>
      <c r="B122" s="56"/>
      <c r="C122" s="56"/>
      <c r="D122" s="56"/>
      <c r="E122" s="56"/>
      <c r="F122" s="56"/>
      <c r="G122" s="56"/>
      <c r="H122" s="56"/>
      <c r="I122" s="56"/>
      <c r="J122" s="56"/>
      <c r="K122" s="64"/>
      <c r="L122" s="65">
        <v>1050</v>
      </c>
      <c r="M122" s="66">
        <v>0.76</v>
      </c>
      <c r="N122" s="56"/>
      <c r="O122" s="56"/>
      <c r="P122" s="75">
        <v>6.15709209442139</v>
      </c>
      <c r="Q122" s="76">
        <v>1.06906875</v>
      </c>
      <c r="R122" s="76">
        <v>0.605946048973366</v>
      </c>
      <c r="S122" s="76">
        <v>3.9885518531085</v>
      </c>
      <c r="T122" s="76">
        <v>0</v>
      </c>
      <c r="U122" s="84">
        <v>0</v>
      </c>
      <c r="V122" s="76">
        <f t="shared" si="1"/>
        <v>3.9885518531085</v>
      </c>
      <c r="W122" s="86">
        <v>77.2869864809981</v>
      </c>
    </row>
    <row r="123" spans="1:23">
      <c r="A123" s="55">
        <v>241</v>
      </c>
      <c r="B123" s="56"/>
      <c r="C123" s="56"/>
      <c r="D123" s="56"/>
      <c r="E123" s="56"/>
      <c r="F123" s="56"/>
      <c r="G123" s="56"/>
      <c r="H123" s="56"/>
      <c r="I123" s="56"/>
      <c r="J123" s="56"/>
      <c r="K123" s="64"/>
      <c r="L123" s="65">
        <v>1050</v>
      </c>
      <c r="M123" s="66">
        <v>0.76</v>
      </c>
      <c r="N123" s="56"/>
      <c r="O123" s="56"/>
      <c r="P123" s="75">
        <v>4.11943769454956</v>
      </c>
      <c r="Q123" s="76">
        <v>1.06906875</v>
      </c>
      <c r="R123" s="76">
        <v>0.522130932543452</v>
      </c>
      <c r="S123" s="76">
        <v>2.29944484171733</v>
      </c>
      <c r="T123" s="76">
        <v>0</v>
      </c>
      <c r="U123" s="84">
        <v>0</v>
      </c>
      <c r="V123" s="76">
        <f t="shared" si="1"/>
        <v>2.29944484171733</v>
      </c>
      <c r="W123" s="86">
        <v>79.6576726839947</v>
      </c>
    </row>
    <row r="124" spans="1:23">
      <c r="A124" s="55">
        <v>242</v>
      </c>
      <c r="B124" s="56"/>
      <c r="C124" s="56"/>
      <c r="D124" s="58">
        <v>11.7625</v>
      </c>
      <c r="E124" s="58">
        <v>15.8531886046222</v>
      </c>
      <c r="F124" s="58">
        <v>11.0125676682441</v>
      </c>
      <c r="G124" s="58">
        <v>10.6752120466129</v>
      </c>
      <c r="H124" s="58">
        <v>12.5521524687063</v>
      </c>
      <c r="I124" s="58">
        <v>13.6953481794932</v>
      </c>
      <c r="J124" s="58">
        <v>18.5042807342669</v>
      </c>
      <c r="K124" s="64"/>
      <c r="L124" s="65">
        <v>1050</v>
      </c>
      <c r="M124" s="66">
        <v>0.76</v>
      </c>
      <c r="N124" s="56"/>
      <c r="O124" s="56"/>
      <c r="P124" s="75">
        <v>6.10447263717651</v>
      </c>
      <c r="Q124" s="76">
        <v>1.057425</v>
      </c>
      <c r="R124" s="76">
        <v>0.473810578632922</v>
      </c>
      <c r="S124" s="76">
        <v>3.058457698658</v>
      </c>
      <c r="T124" s="76">
        <v>0</v>
      </c>
      <c r="U124" s="84">
        <v>0</v>
      </c>
      <c r="V124" s="76">
        <f t="shared" si="1"/>
        <v>3.058457698658</v>
      </c>
      <c r="W124" s="86">
        <v>82.8430447178773</v>
      </c>
    </row>
    <row r="125" spans="1:23">
      <c r="A125" s="55">
        <v>243</v>
      </c>
      <c r="B125" s="56"/>
      <c r="C125" s="57">
        <v>18.1</v>
      </c>
      <c r="D125" s="56"/>
      <c r="E125" s="56"/>
      <c r="F125" s="56"/>
      <c r="G125" s="56"/>
      <c r="H125" s="56"/>
      <c r="I125" s="56"/>
      <c r="J125" s="56"/>
      <c r="K125" s="72" t="s">
        <v>134</v>
      </c>
      <c r="L125" s="65">
        <v>1050</v>
      </c>
      <c r="M125" s="68">
        <v>0.76</v>
      </c>
      <c r="N125" s="56"/>
      <c r="O125" s="56"/>
      <c r="P125" s="75">
        <v>7.63263702392578</v>
      </c>
      <c r="Q125" s="76">
        <v>1.057425</v>
      </c>
      <c r="R125" s="76">
        <v>0.409540387959783</v>
      </c>
      <c r="S125" s="76">
        <v>3.30537639230642</v>
      </c>
      <c r="T125" s="76">
        <v>0</v>
      </c>
      <c r="U125" s="84">
        <v>0</v>
      </c>
      <c r="V125" s="76">
        <f t="shared" si="1"/>
        <v>3.30537639230642</v>
      </c>
      <c r="W125" s="86">
        <v>68.2396062170384</v>
      </c>
    </row>
    <row r="126" spans="1:23">
      <c r="A126" s="55">
        <v>244</v>
      </c>
      <c r="B126" s="56"/>
      <c r="C126" s="56"/>
      <c r="D126" s="58">
        <v>19.5375</v>
      </c>
      <c r="E126" s="58">
        <v>15.1513688098229</v>
      </c>
      <c r="F126" s="58">
        <v>10.5952145017198</v>
      </c>
      <c r="G126" s="58">
        <v>10.2188308347245</v>
      </c>
      <c r="H126" s="58">
        <v>12.2799845966741</v>
      </c>
      <c r="I126" s="58">
        <v>13.1127344892058</v>
      </c>
      <c r="J126" s="58">
        <v>17.9504173871116</v>
      </c>
      <c r="K126" s="64"/>
      <c r="L126" s="65">
        <v>1050</v>
      </c>
      <c r="M126" s="66">
        <v>0.76</v>
      </c>
      <c r="N126" s="56"/>
      <c r="O126" s="56"/>
      <c r="P126" s="75">
        <v>6.39366626739502</v>
      </c>
      <c r="Q126" s="76">
        <v>1.057425</v>
      </c>
      <c r="R126" s="76">
        <v>0.720433450375199</v>
      </c>
      <c r="S126" s="76">
        <v>4.87072271908829</v>
      </c>
      <c r="T126" s="76">
        <v>0</v>
      </c>
      <c r="U126" s="84">
        <v>0</v>
      </c>
      <c r="V126" s="76">
        <f t="shared" si="1"/>
        <v>4.87072271908829</v>
      </c>
      <c r="W126" s="86">
        <v>73.0358448222822</v>
      </c>
    </row>
    <row r="127" spans="1:23">
      <c r="A127" s="55">
        <v>245</v>
      </c>
      <c r="B127" s="56"/>
      <c r="C127" s="56"/>
      <c r="D127" s="56"/>
      <c r="E127" s="56"/>
      <c r="F127" s="56"/>
      <c r="G127" s="56"/>
      <c r="H127" s="56"/>
      <c r="I127" s="56"/>
      <c r="J127" s="56"/>
      <c r="K127" s="72" t="s">
        <v>136</v>
      </c>
      <c r="L127" s="65">
        <v>1050</v>
      </c>
      <c r="M127" s="66">
        <v>0.76</v>
      </c>
      <c r="N127" s="56"/>
      <c r="O127" s="56"/>
      <c r="P127" s="75">
        <v>5.50298738479614</v>
      </c>
      <c r="Q127" s="76">
        <v>1.057425</v>
      </c>
      <c r="R127" s="76">
        <v>0.61808046442115</v>
      </c>
      <c r="S127" s="76">
        <v>3.59660801923731</v>
      </c>
      <c r="T127" s="76">
        <v>0</v>
      </c>
      <c r="U127" s="84">
        <v>0</v>
      </c>
      <c r="V127" s="76">
        <f t="shared" si="1"/>
        <v>3.59660801923731</v>
      </c>
      <c r="W127" s="86">
        <v>76.6361011317898</v>
      </c>
    </row>
    <row r="128" spans="1:23">
      <c r="A128" s="55">
        <v>246</v>
      </c>
      <c r="B128" s="56"/>
      <c r="C128" s="56"/>
      <c r="D128" s="56"/>
      <c r="E128" s="56"/>
      <c r="F128" s="56"/>
      <c r="G128" s="56"/>
      <c r="H128" s="56"/>
      <c r="I128" s="56"/>
      <c r="J128" s="56"/>
      <c r="K128" s="64"/>
      <c r="L128" s="65">
        <v>1050</v>
      </c>
      <c r="M128" s="66">
        <v>0.76</v>
      </c>
      <c r="N128" s="56"/>
      <c r="O128" s="56"/>
      <c r="P128" s="75">
        <v>6.18974256515503</v>
      </c>
      <c r="Q128" s="76">
        <v>1.057425</v>
      </c>
      <c r="R128" s="76">
        <v>0.542501625036074</v>
      </c>
      <c r="S128" s="76">
        <v>3.55077541475526</v>
      </c>
      <c r="T128" s="76">
        <v>0</v>
      </c>
      <c r="U128" s="84">
        <v>0</v>
      </c>
      <c r="V128" s="76">
        <f t="shared" si="1"/>
        <v>3.55077541475526</v>
      </c>
      <c r="W128" s="86">
        <v>80.2399962995028</v>
      </c>
    </row>
    <row r="129" spans="1:23">
      <c r="A129" s="55">
        <v>247</v>
      </c>
      <c r="B129" s="56"/>
      <c r="C129" s="56"/>
      <c r="D129" s="56"/>
      <c r="E129" s="56"/>
      <c r="F129" s="56"/>
      <c r="G129" s="56"/>
      <c r="H129" s="56"/>
      <c r="I129" s="56"/>
      <c r="J129" s="56"/>
      <c r="K129" s="64"/>
      <c r="L129" s="65">
        <v>1050</v>
      </c>
      <c r="M129" s="66">
        <v>0.76</v>
      </c>
      <c r="N129" s="56"/>
      <c r="O129" s="56"/>
      <c r="P129" s="75">
        <v>6.01996803283691</v>
      </c>
      <c r="Q129" s="76">
        <v>1.057425</v>
      </c>
      <c r="R129" s="76">
        <v>0.467885908413951</v>
      </c>
      <c r="S129" s="76">
        <v>2.97840480947181</v>
      </c>
      <c r="T129" s="76">
        <v>0</v>
      </c>
      <c r="U129" s="84">
        <v>0</v>
      </c>
      <c r="V129" s="76">
        <f t="shared" si="1"/>
        <v>2.97840480947181</v>
      </c>
      <c r="W129" s="86">
        <v>83.3111666064479</v>
      </c>
    </row>
    <row r="130" spans="1:23">
      <c r="A130" s="55">
        <v>248</v>
      </c>
      <c r="B130" s="56"/>
      <c r="C130" s="56"/>
      <c r="D130" s="56"/>
      <c r="E130" s="56"/>
      <c r="F130" s="56"/>
      <c r="G130" s="56"/>
      <c r="H130" s="56"/>
      <c r="I130" s="56"/>
      <c r="J130" s="56"/>
      <c r="K130" s="64"/>
      <c r="L130" s="65">
        <v>1050</v>
      </c>
      <c r="M130" s="66">
        <v>0.76</v>
      </c>
      <c r="N130" s="56"/>
      <c r="O130" s="56"/>
      <c r="P130" s="75">
        <v>5.4375696182251</v>
      </c>
      <c r="Q130" s="76">
        <v>1.057425</v>
      </c>
      <c r="R130" s="76">
        <v>0.405297942887882</v>
      </c>
      <c r="S130" s="76">
        <v>2.33039105027587</v>
      </c>
      <c r="T130" s="76">
        <v>0</v>
      </c>
      <c r="U130" s="84">
        <v>0</v>
      </c>
      <c r="V130" s="76">
        <f t="shared" si="1"/>
        <v>2.33039105027587</v>
      </c>
      <c r="W130" s="86">
        <v>85.7512479133456</v>
      </c>
    </row>
    <row r="131" spans="1:23">
      <c r="A131" s="55">
        <v>249</v>
      </c>
      <c r="B131" s="56"/>
      <c r="C131" s="56"/>
      <c r="D131" s="58">
        <v>9.6</v>
      </c>
      <c r="E131" s="58">
        <v>14.1824984435744</v>
      </c>
      <c r="F131" s="58">
        <v>10.467512593895</v>
      </c>
      <c r="G131" s="58">
        <v>10.0331577035491</v>
      </c>
      <c r="H131" s="58">
        <v>11.9971344222119</v>
      </c>
      <c r="I131" s="58">
        <v>13.2915809090313</v>
      </c>
      <c r="J131" s="58">
        <v>18.2499558333309</v>
      </c>
      <c r="L131" s="65">
        <v>1050</v>
      </c>
      <c r="M131" s="66">
        <v>0.76</v>
      </c>
      <c r="N131" s="56"/>
      <c r="O131" s="56"/>
      <c r="P131" s="75">
        <v>3.0206184387207</v>
      </c>
      <c r="Q131" s="76">
        <v>1.057425</v>
      </c>
      <c r="R131" s="76">
        <v>0.356327287773075</v>
      </c>
      <c r="S131" s="76">
        <v>1.13813695560935</v>
      </c>
      <c r="T131" s="76">
        <v>0</v>
      </c>
      <c r="U131" s="84">
        <v>0</v>
      </c>
      <c r="V131" s="76">
        <f t="shared" si="1"/>
        <v>1.13813695560935</v>
      </c>
      <c r="W131" s="86">
        <v>86.9593342134762</v>
      </c>
    </row>
    <row r="132" spans="1:23">
      <c r="A132" s="55">
        <v>250</v>
      </c>
      <c r="B132" s="57">
        <v>9</v>
      </c>
      <c r="C132" s="56"/>
      <c r="D132" s="56"/>
      <c r="E132" s="56"/>
      <c r="F132" s="56"/>
      <c r="G132" s="56"/>
      <c r="H132" s="56"/>
      <c r="I132" s="56"/>
      <c r="J132" s="56"/>
      <c r="K132" s="64"/>
      <c r="L132" s="65">
        <v>1050</v>
      </c>
      <c r="M132" s="66">
        <v>0.76</v>
      </c>
      <c r="N132" s="56"/>
      <c r="O132" s="56"/>
      <c r="P132" s="75">
        <v>1.21669209003448</v>
      </c>
      <c r="Q132" s="76">
        <v>1.057425</v>
      </c>
      <c r="R132" s="76">
        <v>0.332410566877686</v>
      </c>
      <c r="S132" s="76">
        <v>0.427666349439335</v>
      </c>
      <c r="T132" s="76">
        <v>0.78902574059515</v>
      </c>
      <c r="U132" s="84">
        <v>0</v>
      </c>
      <c r="V132" s="76">
        <f t="shared" ref="V132:V179" si="2">S132+T132</f>
        <v>1.21669209003448</v>
      </c>
      <c r="W132" s="86">
        <v>80.0365508730418</v>
      </c>
    </row>
    <row r="133" spans="1:23">
      <c r="A133" s="55">
        <v>251</v>
      </c>
      <c r="B133" s="56"/>
      <c r="C133" s="57">
        <v>17.1</v>
      </c>
      <c r="D133" s="56"/>
      <c r="E133" s="56"/>
      <c r="F133" s="56"/>
      <c r="G133" s="56"/>
      <c r="H133" s="56"/>
      <c r="I133" s="56"/>
      <c r="J133" s="56"/>
      <c r="K133" s="72" t="s">
        <v>136</v>
      </c>
      <c r="L133" s="65">
        <v>1050</v>
      </c>
      <c r="M133" s="68">
        <v>0.77</v>
      </c>
      <c r="N133" s="56"/>
      <c r="O133" s="56"/>
      <c r="P133" s="75">
        <v>4.48526811599731</v>
      </c>
      <c r="Q133" s="76">
        <v>1.06906875</v>
      </c>
      <c r="R133" s="76">
        <v>0.478506362003731</v>
      </c>
      <c r="S133" s="76">
        <v>2.29446670575056</v>
      </c>
      <c r="T133" s="76">
        <v>0.83097425940485</v>
      </c>
      <c r="U133" s="84">
        <v>0</v>
      </c>
      <c r="V133" s="76">
        <f t="shared" si="2"/>
        <v>3.12544096515541</v>
      </c>
      <c r="W133" s="86">
        <v>65.2684190680252</v>
      </c>
    </row>
    <row r="134" spans="1:23">
      <c r="A134" s="55">
        <v>252</v>
      </c>
      <c r="B134" s="56"/>
      <c r="C134" s="56"/>
      <c r="D134" s="58">
        <v>23</v>
      </c>
      <c r="E134" s="58">
        <v>15.2356554057351</v>
      </c>
      <c r="F134" s="58">
        <v>10.382007799274</v>
      </c>
      <c r="G134" s="58">
        <v>10.0882571823293</v>
      </c>
      <c r="H134" s="58">
        <v>12.2247201137871</v>
      </c>
      <c r="I134" s="58">
        <v>13.1914891204346</v>
      </c>
      <c r="J134" s="58">
        <v>18.6391997591711</v>
      </c>
      <c r="K134" s="64"/>
      <c r="L134" s="65">
        <v>1050</v>
      </c>
      <c r="M134" s="66">
        <v>0.74</v>
      </c>
      <c r="N134" s="56"/>
      <c r="O134" s="56"/>
      <c r="P134" s="75">
        <v>4.15163564682007</v>
      </c>
      <c r="Q134" s="76">
        <v>1.0341375</v>
      </c>
      <c r="R134" s="76">
        <v>0.789628679718455</v>
      </c>
      <c r="S134" s="76">
        <v>3.39016185345659</v>
      </c>
      <c r="T134" s="76">
        <v>0</v>
      </c>
      <c r="U134" s="84">
        <v>0</v>
      </c>
      <c r="V134" s="76">
        <f t="shared" si="2"/>
        <v>3.39016185345659</v>
      </c>
      <c r="W134" s="86">
        <v>68.5554561493331</v>
      </c>
    </row>
    <row r="135" spans="1:23">
      <c r="A135" s="55">
        <v>253</v>
      </c>
      <c r="B135" s="56"/>
      <c r="C135" s="56"/>
      <c r="D135" s="56"/>
      <c r="E135" s="56"/>
      <c r="F135" s="56"/>
      <c r="G135" s="56"/>
      <c r="H135" s="56"/>
      <c r="I135" s="56"/>
      <c r="J135" s="56"/>
      <c r="K135" s="64"/>
      <c r="L135" s="65">
        <v>1050</v>
      </c>
      <c r="M135" s="66">
        <v>0.7</v>
      </c>
      <c r="N135" s="56"/>
      <c r="O135" s="56"/>
      <c r="P135" s="75">
        <v>4.88321685791016</v>
      </c>
      <c r="Q135" s="76">
        <v>0.9875625</v>
      </c>
      <c r="R135" s="76">
        <v>0.718388083901137</v>
      </c>
      <c r="S135" s="76">
        <v>3.46441349460507</v>
      </c>
      <c r="T135" s="76">
        <v>0</v>
      </c>
      <c r="U135" s="84">
        <v>0</v>
      </c>
      <c r="V135" s="76">
        <f t="shared" si="2"/>
        <v>3.46441349460507</v>
      </c>
      <c r="W135" s="86">
        <v>71.9477968126599</v>
      </c>
    </row>
    <row r="136" spans="1:23">
      <c r="A136" s="55">
        <v>254</v>
      </c>
      <c r="B136" s="56"/>
      <c r="C136" s="56"/>
      <c r="D136" s="56"/>
      <c r="E136" s="56"/>
      <c r="F136" s="56"/>
      <c r="G136" s="56"/>
      <c r="H136" s="56"/>
      <c r="I136" s="56"/>
      <c r="J136" s="56"/>
      <c r="K136" s="64"/>
      <c r="L136" s="65">
        <v>1050</v>
      </c>
      <c r="M136" s="66">
        <v>0.66</v>
      </c>
      <c r="N136" s="56"/>
      <c r="O136" s="56"/>
      <c r="P136" s="75">
        <v>4.82292938232422</v>
      </c>
      <c r="Q136" s="76">
        <v>0.9409875</v>
      </c>
      <c r="R136" s="76">
        <v>0.645587169908911</v>
      </c>
      <c r="S136" s="76">
        <v>2.92987875183288</v>
      </c>
      <c r="T136" s="76">
        <v>0</v>
      </c>
      <c r="U136" s="84">
        <v>0</v>
      </c>
      <c r="V136" s="76">
        <f t="shared" si="2"/>
        <v>2.92987875183288</v>
      </c>
      <c r="W136" s="86">
        <v>74.8490750806807</v>
      </c>
    </row>
    <row r="137" spans="1:23">
      <c r="A137" s="55">
        <v>255</v>
      </c>
      <c r="B137" s="56"/>
      <c r="C137" s="56"/>
      <c r="D137" s="56"/>
      <c r="E137" s="56"/>
      <c r="F137" s="56"/>
      <c r="G137" s="56"/>
      <c r="H137" s="56"/>
      <c r="I137" s="56"/>
      <c r="J137" s="56"/>
      <c r="K137" s="64"/>
      <c r="L137" s="65">
        <v>1050</v>
      </c>
      <c r="M137" s="66">
        <v>0.62</v>
      </c>
      <c r="N137" s="56"/>
      <c r="O137" s="56"/>
      <c r="P137" s="75">
        <v>6.11794137954712</v>
      </c>
      <c r="Q137" s="76">
        <v>0.8944125</v>
      </c>
      <c r="R137" s="76">
        <v>0.584018927159599</v>
      </c>
      <c r="S137" s="76">
        <v>3.19573010329601</v>
      </c>
      <c r="T137" s="76">
        <v>0</v>
      </c>
      <c r="U137" s="84">
        <v>0</v>
      </c>
      <c r="V137" s="76">
        <f t="shared" si="2"/>
        <v>3.19573010329601</v>
      </c>
      <c r="W137" s="86">
        <v>78.0469705959197</v>
      </c>
    </row>
    <row r="138" spans="1:23">
      <c r="A138" s="55">
        <v>256</v>
      </c>
      <c r="B138" s="56"/>
      <c r="C138" s="56"/>
      <c r="D138" s="58">
        <v>11.35</v>
      </c>
      <c r="E138" s="58">
        <v>15.2051980597743</v>
      </c>
      <c r="F138" s="58">
        <v>10.3368405967787</v>
      </c>
      <c r="G138" s="58">
        <v>10.1187307149469</v>
      </c>
      <c r="H138" s="58">
        <v>12.134445535447</v>
      </c>
      <c r="I138" s="58">
        <v>13.2617672730577</v>
      </c>
      <c r="J138" s="58">
        <v>18.0842388178546</v>
      </c>
      <c r="K138" s="64"/>
      <c r="L138" s="65">
        <v>1050</v>
      </c>
      <c r="M138" s="66">
        <v>0.58</v>
      </c>
      <c r="N138" s="56"/>
      <c r="O138" s="56"/>
      <c r="P138" s="75">
        <v>4.92884731292725</v>
      </c>
      <c r="Q138" s="76">
        <v>0.8478375</v>
      </c>
      <c r="R138" s="76">
        <v>0.516864104920649</v>
      </c>
      <c r="S138" s="76">
        <v>2.15990355203293</v>
      </c>
      <c r="T138" s="76">
        <v>0</v>
      </c>
      <c r="U138" s="84">
        <v>0</v>
      </c>
      <c r="V138" s="76">
        <f t="shared" si="2"/>
        <v>2.15990355203293</v>
      </c>
      <c r="W138" s="86">
        <v>80.2364197747018</v>
      </c>
    </row>
    <row r="139" spans="1:23">
      <c r="A139" s="55">
        <v>257</v>
      </c>
      <c r="B139" s="57">
        <v>10</v>
      </c>
      <c r="C139" s="56"/>
      <c r="D139" s="56"/>
      <c r="E139" s="56"/>
      <c r="F139" s="56"/>
      <c r="G139" s="56"/>
      <c r="H139" s="56"/>
      <c r="I139" s="56"/>
      <c r="J139" s="56"/>
      <c r="K139" s="64"/>
      <c r="L139" s="65">
        <v>1050</v>
      </c>
      <c r="M139" s="66">
        <v>0.54</v>
      </c>
      <c r="N139" s="56"/>
      <c r="O139" s="56"/>
      <c r="P139" s="75">
        <v>1.06171011924744</v>
      </c>
      <c r="Q139" s="76">
        <v>0.8012625</v>
      </c>
      <c r="R139" s="76">
        <v>0.471476060748694</v>
      </c>
      <c r="S139" s="76">
        <v>0.401088694511004</v>
      </c>
      <c r="T139" s="76">
        <v>0.660621424736432</v>
      </c>
      <c r="U139" s="84">
        <v>0</v>
      </c>
      <c r="V139" s="76">
        <f t="shared" si="2"/>
        <v>1.06171011924744</v>
      </c>
      <c r="W139" s="86">
        <v>74.0969090357127</v>
      </c>
    </row>
    <row r="140" spans="1:23">
      <c r="A140" s="55">
        <v>258</v>
      </c>
      <c r="B140" s="56"/>
      <c r="C140" s="56"/>
      <c r="D140" s="56"/>
      <c r="E140" s="56"/>
      <c r="F140" s="56"/>
      <c r="G140" s="56"/>
      <c r="H140" s="56"/>
      <c r="I140" s="56"/>
      <c r="J140" s="56"/>
      <c r="K140" s="64"/>
      <c r="L140" s="65">
        <v>1050</v>
      </c>
      <c r="M140" s="66">
        <v>0.5</v>
      </c>
      <c r="N140" s="56"/>
      <c r="O140" s="56"/>
      <c r="P140" s="75">
        <v>2.14639043807983</v>
      </c>
      <c r="Q140" s="76">
        <v>0.7546875</v>
      </c>
      <c r="R140" s="76">
        <v>0.60068880160478</v>
      </c>
      <c r="S140" s="76">
        <v>0.973028178300973</v>
      </c>
      <c r="T140" s="76">
        <v>1.17336225977886</v>
      </c>
      <c r="U140" s="84">
        <v>0</v>
      </c>
      <c r="V140" s="76">
        <f t="shared" si="2"/>
        <v>2.14639043807983</v>
      </c>
      <c r="W140" s="86">
        <v>75.0666184840113</v>
      </c>
    </row>
    <row r="141" spans="1:23">
      <c r="A141" s="55">
        <v>259</v>
      </c>
      <c r="B141" s="56"/>
      <c r="C141" s="57">
        <v>0</v>
      </c>
      <c r="D141" s="56"/>
      <c r="E141" s="56"/>
      <c r="F141" s="56"/>
      <c r="G141" s="56"/>
      <c r="H141" s="56"/>
      <c r="I141" s="56"/>
      <c r="J141" s="56"/>
      <c r="K141" s="64"/>
      <c r="L141" s="65">
        <v>1050</v>
      </c>
      <c r="M141" s="66">
        <v>0.46</v>
      </c>
      <c r="N141" s="56"/>
      <c r="O141" s="56"/>
      <c r="P141" s="75">
        <v>3.84083223342895</v>
      </c>
      <c r="Q141" s="76">
        <v>0.7081125</v>
      </c>
      <c r="R141" s="76">
        <v>0.580241663631552</v>
      </c>
      <c r="S141" s="76">
        <v>1.57810722520154</v>
      </c>
      <c r="T141" s="76">
        <v>1.61601631548471</v>
      </c>
      <c r="U141" s="84">
        <v>0</v>
      </c>
      <c r="V141" s="76">
        <f t="shared" si="2"/>
        <v>3.19412354068624</v>
      </c>
      <c r="W141" s="86">
        <v>76.6448853471733</v>
      </c>
    </row>
    <row r="142" spans="1:23">
      <c r="A142" s="55">
        <v>260</v>
      </c>
      <c r="B142" s="56"/>
      <c r="C142" s="56"/>
      <c r="D142" s="56"/>
      <c r="E142" s="56"/>
      <c r="F142" s="56"/>
      <c r="G142" s="56"/>
      <c r="H142" s="56"/>
      <c r="I142" s="56"/>
      <c r="J142" s="56"/>
      <c r="K142" s="64"/>
      <c r="L142" s="65">
        <v>1050</v>
      </c>
      <c r="M142" s="66">
        <v>0.42</v>
      </c>
      <c r="N142" s="56"/>
      <c r="O142" s="56"/>
      <c r="P142" s="75">
        <v>2.70598435401916</v>
      </c>
      <c r="Q142" s="76">
        <v>0.6615375</v>
      </c>
      <c r="R142" s="76">
        <v>0.547079441930443</v>
      </c>
      <c r="S142" s="76">
        <v>0.979332447958537</v>
      </c>
      <c r="T142" s="76">
        <v>0</v>
      </c>
      <c r="U142" s="84">
        <v>0</v>
      </c>
      <c r="V142" s="76">
        <f t="shared" si="2"/>
        <v>0.979332447958537</v>
      </c>
      <c r="W142" s="86">
        <v>77.6302538657091</v>
      </c>
    </row>
    <row r="143" spans="1:23">
      <c r="A143" s="55">
        <v>261</v>
      </c>
      <c r="B143" s="56"/>
      <c r="C143" s="56"/>
      <c r="D143" s="56"/>
      <c r="E143" s="56"/>
      <c r="F143" s="56"/>
      <c r="G143" s="56"/>
      <c r="H143" s="56"/>
      <c r="I143" s="56"/>
      <c r="J143" s="56"/>
      <c r="K143" s="64"/>
      <c r="L143" s="65">
        <v>1050</v>
      </c>
      <c r="M143" s="66">
        <v>0.38</v>
      </c>
      <c r="N143" s="56"/>
      <c r="O143" s="56"/>
      <c r="P143" s="75">
        <v>5.47418022155762</v>
      </c>
      <c r="Q143" s="76">
        <v>0.6149625</v>
      </c>
      <c r="R143" s="76">
        <v>0.52649982652811</v>
      </c>
      <c r="S143" s="76">
        <v>1.77241720546558</v>
      </c>
      <c r="T143" s="76">
        <v>0</v>
      </c>
      <c r="U143" s="84">
        <v>0</v>
      </c>
      <c r="V143" s="76">
        <f t="shared" si="2"/>
        <v>1.77241720546558</v>
      </c>
      <c r="W143" s="86">
        <v>79.420565937105</v>
      </c>
    </row>
    <row r="144" spans="1:23">
      <c r="A144" s="55">
        <v>262</v>
      </c>
      <c r="B144" s="56"/>
      <c r="C144" s="56"/>
      <c r="D144" s="56"/>
      <c r="E144" s="56"/>
      <c r="F144" s="56"/>
      <c r="G144" s="56"/>
      <c r="H144" s="56"/>
      <c r="I144" s="56"/>
      <c r="J144" s="56"/>
      <c r="K144" s="64"/>
      <c r="L144" s="65">
        <v>1050</v>
      </c>
      <c r="M144" s="66">
        <v>0.34</v>
      </c>
      <c r="N144" s="56"/>
      <c r="O144" s="56"/>
      <c r="P144" s="75">
        <v>4.55666589736938</v>
      </c>
      <c r="Q144" s="76">
        <v>0.5683875</v>
      </c>
      <c r="R144" s="76">
        <v>0.489254390111707</v>
      </c>
      <c r="S144" s="76">
        <v>1.26714535571813</v>
      </c>
      <c r="T144" s="76">
        <v>0</v>
      </c>
      <c r="U144" s="84">
        <v>0</v>
      </c>
      <c r="V144" s="76">
        <f t="shared" si="2"/>
        <v>1.26714535571813</v>
      </c>
      <c r="W144" s="86">
        <v>80.7102485616122</v>
      </c>
    </row>
    <row r="145" spans="1:23">
      <c r="A145" s="55">
        <v>263</v>
      </c>
      <c r="B145" s="56"/>
      <c r="C145" s="56"/>
      <c r="D145" s="58">
        <v>11</v>
      </c>
      <c r="E145" s="58">
        <v>15.3211012715849</v>
      </c>
      <c r="F145" s="58">
        <v>10.2363723906031</v>
      </c>
      <c r="G145" s="58">
        <v>9.88368498199842</v>
      </c>
      <c r="H145" s="58">
        <v>11.8664175450521</v>
      </c>
      <c r="I145" s="58">
        <v>13.0603577035101</v>
      </c>
      <c r="J145" s="58">
        <v>18.2466478224454</v>
      </c>
      <c r="K145" s="64"/>
      <c r="L145" s="65">
        <v>1050</v>
      </c>
      <c r="M145" s="66">
        <v>0.3</v>
      </c>
      <c r="N145" s="56"/>
      <c r="O145" s="56"/>
      <c r="P145" s="75">
        <v>3.60847759246826</v>
      </c>
      <c r="Q145" s="76">
        <v>0.5218125</v>
      </c>
      <c r="R145" s="76">
        <v>0.462626696794803</v>
      </c>
      <c r="S145" s="76">
        <v>0.871102343662235</v>
      </c>
      <c r="T145" s="76">
        <v>0</v>
      </c>
      <c r="U145" s="84">
        <v>0</v>
      </c>
      <c r="V145" s="76">
        <f t="shared" si="2"/>
        <v>0.871102343662235</v>
      </c>
      <c r="W145" s="86">
        <v>81.6019472427049</v>
      </c>
    </row>
    <row r="146" spans="1:23">
      <c r="A146" s="55">
        <v>264</v>
      </c>
      <c r="B146" s="56"/>
      <c r="C146" s="56"/>
      <c r="D146" s="56"/>
      <c r="E146" s="56"/>
      <c r="F146" s="56"/>
      <c r="G146" s="56"/>
      <c r="H146" s="56"/>
      <c r="I146" s="56"/>
      <c r="J146" s="56"/>
      <c r="K146" s="64"/>
      <c r="L146" s="65">
        <v>1050</v>
      </c>
      <c r="M146" s="66">
        <v>0.26</v>
      </c>
      <c r="N146" s="56"/>
      <c r="O146" s="56"/>
      <c r="P146" s="75">
        <v>4.14133262634277</v>
      </c>
      <c r="Q146" s="76">
        <v>0.4752375</v>
      </c>
      <c r="R146" s="76">
        <v>0.44432142033224</v>
      </c>
      <c r="S146" s="76">
        <v>0.874476347101031</v>
      </c>
      <c r="T146" s="76">
        <v>0</v>
      </c>
      <c r="U146" s="84">
        <v>0</v>
      </c>
      <c r="V146" s="76">
        <f t="shared" si="2"/>
        <v>0.874476347101031</v>
      </c>
      <c r="W146" s="86">
        <v>82.5007875759485</v>
      </c>
    </row>
    <row r="147" spans="1:23">
      <c r="A147" s="55">
        <v>265</v>
      </c>
      <c r="B147" s="56"/>
      <c r="C147" s="56"/>
      <c r="D147" s="56"/>
      <c r="E147" s="56"/>
      <c r="F147" s="56"/>
      <c r="G147" s="56"/>
      <c r="H147" s="56"/>
      <c r="I147" s="56"/>
      <c r="J147" s="56"/>
      <c r="K147" s="72" t="s">
        <v>137</v>
      </c>
      <c r="L147" s="65">
        <v>1050</v>
      </c>
      <c r="M147" s="66">
        <v>0.2</v>
      </c>
      <c r="N147" s="56"/>
      <c r="O147" s="56"/>
      <c r="P147" s="75">
        <v>4.21109247207642</v>
      </c>
      <c r="Q147" s="76">
        <v>0.405375</v>
      </c>
      <c r="R147" s="76">
        <v>0.42594524282552</v>
      </c>
      <c r="S147" s="76">
        <v>0.727119031811712</v>
      </c>
      <c r="T147" s="76">
        <v>0</v>
      </c>
      <c r="U147" s="84">
        <v>0</v>
      </c>
      <c r="V147" s="76">
        <f t="shared" si="2"/>
        <v>0.727119031811712</v>
      </c>
      <c r="W147" s="86">
        <v>83.2513893821734</v>
      </c>
    </row>
    <row r="148" spans="1:23">
      <c r="A148" s="55">
        <v>266</v>
      </c>
      <c r="B148" s="56"/>
      <c r="C148" s="56"/>
      <c r="D148" s="56"/>
      <c r="E148" s="56"/>
      <c r="F148" s="56"/>
      <c r="G148" s="56"/>
      <c r="H148" s="56"/>
      <c r="I148" s="56"/>
      <c r="J148" s="56"/>
      <c r="K148" s="64"/>
      <c r="L148" s="65">
        <v>1050</v>
      </c>
      <c r="M148" s="66">
        <v>0.14</v>
      </c>
      <c r="N148" s="56"/>
      <c r="O148" s="56"/>
      <c r="P148" s="75">
        <v>4.52669382095337</v>
      </c>
      <c r="Q148" s="76">
        <v>0.3355125</v>
      </c>
      <c r="R148" s="76">
        <v>0.410665620407622</v>
      </c>
      <c r="S148" s="76">
        <v>0.623703487068619</v>
      </c>
      <c r="T148" s="76">
        <v>0</v>
      </c>
      <c r="U148" s="84">
        <v>0</v>
      </c>
      <c r="V148" s="76">
        <f t="shared" si="2"/>
        <v>0.623703487068619</v>
      </c>
      <c r="W148" s="86">
        <v>83.8976313296383</v>
      </c>
    </row>
    <row r="149" spans="1:23">
      <c r="A149" s="55">
        <v>267</v>
      </c>
      <c r="B149" s="56"/>
      <c r="C149" s="56"/>
      <c r="D149" s="56"/>
      <c r="E149" s="56"/>
      <c r="F149" s="56"/>
      <c r="G149" s="56"/>
      <c r="H149" s="56"/>
      <c r="I149" s="56"/>
      <c r="J149" s="56"/>
      <c r="K149" s="64"/>
      <c r="L149" s="65">
        <v>1050</v>
      </c>
      <c r="M149" s="66">
        <v>0.1</v>
      </c>
      <c r="N149" s="56"/>
      <c r="O149" s="56"/>
      <c r="P149" s="75">
        <v>6.20405578613281</v>
      </c>
      <c r="Q149" s="76">
        <v>0.2889375</v>
      </c>
      <c r="R149" s="76">
        <v>0.397559164151912</v>
      </c>
      <c r="S149" s="76">
        <v>0.71265834329444</v>
      </c>
      <c r="T149" s="76">
        <v>0</v>
      </c>
      <c r="U149" s="84">
        <v>0</v>
      </c>
      <c r="V149" s="76">
        <f t="shared" si="2"/>
        <v>0.71265834329444</v>
      </c>
      <c r="W149" s="86">
        <v>84.6384769938971</v>
      </c>
    </row>
    <row r="150" spans="1:23">
      <c r="A150" s="55">
        <v>268</v>
      </c>
      <c r="B150" s="56"/>
      <c r="C150" s="56"/>
      <c r="D150" s="56"/>
      <c r="E150" s="56"/>
      <c r="F150" s="56"/>
      <c r="G150" s="56"/>
      <c r="H150" s="56"/>
      <c r="I150" s="56"/>
      <c r="J150" s="56"/>
      <c r="K150" s="64"/>
      <c r="L150" s="65">
        <v>1050</v>
      </c>
      <c r="M150" s="66">
        <v>0.06</v>
      </c>
      <c r="N150" s="56"/>
      <c r="O150" s="56"/>
      <c r="P150" s="75">
        <v>4.9244589805603</v>
      </c>
      <c r="Q150" s="76">
        <v>0.2423625</v>
      </c>
      <c r="R150" s="76">
        <v>0.382583417510579</v>
      </c>
      <c r="S150" s="76">
        <v>0.456614911699456</v>
      </c>
      <c r="T150" s="76">
        <v>0</v>
      </c>
      <c r="U150" s="84">
        <v>0</v>
      </c>
      <c r="V150" s="76">
        <f t="shared" si="2"/>
        <v>0.456614911699456</v>
      </c>
      <c r="W150" s="86">
        <v>85.1150101600102</v>
      </c>
    </row>
    <row r="151" spans="1:23">
      <c r="A151" s="55">
        <v>269</v>
      </c>
      <c r="B151" s="56"/>
      <c r="C151" s="56"/>
      <c r="D151" s="56"/>
      <c r="E151" s="56"/>
      <c r="F151" s="56"/>
      <c r="G151" s="56"/>
      <c r="H151" s="56"/>
      <c r="I151" s="56"/>
      <c r="J151" s="56"/>
      <c r="K151" s="64"/>
      <c r="L151" s="65">
        <v>1050</v>
      </c>
      <c r="M151" s="89">
        <v>0.03</v>
      </c>
      <c r="N151" s="56"/>
      <c r="O151" s="56"/>
      <c r="P151" s="75">
        <v>8.05142784118652</v>
      </c>
      <c r="Q151" s="76">
        <v>0.20743125</v>
      </c>
      <c r="R151" s="76">
        <v>0.372988147498507</v>
      </c>
      <c r="S151" s="76">
        <v>0.622934122462508</v>
      </c>
      <c r="T151" s="76">
        <v>0</v>
      </c>
      <c r="U151" s="84">
        <v>0</v>
      </c>
      <c r="V151" s="76">
        <f t="shared" si="2"/>
        <v>0.622934122462508</v>
      </c>
      <c r="W151" s="86">
        <v>85.7667900678117</v>
      </c>
    </row>
    <row r="152" spans="1:23">
      <c r="A152" s="55">
        <v>270</v>
      </c>
      <c r="B152" s="56"/>
      <c r="C152" s="56"/>
      <c r="D152" s="56"/>
      <c r="E152" s="56"/>
      <c r="F152" s="56"/>
      <c r="G152" s="56"/>
      <c r="H152" s="56"/>
      <c r="I152" s="56"/>
      <c r="J152" s="56"/>
      <c r="K152" s="64"/>
      <c r="L152" s="65">
        <v>1050</v>
      </c>
      <c r="M152" s="66">
        <v>0.03</v>
      </c>
      <c r="N152" s="56"/>
      <c r="O152" s="56"/>
      <c r="P152" s="75">
        <v>4.43160915374756</v>
      </c>
      <c r="Q152" s="76">
        <v>0.20743125</v>
      </c>
      <c r="R152" s="76">
        <v>0.359897858610406</v>
      </c>
      <c r="S152" s="76">
        <v>0.330837627554326</v>
      </c>
      <c r="T152" s="76">
        <v>0</v>
      </c>
      <c r="U152" s="84">
        <v>0</v>
      </c>
      <c r="V152" s="76">
        <f t="shared" si="2"/>
        <v>0.330837627554326</v>
      </c>
      <c r="W152" s="86">
        <v>86.1142066197677</v>
      </c>
    </row>
    <row r="153" spans="1:23">
      <c r="A153" s="55">
        <v>271</v>
      </c>
      <c r="B153" s="56"/>
      <c r="C153" s="56"/>
      <c r="D153" s="56"/>
      <c r="E153" s="56"/>
      <c r="F153" s="56"/>
      <c r="G153" s="56"/>
      <c r="H153" s="56"/>
      <c r="I153" s="56"/>
      <c r="J153" s="56"/>
      <c r="K153" s="64"/>
      <c r="L153" s="65">
        <v>1050</v>
      </c>
      <c r="M153" s="66">
        <v>0.03</v>
      </c>
      <c r="N153" s="56"/>
      <c r="O153" s="56"/>
      <c r="P153" s="75">
        <v>6.33365392684937</v>
      </c>
      <c r="Q153" s="76">
        <v>0.20743125</v>
      </c>
      <c r="R153" s="76">
        <v>0.352945662601909</v>
      </c>
      <c r="S153" s="76">
        <v>0.463699217791749</v>
      </c>
      <c r="T153" s="76">
        <v>0</v>
      </c>
      <c r="U153" s="84">
        <v>0</v>
      </c>
      <c r="V153" s="76">
        <f t="shared" si="2"/>
        <v>0.463699217791749</v>
      </c>
      <c r="W153" s="86">
        <v>86.6021018667518</v>
      </c>
    </row>
    <row r="154" spans="1:23">
      <c r="A154" s="55">
        <v>272</v>
      </c>
      <c r="B154" s="56"/>
      <c r="C154" s="56"/>
      <c r="D154" s="56"/>
      <c r="E154" s="56"/>
      <c r="F154" s="56"/>
      <c r="G154" s="56"/>
      <c r="H154" s="56"/>
      <c r="I154" s="56"/>
      <c r="J154" s="56"/>
      <c r="K154" s="64"/>
      <c r="L154" s="65">
        <v>1050</v>
      </c>
      <c r="M154" s="66">
        <v>0.03</v>
      </c>
      <c r="N154" s="56"/>
      <c r="O154" s="56"/>
      <c r="P154" s="75">
        <v>3.81961560249329</v>
      </c>
      <c r="Q154" s="76">
        <v>0.20743125</v>
      </c>
      <c r="R154" s="76">
        <v>0.343201523536152</v>
      </c>
      <c r="S154" s="76">
        <v>0.271921188795147</v>
      </c>
      <c r="T154" s="76">
        <v>0</v>
      </c>
      <c r="U154" s="84">
        <v>0</v>
      </c>
      <c r="V154" s="76">
        <f t="shared" si="2"/>
        <v>0.271921188795147</v>
      </c>
      <c r="W154" s="86">
        <v>86.88902434355</v>
      </c>
    </row>
    <row r="155" spans="1:23">
      <c r="A155" s="55">
        <v>273</v>
      </c>
      <c r="B155" s="56"/>
      <c r="C155" s="56"/>
      <c r="D155" s="56"/>
      <c r="E155" s="56"/>
      <c r="F155" s="56"/>
      <c r="G155" s="56"/>
      <c r="H155" s="56"/>
      <c r="I155" s="56"/>
      <c r="J155" s="56"/>
      <c r="K155" s="64"/>
      <c r="L155" s="65">
        <v>1050</v>
      </c>
      <c r="M155" s="66">
        <v>0.03</v>
      </c>
      <c r="N155" s="56"/>
      <c r="O155" s="56"/>
      <c r="P155" s="75">
        <v>3.64901375770569</v>
      </c>
      <c r="Q155" s="76">
        <v>0.20743125</v>
      </c>
      <c r="R155" s="76">
        <v>0.337487392959947</v>
      </c>
      <c r="S155" s="76">
        <v>0.255450783682715</v>
      </c>
      <c r="T155" s="76">
        <v>0</v>
      </c>
      <c r="U155" s="84">
        <v>0</v>
      </c>
      <c r="V155" s="76">
        <f t="shared" si="2"/>
        <v>0.255450783682715</v>
      </c>
      <c r="W155" s="86">
        <v>87.1590241540655</v>
      </c>
    </row>
    <row r="156" spans="1:23">
      <c r="A156" s="55">
        <v>274</v>
      </c>
      <c r="B156" s="56"/>
      <c r="C156" s="56"/>
      <c r="D156" s="56"/>
      <c r="E156" s="56"/>
      <c r="F156" s="56"/>
      <c r="G156" s="56"/>
      <c r="H156" s="56"/>
      <c r="I156" s="56"/>
      <c r="J156" s="56"/>
      <c r="K156" s="64"/>
      <c r="L156" s="65">
        <v>1050</v>
      </c>
      <c r="M156" s="66">
        <v>0.03</v>
      </c>
      <c r="N156" s="56"/>
      <c r="O156" s="56"/>
      <c r="P156" s="75">
        <v>4.63371992111206</v>
      </c>
      <c r="Q156" s="76">
        <v>0.20743125</v>
      </c>
      <c r="R156" s="76">
        <v>0.332119370187523</v>
      </c>
      <c r="S156" s="76">
        <v>0.319225936743961</v>
      </c>
      <c r="T156" s="76">
        <v>0</v>
      </c>
      <c r="U156" s="84">
        <v>0</v>
      </c>
      <c r="V156" s="76">
        <f t="shared" si="2"/>
        <v>0.319225936743961</v>
      </c>
      <c r="W156" s="86">
        <v>87.4969767374221</v>
      </c>
    </row>
    <row r="157" spans="1:23">
      <c r="A157" s="55">
        <v>275</v>
      </c>
      <c r="B157" s="56"/>
      <c r="C157" s="56"/>
      <c r="D157" s="56"/>
      <c r="E157" s="56"/>
      <c r="F157" s="56"/>
      <c r="G157" s="56"/>
      <c r="H157" s="56"/>
      <c r="I157" s="56"/>
      <c r="J157" s="56"/>
      <c r="K157" s="64"/>
      <c r="L157" s="65">
        <v>1050</v>
      </c>
      <c r="M157" s="66">
        <v>0.03</v>
      </c>
      <c r="N157" s="56"/>
      <c r="O157" s="56"/>
      <c r="P157" s="75">
        <v>4.57092475891113</v>
      </c>
      <c r="Q157" s="76">
        <v>0.20743125</v>
      </c>
      <c r="R157" s="76">
        <v>0.325411181340789</v>
      </c>
      <c r="S157" s="76">
        <v>0.308539469501294</v>
      </c>
      <c r="T157" s="76">
        <v>0</v>
      </c>
      <c r="U157" s="84">
        <v>0</v>
      </c>
      <c r="V157" s="76">
        <f t="shared" si="2"/>
        <v>0.308539469501294</v>
      </c>
      <c r="W157" s="86">
        <v>87.8242893072306</v>
      </c>
    </row>
    <row r="158" spans="1:23">
      <c r="A158" s="55">
        <v>276</v>
      </c>
      <c r="B158" s="56"/>
      <c r="C158" s="56"/>
      <c r="D158" s="56"/>
      <c r="E158" s="56"/>
      <c r="F158" s="56"/>
      <c r="G158" s="56"/>
      <c r="H158" s="56"/>
      <c r="I158" s="56"/>
      <c r="J158" s="56"/>
      <c r="K158" s="64"/>
      <c r="L158" s="65">
        <v>1050</v>
      </c>
      <c r="M158" s="66">
        <v>0.02</v>
      </c>
      <c r="N158" s="56"/>
      <c r="O158" s="56"/>
      <c r="P158" s="75">
        <v>4.88076305389404</v>
      </c>
      <c r="Q158" s="76">
        <v>0.1957875</v>
      </c>
      <c r="R158" s="76">
        <v>0.318927557080189</v>
      </c>
      <c r="S158" s="76">
        <v>0.30476474855281</v>
      </c>
      <c r="T158" s="76">
        <v>0</v>
      </c>
      <c r="U158" s="84">
        <v>0</v>
      </c>
      <c r="V158" s="76">
        <f t="shared" si="2"/>
        <v>0.30476474855281</v>
      </c>
      <c r="W158" s="86">
        <v>88.1482547509816</v>
      </c>
    </row>
    <row r="159" spans="1:23">
      <c r="A159" s="55">
        <v>277</v>
      </c>
      <c r="B159" s="56"/>
      <c r="C159" s="56"/>
      <c r="D159" s="58">
        <v>11.8125</v>
      </c>
      <c r="E159" s="58">
        <v>15.3801680286553</v>
      </c>
      <c r="F159" s="58">
        <v>10.1923084229862</v>
      </c>
      <c r="G159" s="58">
        <v>9.79711430160833</v>
      </c>
      <c r="H159" s="58">
        <v>12.0062411940989</v>
      </c>
      <c r="I159" s="58">
        <v>12.8937544641601</v>
      </c>
      <c r="J159" s="58">
        <v>18.2484292006934</v>
      </c>
      <c r="K159" s="67" t="s">
        <v>138</v>
      </c>
      <c r="L159" s="65">
        <v>1050</v>
      </c>
      <c r="M159" s="66">
        <v>0.02</v>
      </c>
      <c r="N159" s="56"/>
      <c r="O159" s="56"/>
      <c r="P159" s="75">
        <v>4.5629734992981</v>
      </c>
      <c r="Q159" s="76">
        <v>0.1957875</v>
      </c>
      <c r="R159" s="76">
        <v>0.312523254510127</v>
      </c>
      <c r="S159" s="76">
        <v>0.279199891828593</v>
      </c>
      <c r="T159" s="76">
        <v>0</v>
      </c>
      <c r="U159" s="84">
        <v>0</v>
      </c>
      <c r="V159" s="76">
        <f t="shared" si="2"/>
        <v>0.279199891828593</v>
      </c>
      <c r="W159" s="86">
        <v>88.4456528979499</v>
      </c>
    </row>
    <row r="160" spans="1:23">
      <c r="A160" s="55">
        <v>278</v>
      </c>
      <c r="B160" s="56"/>
      <c r="C160" s="56"/>
      <c r="D160" s="56"/>
      <c r="E160" s="56"/>
      <c r="F160" s="56"/>
      <c r="G160" s="56"/>
      <c r="H160" s="56"/>
      <c r="I160" s="56"/>
      <c r="J160" s="56"/>
      <c r="K160" s="64"/>
      <c r="L160" s="65">
        <v>1050</v>
      </c>
      <c r="M160" s="66">
        <v>0.02</v>
      </c>
      <c r="N160" s="56"/>
      <c r="O160" s="56"/>
      <c r="P160" s="75">
        <v>4.14475584030151</v>
      </c>
      <c r="Q160" s="76">
        <v>0.1957875</v>
      </c>
      <c r="R160" s="76">
        <v>0.306656169838132</v>
      </c>
      <c r="S160" s="76">
        <v>0.248848839699547</v>
      </c>
      <c r="T160" s="76">
        <v>0</v>
      </c>
      <c r="U160" s="84">
        <v>0</v>
      </c>
      <c r="V160" s="76">
        <f t="shared" si="2"/>
        <v>0.248848839699547</v>
      </c>
      <c r="W160" s="86">
        <v>88.7112288521909</v>
      </c>
    </row>
    <row r="161" spans="1:23">
      <c r="A161" s="55">
        <v>279</v>
      </c>
      <c r="B161" s="56"/>
      <c r="C161" s="56"/>
      <c r="D161" s="56"/>
      <c r="E161" s="56"/>
      <c r="F161" s="56"/>
      <c r="G161" s="56"/>
      <c r="H161" s="56"/>
      <c r="I161" s="56"/>
      <c r="J161" s="56"/>
      <c r="K161" s="64"/>
      <c r="L161" s="65">
        <v>1050</v>
      </c>
      <c r="M161" s="66">
        <v>0.02</v>
      </c>
      <c r="N161" s="56"/>
      <c r="O161" s="56"/>
      <c r="P161" s="75">
        <v>6.37093019485474</v>
      </c>
      <c r="Q161" s="76">
        <v>0.1957875</v>
      </c>
      <c r="R161" s="76">
        <v>0.301426879799791</v>
      </c>
      <c r="S161" s="76">
        <v>0.375984365029101</v>
      </c>
      <c r="T161" s="76">
        <v>0</v>
      </c>
      <c r="U161" s="84">
        <v>0</v>
      </c>
      <c r="V161" s="76">
        <f t="shared" si="2"/>
        <v>0.375984365029101</v>
      </c>
      <c r="W161" s="86">
        <v>89.1131822433364</v>
      </c>
    </row>
    <row r="162" spans="1:23">
      <c r="A162" s="55">
        <v>280</v>
      </c>
      <c r="B162" s="56"/>
      <c r="C162" s="56"/>
      <c r="D162" s="56"/>
      <c r="E162" s="56"/>
      <c r="F162" s="56"/>
      <c r="G162" s="56"/>
      <c r="H162" s="56"/>
      <c r="I162" s="56"/>
      <c r="J162" s="56"/>
      <c r="K162" s="64"/>
      <c r="L162" s="65">
        <v>1050</v>
      </c>
      <c r="M162" s="66">
        <v>0.02</v>
      </c>
      <c r="N162" s="56"/>
      <c r="O162" s="56"/>
      <c r="P162" s="75">
        <v>6.32608556747437</v>
      </c>
      <c r="Q162" s="76">
        <v>0.1957875</v>
      </c>
      <c r="R162" s="76">
        <v>0.293525973783944</v>
      </c>
      <c r="S162" s="76">
        <v>0.363552018615343</v>
      </c>
      <c r="T162" s="76">
        <v>0</v>
      </c>
      <c r="U162" s="84">
        <v>0</v>
      </c>
      <c r="V162" s="76">
        <f t="shared" si="2"/>
        <v>0.363552018615343</v>
      </c>
      <c r="W162" s="86">
        <v>89.502890764345</v>
      </c>
    </row>
    <row r="163" spans="1:23">
      <c r="A163" s="55">
        <v>281</v>
      </c>
      <c r="B163" s="57">
        <v>22</v>
      </c>
      <c r="C163" s="56"/>
      <c r="D163" s="56"/>
      <c r="E163" s="56"/>
      <c r="F163" s="56"/>
      <c r="G163" s="56"/>
      <c r="H163" s="56"/>
      <c r="I163" s="56"/>
      <c r="J163" s="56"/>
      <c r="K163" s="64"/>
      <c r="L163" s="65">
        <v>1050</v>
      </c>
      <c r="M163" s="66">
        <v>0.02</v>
      </c>
      <c r="N163" s="56"/>
      <c r="O163" s="56"/>
      <c r="P163" s="75">
        <v>0.842803359031677</v>
      </c>
      <c r="Q163" s="76">
        <v>0.1957875</v>
      </c>
      <c r="R163" s="76">
        <v>0.285886320122471</v>
      </c>
      <c r="S163" s="76">
        <v>0.0471742053619168</v>
      </c>
      <c r="T163" s="76">
        <v>0.79562915366976</v>
      </c>
      <c r="U163" s="84">
        <v>0</v>
      </c>
      <c r="V163" s="76">
        <f t="shared" si="2"/>
        <v>0.842803359031677</v>
      </c>
      <c r="W163" s="86">
        <v>76.3735941475525</v>
      </c>
    </row>
    <row r="164" spans="1:23">
      <c r="A164" s="55">
        <v>282</v>
      </c>
      <c r="B164" s="56"/>
      <c r="C164" s="56"/>
      <c r="D164" s="56"/>
      <c r="E164" s="56"/>
      <c r="F164" s="56"/>
      <c r="G164" s="56"/>
      <c r="H164" s="56"/>
      <c r="I164" s="56"/>
      <c r="J164" s="56"/>
      <c r="K164" s="64"/>
      <c r="L164" s="65">
        <v>1050</v>
      </c>
      <c r="M164" s="66">
        <v>0.02</v>
      </c>
      <c r="N164" s="56"/>
      <c r="O164" s="56"/>
      <c r="P164" s="75">
        <v>2.2084105014801</v>
      </c>
      <c r="Q164" s="76">
        <v>0.1957875</v>
      </c>
      <c r="R164" s="76">
        <v>0.561858493374651</v>
      </c>
      <c r="S164" s="76">
        <v>0.242935909617529</v>
      </c>
      <c r="T164" s="76">
        <v>1.96547459186257</v>
      </c>
      <c r="U164" s="84">
        <v>0</v>
      </c>
      <c r="V164" s="76">
        <f t="shared" si="2"/>
        <v>2.2084105014801</v>
      </c>
      <c r="W164" s="86">
        <v>76.6138162943356</v>
      </c>
    </row>
    <row r="165" spans="1:23">
      <c r="A165" s="55">
        <v>283</v>
      </c>
      <c r="B165" s="56"/>
      <c r="C165" s="56"/>
      <c r="D165" s="56"/>
      <c r="E165" s="56"/>
      <c r="F165" s="56"/>
      <c r="G165" s="56"/>
      <c r="H165" s="56"/>
      <c r="I165" s="56"/>
      <c r="J165" s="56"/>
      <c r="K165" s="64"/>
      <c r="L165" s="65">
        <v>1050</v>
      </c>
      <c r="M165" s="66">
        <v>0.02</v>
      </c>
      <c r="N165" s="56"/>
      <c r="O165" s="56"/>
      <c r="P165" s="75">
        <v>3.21523141860962</v>
      </c>
      <c r="Q165" s="76">
        <v>0.1957875</v>
      </c>
      <c r="R165" s="76">
        <v>0.556753457186208</v>
      </c>
      <c r="S165" s="76">
        <v>0.350477482379373</v>
      </c>
      <c r="T165" s="76">
        <v>2.86475393623025</v>
      </c>
      <c r="U165" s="84">
        <v>0</v>
      </c>
      <c r="V165" s="76">
        <f t="shared" si="2"/>
        <v>3.21523141860962</v>
      </c>
      <c r="W165" s="86">
        <v>76.960696473085</v>
      </c>
    </row>
    <row r="166" spans="1:23">
      <c r="A166" s="55">
        <v>284</v>
      </c>
      <c r="B166" s="56"/>
      <c r="C166" s="56"/>
      <c r="D166" s="56"/>
      <c r="E166" s="56"/>
      <c r="F166" s="56"/>
      <c r="G166" s="56"/>
      <c r="H166" s="56"/>
      <c r="I166" s="56"/>
      <c r="J166" s="56"/>
      <c r="K166" s="64"/>
      <c r="L166" s="65">
        <v>1050</v>
      </c>
      <c r="M166" s="66">
        <v>0.02</v>
      </c>
      <c r="N166" s="56"/>
      <c r="O166" s="56"/>
      <c r="P166" s="75">
        <v>3.6239492893219</v>
      </c>
      <c r="Q166" s="76">
        <v>0.1957875</v>
      </c>
      <c r="R166" s="76">
        <v>0.549388550805764</v>
      </c>
      <c r="S166" s="76">
        <v>0.389804346455057</v>
      </c>
      <c r="T166" s="76">
        <v>3.19414231823742</v>
      </c>
      <c r="U166" s="84">
        <v>0</v>
      </c>
      <c r="V166" s="76">
        <f t="shared" si="2"/>
        <v>3.58394666469248</v>
      </c>
      <c r="W166" s="86">
        <v>77.347017058894</v>
      </c>
    </row>
    <row r="167" spans="1:23">
      <c r="A167" s="55">
        <v>285</v>
      </c>
      <c r="B167" s="56"/>
      <c r="C167" s="56"/>
      <c r="D167" s="56"/>
      <c r="E167" s="56"/>
      <c r="F167" s="56"/>
      <c r="G167" s="56"/>
      <c r="H167" s="56"/>
      <c r="I167" s="56"/>
      <c r="J167" s="56"/>
      <c r="K167" s="64"/>
      <c r="L167" s="65">
        <v>1050</v>
      </c>
      <c r="M167" s="66">
        <v>0</v>
      </c>
      <c r="N167" s="56"/>
      <c r="O167" s="56"/>
      <c r="P167" s="75">
        <v>5.47112989425659</v>
      </c>
      <c r="Q167" s="76">
        <v>0.1725</v>
      </c>
      <c r="R167" s="76">
        <v>0.541197232782017</v>
      </c>
      <c r="S167" s="76">
        <v>0.510765661921055</v>
      </c>
      <c r="T167" s="76">
        <v>0</v>
      </c>
      <c r="U167" s="84">
        <v>0</v>
      </c>
      <c r="V167" s="76">
        <f t="shared" si="2"/>
        <v>0.510765661921055</v>
      </c>
      <c r="W167" s="86">
        <v>77.853984067159</v>
      </c>
    </row>
    <row r="168" spans="1:23">
      <c r="A168" s="55">
        <v>286</v>
      </c>
      <c r="B168" s="56"/>
      <c r="C168" s="56"/>
      <c r="D168" s="56"/>
      <c r="E168" s="56"/>
      <c r="F168" s="56"/>
      <c r="G168" s="56"/>
      <c r="H168" s="56"/>
      <c r="I168" s="56"/>
      <c r="J168" s="56"/>
      <c r="K168" s="64"/>
      <c r="L168" s="65">
        <v>1050</v>
      </c>
      <c r="M168" s="66">
        <v>0</v>
      </c>
      <c r="N168" s="56"/>
      <c r="O168" s="56"/>
      <c r="P168" s="75">
        <v>3.46687245368957</v>
      </c>
      <c r="Q168" s="76">
        <v>0.1725</v>
      </c>
      <c r="R168" s="76">
        <v>0.53046404314354</v>
      </c>
      <c r="S168" s="76">
        <v>0.317236328351131</v>
      </c>
      <c r="T168" s="76">
        <v>0</v>
      </c>
      <c r="U168" s="84">
        <v>0</v>
      </c>
      <c r="V168" s="76">
        <f t="shared" si="2"/>
        <v>0.317236328351131</v>
      </c>
      <c r="W168" s="86">
        <v>78.1694981624385</v>
      </c>
    </row>
    <row r="169" spans="1:23">
      <c r="A169" s="55">
        <v>287</v>
      </c>
      <c r="B169" s="56"/>
      <c r="C169" s="56"/>
      <c r="D169" s="56"/>
      <c r="E169" s="56"/>
      <c r="F169" s="56"/>
      <c r="G169" s="56"/>
      <c r="H169" s="56"/>
      <c r="I169" s="56"/>
      <c r="J169" s="56"/>
      <c r="K169" s="64"/>
      <c r="L169" s="65">
        <v>1050</v>
      </c>
      <c r="M169" s="66">
        <v>0</v>
      </c>
      <c r="N169" s="56"/>
      <c r="O169" s="56"/>
      <c r="P169" s="75">
        <v>3.51442265510559</v>
      </c>
      <c r="Q169" s="76">
        <v>0.1725</v>
      </c>
      <c r="R169" s="76">
        <v>0.523797663771832</v>
      </c>
      <c r="S169" s="76">
        <v>0.317545999903316</v>
      </c>
      <c r="T169" s="76">
        <v>0</v>
      </c>
      <c r="U169" s="84">
        <v>0</v>
      </c>
      <c r="V169" s="76">
        <f t="shared" si="2"/>
        <v>0.317545999903316</v>
      </c>
      <c r="W169" s="86">
        <v>78.4857221952659</v>
      </c>
    </row>
    <row r="170" spans="1:23">
      <c r="A170" s="55">
        <v>288</v>
      </c>
      <c r="B170" s="56"/>
      <c r="C170" s="56"/>
      <c r="D170" s="56"/>
      <c r="E170" s="56"/>
      <c r="F170" s="56"/>
      <c r="G170" s="56"/>
      <c r="H170" s="56"/>
      <c r="I170" s="56"/>
      <c r="J170" s="56"/>
      <c r="K170" s="64"/>
      <c r="L170" s="65">
        <v>1050</v>
      </c>
      <c r="M170" s="66">
        <v>0</v>
      </c>
      <c r="N170" s="56"/>
      <c r="O170" s="56"/>
      <c r="P170" s="75">
        <v>3.6661856174469</v>
      </c>
      <c r="Q170" s="76">
        <v>0.1725</v>
      </c>
      <c r="R170" s="76">
        <v>0.517124776986367</v>
      </c>
      <c r="S170" s="76">
        <v>0.327038509917717</v>
      </c>
      <c r="T170" s="76">
        <v>0</v>
      </c>
      <c r="U170" s="84">
        <v>0</v>
      </c>
      <c r="V170" s="76">
        <f t="shared" si="2"/>
        <v>0.327038509917717</v>
      </c>
      <c r="W170" s="86">
        <v>78.8118194679793</v>
      </c>
    </row>
    <row r="171" spans="1:23">
      <c r="A171" s="55">
        <v>289</v>
      </c>
      <c r="B171" s="56"/>
      <c r="C171" s="56"/>
      <c r="D171" s="56"/>
      <c r="E171" s="56"/>
      <c r="F171" s="56"/>
      <c r="G171" s="56"/>
      <c r="H171" s="56"/>
      <c r="I171" s="56"/>
      <c r="J171" s="56"/>
      <c r="K171" s="64"/>
      <c r="L171" s="65">
        <v>1050</v>
      </c>
      <c r="M171" s="66">
        <v>0</v>
      </c>
      <c r="N171" s="56"/>
      <c r="O171" s="56"/>
      <c r="P171" s="75">
        <v>3.1716730594635</v>
      </c>
      <c r="Q171" s="76">
        <v>0.1725</v>
      </c>
      <c r="R171" s="76">
        <v>0.510252415338503</v>
      </c>
      <c r="S171" s="76">
        <v>0.279166037271541</v>
      </c>
      <c r="T171" s="76">
        <v>0</v>
      </c>
      <c r="U171" s="84">
        <v>0</v>
      </c>
      <c r="V171" s="76">
        <f t="shared" si="2"/>
        <v>0.279166037271541</v>
      </c>
      <c r="W171" s="86">
        <v>79.0905569621184</v>
      </c>
    </row>
    <row r="172" spans="1:23">
      <c r="A172" s="55">
        <v>290</v>
      </c>
      <c r="B172" s="57">
        <v>3</v>
      </c>
      <c r="C172" s="56"/>
      <c r="D172" s="56"/>
      <c r="E172" s="56"/>
      <c r="F172" s="56"/>
      <c r="G172" s="56"/>
      <c r="H172" s="56"/>
      <c r="I172" s="56"/>
      <c r="J172" s="56"/>
      <c r="K172" s="64"/>
      <c r="L172" s="65">
        <v>1050</v>
      </c>
      <c r="M172" s="66">
        <v>0</v>
      </c>
      <c r="N172" s="56"/>
      <c r="O172" s="56"/>
      <c r="P172" s="75">
        <v>2.36959147453308</v>
      </c>
      <c r="Q172" s="76">
        <v>0.1725</v>
      </c>
      <c r="R172" s="76">
        <v>0.50438604208352</v>
      </c>
      <c r="S172" s="76">
        <v>0.206170079246067</v>
      </c>
      <c r="T172" s="76">
        <v>2.16342139528701</v>
      </c>
      <c r="U172" s="84">
        <v>0</v>
      </c>
      <c r="V172" s="76">
        <f t="shared" si="2"/>
        <v>2.36959147453308</v>
      </c>
      <c r="W172" s="86">
        <v>78.5466499756762</v>
      </c>
    </row>
    <row r="173" spans="1:23">
      <c r="A173" s="55">
        <v>291</v>
      </c>
      <c r="B173" s="56"/>
      <c r="C173" s="56"/>
      <c r="D173" s="56"/>
      <c r="E173" s="56"/>
      <c r="F173" s="56"/>
      <c r="G173" s="56"/>
      <c r="H173" s="56"/>
      <c r="I173" s="56"/>
      <c r="J173" s="56"/>
      <c r="K173" s="64"/>
      <c r="L173" s="65">
        <v>1050</v>
      </c>
      <c r="M173" s="66">
        <v>0</v>
      </c>
      <c r="N173" s="56"/>
      <c r="O173" s="56"/>
      <c r="P173" s="75">
        <v>3.45601463317871</v>
      </c>
      <c r="Q173" s="76">
        <v>0.1725</v>
      </c>
      <c r="R173" s="76">
        <v>0.515814041468945</v>
      </c>
      <c r="S173" s="76">
        <v>0.307509000991963</v>
      </c>
      <c r="T173" s="76">
        <v>0.0865786047129862</v>
      </c>
      <c r="U173" s="84">
        <v>0</v>
      </c>
      <c r="V173" s="76">
        <f t="shared" si="2"/>
        <v>0.394087605704949</v>
      </c>
      <c r="W173" s="86">
        <v>78.8533661519</v>
      </c>
    </row>
    <row r="174" spans="1:23">
      <c r="A174" s="55">
        <v>292</v>
      </c>
      <c r="B174" s="56"/>
      <c r="C174" s="56"/>
      <c r="D174" s="56"/>
      <c r="E174" s="56"/>
      <c r="F174" s="56"/>
      <c r="G174" s="56"/>
      <c r="H174" s="56"/>
      <c r="I174" s="56"/>
      <c r="J174" s="56"/>
      <c r="K174" s="67" t="s">
        <v>139</v>
      </c>
      <c r="L174" s="65">
        <v>1050</v>
      </c>
      <c r="M174" s="66">
        <v>0</v>
      </c>
      <c r="N174" s="56"/>
      <c r="O174" s="56"/>
      <c r="P174" s="75">
        <v>2.41685247421265</v>
      </c>
      <c r="Q174" s="76">
        <v>0.1725</v>
      </c>
      <c r="R174" s="76">
        <v>0.509352071392939</v>
      </c>
      <c r="S174" s="76">
        <v>0.21235247041351</v>
      </c>
      <c r="T174" s="76">
        <v>0</v>
      </c>
      <c r="U174" s="84">
        <v>0</v>
      </c>
      <c r="V174" s="76">
        <f t="shared" si="2"/>
        <v>0.21235247041351</v>
      </c>
      <c r="W174" s="86">
        <v>79.065439841186</v>
      </c>
    </row>
    <row r="175" spans="1:23">
      <c r="A175" s="55">
        <v>293</v>
      </c>
      <c r="B175" s="56"/>
      <c r="C175" s="56"/>
      <c r="D175" s="56"/>
      <c r="E175" s="56"/>
      <c r="F175" s="56"/>
      <c r="G175" s="56"/>
      <c r="H175" s="56"/>
      <c r="I175" s="56"/>
      <c r="J175" s="56"/>
      <c r="K175" s="64"/>
      <c r="L175" s="65">
        <v>1050</v>
      </c>
      <c r="M175" s="66">
        <v>0</v>
      </c>
      <c r="N175" s="56"/>
      <c r="O175" s="56"/>
      <c r="P175" s="75">
        <v>4.51090145111084</v>
      </c>
      <c r="Q175" s="76">
        <v>0.1725</v>
      </c>
      <c r="R175" s="76">
        <v>0.504889713201954</v>
      </c>
      <c r="S175" s="76">
        <v>0.392870085138551</v>
      </c>
      <c r="T175" s="76">
        <v>0</v>
      </c>
      <c r="U175" s="84">
        <v>0</v>
      </c>
      <c r="V175" s="76">
        <f t="shared" si="2"/>
        <v>0.392870085138551</v>
      </c>
      <c r="W175" s="86">
        <v>79.4581409314386</v>
      </c>
    </row>
    <row r="176" spans="1:23">
      <c r="A176" s="55">
        <v>294</v>
      </c>
      <c r="B176" s="56"/>
      <c r="C176" s="56"/>
      <c r="D176" s="56"/>
      <c r="E176" s="56"/>
      <c r="F176" s="56"/>
      <c r="G176" s="56"/>
      <c r="H176" s="56"/>
      <c r="I176" s="56"/>
      <c r="J176" s="56"/>
      <c r="K176" s="64"/>
      <c r="L176" s="65">
        <v>1050</v>
      </c>
      <c r="M176" s="66">
        <v>0</v>
      </c>
      <c r="N176" s="56"/>
      <c r="O176" s="56"/>
      <c r="P176" s="75">
        <v>2.84114646911621</v>
      </c>
      <c r="Q176" s="76">
        <v>0.1725</v>
      </c>
      <c r="R176" s="76">
        <v>0.496633971985488</v>
      </c>
      <c r="S176" s="76">
        <v>0.243399200151328</v>
      </c>
      <c r="T176" s="76">
        <v>0</v>
      </c>
      <c r="U176" s="84">
        <v>0</v>
      </c>
      <c r="V176" s="76">
        <f t="shared" si="2"/>
        <v>0.243399200151328</v>
      </c>
      <c r="W176" s="86">
        <v>79.7018398702841</v>
      </c>
    </row>
    <row r="177" spans="1:23">
      <c r="A177" s="55">
        <v>295</v>
      </c>
      <c r="B177" s="56"/>
      <c r="C177" s="56"/>
      <c r="D177" s="56"/>
      <c r="E177" s="56"/>
      <c r="F177" s="56"/>
      <c r="G177" s="56"/>
      <c r="H177" s="56"/>
      <c r="I177" s="56"/>
      <c r="J177" s="56"/>
      <c r="K177" s="64"/>
      <c r="L177" s="65">
        <v>1050</v>
      </c>
      <c r="M177" s="66">
        <v>0</v>
      </c>
      <c r="N177" s="56"/>
      <c r="O177" s="56"/>
      <c r="P177" s="75">
        <v>3.11024928092957</v>
      </c>
      <c r="Q177" s="76">
        <v>0.1725</v>
      </c>
      <c r="R177" s="76">
        <v>0.491519200246033</v>
      </c>
      <c r="S177" s="76">
        <v>0.263708898749631</v>
      </c>
      <c r="T177" s="76">
        <v>0</v>
      </c>
      <c r="U177" s="84">
        <v>0</v>
      </c>
      <c r="V177" s="76">
        <f t="shared" si="2"/>
        <v>0.263708898749631</v>
      </c>
      <c r="W177" s="86">
        <v>79.9661482731492</v>
      </c>
    </row>
    <row r="178" spans="1:23">
      <c r="A178" s="55">
        <v>296</v>
      </c>
      <c r="B178" s="56"/>
      <c r="C178" s="56"/>
      <c r="D178" s="56"/>
      <c r="E178" s="56"/>
      <c r="F178" s="56"/>
      <c r="G178" s="56"/>
      <c r="H178" s="56"/>
      <c r="I178" s="56"/>
      <c r="J178" s="56"/>
      <c r="K178" s="64"/>
      <c r="L178" s="65">
        <v>1050</v>
      </c>
      <c r="M178" s="66">
        <v>0</v>
      </c>
      <c r="N178" s="56"/>
      <c r="O178" s="56"/>
      <c r="P178" s="75">
        <v>3.27489924430847</v>
      </c>
      <c r="Q178" s="76">
        <v>0.1725</v>
      </c>
      <c r="R178" s="76">
        <v>0.485977642090012</v>
      </c>
      <c r="S178" s="76">
        <v>0.274538547713415</v>
      </c>
      <c r="T178" s="76">
        <v>0</v>
      </c>
      <c r="U178" s="84">
        <v>0</v>
      </c>
      <c r="V178" s="76">
        <f t="shared" si="2"/>
        <v>0.274538547713415</v>
      </c>
      <c r="W178" s="86">
        <v>80.2416247100739</v>
      </c>
    </row>
    <row r="179" spans="1:23">
      <c r="A179" s="55">
        <v>297</v>
      </c>
      <c r="B179" s="56"/>
      <c r="C179" s="56"/>
      <c r="D179" s="56"/>
      <c r="E179" s="56"/>
      <c r="F179" s="56"/>
      <c r="G179" s="56"/>
      <c r="H179" s="56"/>
      <c r="I179" s="56"/>
      <c r="J179" s="56"/>
      <c r="K179" s="64"/>
      <c r="L179" s="65">
        <v>1050</v>
      </c>
      <c r="M179" s="66">
        <v>0</v>
      </c>
      <c r="N179" s="56"/>
      <c r="O179" s="56"/>
      <c r="P179" s="75">
        <v>2.48236346244812</v>
      </c>
      <c r="Q179" s="76">
        <v>0.1725</v>
      </c>
      <c r="R179" s="76">
        <v>0.480208510538377</v>
      </c>
      <c r="S179" s="76">
        <v>0.2056289805082</v>
      </c>
      <c r="T179" s="76">
        <v>0</v>
      </c>
      <c r="U179" s="84">
        <v>0</v>
      </c>
      <c r="V179" s="76">
        <f t="shared" si="2"/>
        <v>0.2056289805082</v>
      </c>
      <c r="W179" s="86">
        <v>80.4482040508598</v>
      </c>
    </row>
    <row r="180" spans="23:23">
      <c r="W180" s="42"/>
    </row>
    <row r="181" spans="16:23">
      <c r="P181" s="9"/>
      <c r="Q181" s="9"/>
      <c r="R181" s="9"/>
      <c r="S181" s="94"/>
      <c r="W181" s="42"/>
    </row>
    <row r="182" spans="16:23">
      <c r="P182" s="9"/>
      <c r="Q182" s="9"/>
      <c r="R182" s="9"/>
      <c r="S182" s="94"/>
      <c r="W182" s="42"/>
    </row>
    <row r="183" spans="23:23">
      <c r="W183" s="42"/>
    </row>
  </sheetData>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3"/>
  <sheetViews>
    <sheetView workbookViewId="0">
      <pane xSplit="1" ySplit="4" topLeftCell="B5" activePane="bottomRight" state="frozen"/>
      <selection/>
      <selection pane="topRight"/>
      <selection pane="bottomLeft"/>
      <selection pane="bottomRight" activeCell="T188" sqref="T188:W189"/>
    </sheetView>
  </sheetViews>
  <sheetFormatPr defaultColWidth="9" defaultRowHeight="14.4"/>
  <cols>
    <col min="1" max="1" width="6.42592592592593" customWidth="1"/>
    <col min="2" max="2" width="8" customWidth="1"/>
    <col min="3" max="3" width="7.13888888888889" customWidth="1"/>
    <col min="4" max="4" width="3" customWidth="1"/>
    <col min="5" max="11" width="8.71296296296296" customWidth="1"/>
    <col min="12" max="12" width="2.28703703703704" style="48" customWidth="1"/>
    <col min="13" max="13" width="8.57407407407407" customWidth="1"/>
    <col min="14" max="15" width="8" customWidth="1"/>
    <col min="16" max="16" width="4.42592592592593" customWidth="1"/>
    <col min="17" max="17" width="5.85185185185185" customWidth="1"/>
    <col min="18" max="18" width="9.13888888888889"/>
    <col min="19" max="19" width="2.42592592592593" style="48" customWidth="1"/>
    <col min="20" max="20" width="8.42592592592593" customWidth="1"/>
    <col min="21" max="21" width="8.28703703703704" customWidth="1"/>
    <col min="22" max="22" width="7.71296296296296" customWidth="1"/>
    <col min="23" max="24" width="8.28703703703704" customWidth="1"/>
    <col min="25" max="25" width="9.28703703703704" customWidth="1"/>
    <col min="26" max="26" width="8.28703703703704" customWidth="1"/>
    <col min="27" max="27" width="2.28703703703704" customWidth="1"/>
    <col min="28" max="28" width="2.42592592592593" customWidth="1"/>
    <col min="29" max="16384" width="9.13888888888889"/>
  </cols>
  <sheetData>
    <row r="1" ht="15.6" spans="1:7">
      <c r="A1" s="49" t="s">
        <v>89</v>
      </c>
      <c r="G1" s="49" t="s">
        <v>168</v>
      </c>
    </row>
    <row r="2" spans="2:29">
      <c r="B2" s="50" t="s">
        <v>91</v>
      </c>
      <c r="D2" s="51"/>
      <c r="E2" s="50" t="s">
        <v>92</v>
      </c>
      <c r="L2" s="59"/>
      <c r="M2" s="50" t="s">
        <v>93</v>
      </c>
      <c r="S2" s="59"/>
      <c r="T2" s="50" t="s">
        <v>94</v>
      </c>
      <c r="AB2" s="51"/>
      <c r="AC2" s="50" t="s">
        <v>95</v>
      </c>
    </row>
    <row r="3" spans="1:32">
      <c r="A3" s="22" t="s">
        <v>12</v>
      </c>
      <c r="B3" s="52" t="s">
        <v>15</v>
      </c>
      <c r="C3" s="22" t="s">
        <v>18</v>
      </c>
      <c r="D3" s="51"/>
      <c r="E3" s="52" t="s">
        <v>96</v>
      </c>
      <c r="F3" s="52" t="s">
        <v>97</v>
      </c>
      <c r="G3" s="52" t="s">
        <v>98</v>
      </c>
      <c r="H3" s="52" t="s">
        <v>99</v>
      </c>
      <c r="I3" s="52" t="s">
        <v>100</v>
      </c>
      <c r="J3" s="52" t="s">
        <v>101</v>
      </c>
      <c r="K3" s="52" t="s">
        <v>102</v>
      </c>
      <c r="L3" s="60"/>
      <c r="M3" s="61" t="s">
        <v>103</v>
      </c>
      <c r="N3" s="61" t="s">
        <v>104</v>
      </c>
      <c r="O3" s="61" t="s">
        <v>105</v>
      </c>
      <c r="P3" s="61" t="s">
        <v>34</v>
      </c>
      <c r="Q3" s="61" t="s">
        <v>37</v>
      </c>
      <c r="R3" s="61" t="s">
        <v>40</v>
      </c>
      <c r="S3" s="60"/>
      <c r="T3" s="61" t="s">
        <v>44</v>
      </c>
      <c r="U3" s="61" t="s">
        <v>47</v>
      </c>
      <c r="V3" s="61" t="s">
        <v>50</v>
      </c>
      <c r="W3" s="61" t="s">
        <v>53</v>
      </c>
      <c r="X3" s="61" t="s">
        <v>56</v>
      </c>
      <c r="Y3" s="61" t="s">
        <v>59</v>
      </c>
      <c r="Z3" s="61" t="s">
        <v>106</v>
      </c>
      <c r="AA3" s="61" t="s">
        <v>65</v>
      </c>
      <c r="AB3" s="51"/>
      <c r="AC3" s="79" t="s">
        <v>107</v>
      </c>
      <c r="AE3" s="79" t="s">
        <v>108</v>
      </c>
      <c r="AF3" s="80"/>
    </row>
    <row r="4" spans="2:32">
      <c r="B4" s="53" t="s">
        <v>109</v>
      </c>
      <c r="C4" s="23" t="s">
        <v>109</v>
      </c>
      <c r="D4" s="51"/>
      <c r="E4" s="54" t="s">
        <v>110</v>
      </c>
      <c r="F4" s="54" t="s">
        <v>110</v>
      </c>
      <c r="G4" s="54" t="s">
        <v>110</v>
      </c>
      <c r="H4" s="54" t="s">
        <v>110</v>
      </c>
      <c r="I4" s="54" t="s">
        <v>110</v>
      </c>
      <c r="J4" s="54" t="s">
        <v>110</v>
      </c>
      <c r="K4" s="54" t="s">
        <v>110</v>
      </c>
      <c r="L4" s="62"/>
      <c r="M4" s="63" t="s">
        <v>111</v>
      </c>
      <c r="N4" s="63" t="s">
        <v>112</v>
      </c>
      <c r="O4" s="63" t="s">
        <v>113</v>
      </c>
      <c r="P4" s="63"/>
      <c r="Q4" s="63" t="s">
        <v>114</v>
      </c>
      <c r="R4" s="63" t="s">
        <v>115</v>
      </c>
      <c r="S4" s="62"/>
      <c r="T4" s="73" t="s">
        <v>109</v>
      </c>
      <c r="U4" s="73"/>
      <c r="V4" s="73"/>
      <c r="W4" s="73" t="s">
        <v>109</v>
      </c>
      <c r="X4" s="73" t="s">
        <v>109</v>
      </c>
      <c r="Y4" s="73" t="s">
        <v>109</v>
      </c>
      <c r="Z4" s="73" t="s">
        <v>109</v>
      </c>
      <c r="AA4" s="81" t="s">
        <v>109</v>
      </c>
      <c r="AB4" s="51"/>
      <c r="AC4" s="82" t="s">
        <v>116</v>
      </c>
      <c r="AD4" s="82" t="s">
        <v>117</v>
      </c>
      <c r="AE4" s="82" t="s">
        <v>116</v>
      </c>
      <c r="AF4" s="83" t="s">
        <v>117</v>
      </c>
    </row>
    <row r="5" spans="1:32">
      <c r="A5" s="55">
        <v>121</v>
      </c>
      <c r="B5" s="56"/>
      <c r="C5" s="56"/>
      <c r="D5" s="48"/>
      <c r="E5" s="56"/>
      <c r="F5" s="56"/>
      <c r="G5" s="56"/>
      <c r="H5" s="56"/>
      <c r="I5" s="56"/>
      <c r="J5" s="56"/>
      <c r="K5" s="56"/>
      <c r="L5" s="56"/>
      <c r="M5" s="64"/>
      <c r="N5" s="65">
        <v>50</v>
      </c>
      <c r="O5" s="66">
        <v>0</v>
      </c>
      <c r="P5" s="56"/>
      <c r="Q5" s="56"/>
      <c r="R5" s="74">
        <v>77</v>
      </c>
      <c r="S5" s="56"/>
      <c r="T5" s="75">
        <v>4.28192138671875</v>
      </c>
      <c r="U5" s="76">
        <v>0.15</v>
      </c>
      <c r="V5" s="76">
        <v>1</v>
      </c>
      <c r="W5" s="76">
        <v>0.642288208007812</v>
      </c>
      <c r="X5" s="76">
        <v>0</v>
      </c>
      <c r="Y5" s="84">
        <v>0</v>
      </c>
      <c r="Z5" s="76">
        <f>W5+X5</f>
        <v>0.642288208007812</v>
      </c>
      <c r="AA5" s="85"/>
      <c r="AC5" s="86">
        <v>80</v>
      </c>
      <c r="AD5" s="87" t="s">
        <v>118</v>
      </c>
      <c r="AE5" s="86">
        <v>6</v>
      </c>
      <c r="AF5" s="87"/>
    </row>
    <row r="6" spans="1:32">
      <c r="A6" s="55">
        <v>122</v>
      </c>
      <c r="B6" s="56"/>
      <c r="C6" s="56"/>
      <c r="D6" s="48"/>
      <c r="E6" s="56"/>
      <c r="F6" s="56"/>
      <c r="G6" s="56"/>
      <c r="H6" s="56"/>
      <c r="I6" s="56"/>
      <c r="J6" s="56"/>
      <c r="K6" s="56"/>
      <c r="L6" s="56"/>
      <c r="M6" s="64"/>
      <c r="N6" s="65">
        <v>50</v>
      </c>
      <c r="O6" s="66">
        <v>0</v>
      </c>
      <c r="P6" s="56"/>
      <c r="Q6" s="56"/>
      <c r="R6" s="56"/>
      <c r="S6" s="56"/>
      <c r="T6" s="75">
        <v>4.17199993133545</v>
      </c>
      <c r="U6" s="76">
        <v>0.15</v>
      </c>
      <c r="V6" s="76">
        <v>0.508701472556895</v>
      </c>
      <c r="W6" s="76">
        <v>0.318345376286641</v>
      </c>
      <c r="X6" s="76">
        <v>0</v>
      </c>
      <c r="Y6" s="84">
        <v>0</v>
      </c>
      <c r="Z6" s="76">
        <f t="shared" ref="Z6:Z69" si="0">W6+X6</f>
        <v>0.318345376286641</v>
      </c>
      <c r="AA6" s="85"/>
      <c r="AC6" s="86">
        <v>80.286510838658</v>
      </c>
      <c r="AD6" s="87" t="s">
        <v>118</v>
      </c>
      <c r="AE6" s="86">
        <v>6.28651083865798</v>
      </c>
      <c r="AF6" s="87" t="s">
        <v>118</v>
      </c>
    </row>
    <row r="7" spans="1:32">
      <c r="A7" s="55">
        <v>123</v>
      </c>
      <c r="B7" s="56"/>
      <c r="C7" s="56"/>
      <c r="D7" s="48"/>
      <c r="E7" s="56"/>
      <c r="F7" s="56"/>
      <c r="G7" s="56"/>
      <c r="H7" s="56"/>
      <c r="I7" s="56"/>
      <c r="J7" s="56"/>
      <c r="K7" s="56"/>
      <c r="L7" s="56"/>
      <c r="M7" s="67" t="s">
        <v>119</v>
      </c>
      <c r="N7" s="65">
        <v>50</v>
      </c>
      <c r="O7" s="66">
        <v>0</v>
      </c>
      <c r="P7" s="48"/>
      <c r="Q7" s="64"/>
      <c r="R7" s="77">
        <v>34</v>
      </c>
      <c r="S7" s="56"/>
      <c r="T7" s="75">
        <v>5.16715335845947</v>
      </c>
      <c r="U7" s="76">
        <v>0.15</v>
      </c>
      <c r="V7" s="76">
        <v>0.417786237919032</v>
      </c>
      <c r="W7" s="76">
        <v>0.323814834357221</v>
      </c>
      <c r="X7" s="76">
        <v>0</v>
      </c>
      <c r="Y7" s="84">
        <v>0</v>
      </c>
      <c r="Z7" s="76">
        <f t="shared" si="0"/>
        <v>0.323814834357221</v>
      </c>
      <c r="AA7" s="85"/>
      <c r="AC7" s="86">
        <v>80.5842861245394</v>
      </c>
      <c r="AD7" s="87" t="s">
        <v>118</v>
      </c>
      <c r="AE7" s="86">
        <v>6.5842861245394</v>
      </c>
      <c r="AF7" s="87" t="s">
        <v>118</v>
      </c>
    </row>
    <row r="8" spans="1:32">
      <c r="A8" s="55">
        <v>124</v>
      </c>
      <c r="B8" s="56"/>
      <c r="C8" s="56"/>
      <c r="D8" s="48"/>
      <c r="E8" s="56"/>
      <c r="F8" s="56"/>
      <c r="G8" s="56"/>
      <c r="H8" s="56"/>
      <c r="I8" s="56"/>
      <c r="J8" s="56"/>
      <c r="K8" s="56"/>
      <c r="L8" s="56"/>
      <c r="M8" s="64"/>
      <c r="N8" s="65">
        <v>50</v>
      </c>
      <c r="O8" s="66">
        <v>0</v>
      </c>
      <c r="P8" s="56"/>
      <c r="Q8" s="56"/>
      <c r="R8" s="56"/>
      <c r="S8" s="56"/>
      <c r="T8" s="75">
        <v>5.16776323318481</v>
      </c>
      <c r="U8" s="76">
        <v>0.15</v>
      </c>
      <c r="V8" s="76">
        <v>0.325308998298942</v>
      </c>
      <c r="W8" s="76">
        <v>0.252167982125018</v>
      </c>
      <c r="X8" s="76">
        <v>0</v>
      </c>
      <c r="Y8" s="84">
        <v>0</v>
      </c>
      <c r="Z8" s="76">
        <f t="shared" si="0"/>
        <v>0.252167982125018</v>
      </c>
      <c r="AA8" s="85"/>
      <c r="AC8" s="86">
        <v>80.822768087221</v>
      </c>
      <c r="AD8" s="87" t="s">
        <v>118</v>
      </c>
      <c r="AE8" s="86">
        <v>6.82276808722106</v>
      </c>
      <c r="AF8" s="87" t="s">
        <v>118</v>
      </c>
    </row>
    <row r="9" spans="1:32">
      <c r="A9" s="55">
        <v>125</v>
      </c>
      <c r="B9" s="56"/>
      <c r="C9" s="56"/>
      <c r="D9" s="48"/>
      <c r="E9" s="56"/>
      <c r="F9" s="56"/>
      <c r="G9" s="56"/>
      <c r="H9" s="56"/>
      <c r="I9" s="56"/>
      <c r="J9" s="56"/>
      <c r="K9" s="56"/>
      <c r="L9" s="56"/>
      <c r="M9" s="64"/>
      <c r="N9" s="65">
        <v>50</v>
      </c>
      <c r="O9" s="66">
        <v>0</v>
      </c>
      <c r="P9" s="56"/>
      <c r="Q9" s="56"/>
      <c r="R9" s="56"/>
      <c r="S9" s="56"/>
      <c r="T9" s="75">
        <v>6.69585514068604</v>
      </c>
      <c r="U9" s="76">
        <v>0.15</v>
      </c>
      <c r="V9" s="76">
        <v>0.253293153336867</v>
      </c>
      <c r="W9" s="76">
        <v>0.254402139430685</v>
      </c>
      <c r="X9" s="76">
        <v>0</v>
      </c>
      <c r="Y9" s="84">
        <v>0</v>
      </c>
      <c r="Z9" s="76">
        <f t="shared" si="0"/>
        <v>0.254402139430685</v>
      </c>
      <c r="AA9" s="85"/>
      <c r="AC9" s="86">
        <v>81.0702035009246</v>
      </c>
      <c r="AD9" s="87" t="s">
        <v>118</v>
      </c>
      <c r="AE9" s="86">
        <v>7.0702035009246</v>
      </c>
      <c r="AF9" s="87" t="s">
        <v>118</v>
      </c>
    </row>
    <row r="10" spans="1:32">
      <c r="A10" s="55">
        <v>126</v>
      </c>
      <c r="B10" s="56"/>
      <c r="C10" s="56"/>
      <c r="D10" s="48"/>
      <c r="E10" s="56"/>
      <c r="F10" s="56"/>
      <c r="G10" s="56"/>
      <c r="H10" s="56"/>
      <c r="I10" s="56"/>
      <c r="J10" s="56"/>
      <c r="K10" s="56"/>
      <c r="L10" s="56"/>
      <c r="M10" s="64"/>
      <c r="N10" s="65">
        <v>50</v>
      </c>
      <c r="O10" s="66">
        <v>0</v>
      </c>
      <c r="P10" s="56"/>
      <c r="Q10" s="56"/>
      <c r="R10" s="56"/>
      <c r="S10" s="56"/>
      <c r="T10" s="75">
        <v>6.62754440307617</v>
      </c>
      <c r="U10" s="76">
        <v>0.15</v>
      </c>
      <c r="V10" s="76">
        <v>0.180639262557911</v>
      </c>
      <c r="W10" s="76">
        <v>0.179579210031224</v>
      </c>
      <c r="X10" s="76">
        <v>0</v>
      </c>
      <c r="Y10" s="84">
        <v>0</v>
      </c>
      <c r="Z10" s="76">
        <f t="shared" si="0"/>
        <v>0.179579210031224</v>
      </c>
      <c r="AA10" s="85"/>
      <c r="AC10" s="86">
        <v>81.2518899489352</v>
      </c>
      <c r="AD10" s="87" t="s">
        <v>118</v>
      </c>
      <c r="AE10" s="86">
        <v>7.25188994893517</v>
      </c>
      <c r="AF10" s="87" t="s">
        <v>118</v>
      </c>
    </row>
    <row r="11" spans="1:32">
      <c r="A11" s="55">
        <v>127</v>
      </c>
      <c r="B11" s="56"/>
      <c r="C11" s="57">
        <v>28.9</v>
      </c>
      <c r="D11" s="48"/>
      <c r="E11" s="56"/>
      <c r="F11" s="56"/>
      <c r="G11" s="56"/>
      <c r="H11" s="56"/>
      <c r="I11" s="56"/>
      <c r="J11" s="56"/>
      <c r="K11" s="56"/>
      <c r="L11" s="56"/>
      <c r="M11" s="64"/>
      <c r="N11" s="65">
        <v>50</v>
      </c>
      <c r="O11" s="66">
        <v>0</v>
      </c>
      <c r="P11" s="56"/>
      <c r="Q11" s="56"/>
      <c r="R11" s="56"/>
      <c r="S11" s="56"/>
      <c r="T11" s="75">
        <v>8.14852619171143</v>
      </c>
      <c r="U11" s="76">
        <v>0.15</v>
      </c>
      <c r="V11" s="76">
        <v>0.129353812125076</v>
      </c>
      <c r="W11" s="76">
        <v>0.158106438914836</v>
      </c>
      <c r="X11" s="76">
        <v>4.83828482005762</v>
      </c>
      <c r="Y11" s="84">
        <v>0</v>
      </c>
      <c r="Z11" s="76">
        <f t="shared" si="0"/>
        <v>4.99639125897246</v>
      </c>
      <c r="AA11" s="85"/>
      <c r="AC11" s="86">
        <v>57.356478546957</v>
      </c>
      <c r="AD11" s="87" t="s">
        <v>118</v>
      </c>
      <c r="AE11" s="86">
        <v>0</v>
      </c>
      <c r="AF11" s="87" t="s">
        <v>118</v>
      </c>
    </row>
    <row r="12" spans="1:32">
      <c r="A12" s="55">
        <v>128</v>
      </c>
      <c r="B12" s="56"/>
      <c r="C12" s="56"/>
      <c r="D12" s="48"/>
      <c r="E12" s="56"/>
      <c r="F12" s="56"/>
      <c r="G12" s="56"/>
      <c r="H12" s="56"/>
      <c r="I12" s="56"/>
      <c r="J12" s="56"/>
      <c r="K12" s="56"/>
      <c r="L12" s="56"/>
      <c r="M12" s="64"/>
      <c r="N12" s="65">
        <v>50</v>
      </c>
      <c r="O12" s="66">
        <v>0</v>
      </c>
      <c r="P12" s="56"/>
      <c r="Q12" s="56"/>
      <c r="R12" s="56"/>
      <c r="S12" s="56"/>
      <c r="T12" s="75">
        <v>8.22718620300293</v>
      </c>
      <c r="U12" s="76">
        <v>0.15</v>
      </c>
      <c r="V12" s="76">
        <v>1</v>
      </c>
      <c r="W12" s="76">
        <v>1.23407793045044</v>
      </c>
      <c r="X12" s="76">
        <v>0</v>
      </c>
      <c r="Y12" s="84">
        <v>0</v>
      </c>
      <c r="Z12" s="76">
        <f t="shared" si="0"/>
        <v>1.23407793045044</v>
      </c>
      <c r="AA12" s="85"/>
      <c r="AC12" s="86">
        <v>58.5905564774075</v>
      </c>
      <c r="AD12" s="87" t="s">
        <v>118</v>
      </c>
      <c r="AE12" s="86">
        <v>1.23407793045044</v>
      </c>
      <c r="AF12" s="87" t="s">
        <v>118</v>
      </c>
    </row>
    <row r="13" spans="1:32">
      <c r="A13" s="55">
        <v>129</v>
      </c>
      <c r="B13" s="56"/>
      <c r="C13" s="56"/>
      <c r="D13" s="48"/>
      <c r="E13" s="56"/>
      <c r="F13" s="56"/>
      <c r="G13" s="56"/>
      <c r="H13" s="56"/>
      <c r="I13" s="56"/>
      <c r="J13" s="56"/>
      <c r="K13" s="56"/>
      <c r="L13" s="56"/>
      <c r="M13" s="64"/>
      <c r="N13" s="65">
        <v>50</v>
      </c>
      <c r="O13" s="66">
        <v>0</v>
      </c>
      <c r="P13" s="56"/>
      <c r="Q13" s="56"/>
      <c r="R13" s="56"/>
      <c r="S13" s="56"/>
      <c r="T13" s="75">
        <v>10.8125867843628</v>
      </c>
      <c r="U13" s="76">
        <v>0.15</v>
      </c>
      <c r="V13" s="76">
        <v>1</v>
      </c>
      <c r="W13" s="76">
        <v>1.62188801765442</v>
      </c>
      <c r="X13" s="76">
        <v>0</v>
      </c>
      <c r="Y13" s="84">
        <v>0</v>
      </c>
      <c r="Z13" s="76">
        <f t="shared" si="0"/>
        <v>1.62188801765442</v>
      </c>
      <c r="AA13" s="85"/>
      <c r="AC13" s="86">
        <v>60.2124444950619</v>
      </c>
      <c r="AD13" s="87" t="s">
        <v>118</v>
      </c>
      <c r="AE13" s="86">
        <v>2.85596594810486</v>
      </c>
      <c r="AF13" s="87" t="s">
        <v>118</v>
      </c>
    </row>
    <row r="14" spans="1:32">
      <c r="A14" s="55">
        <v>130</v>
      </c>
      <c r="B14" s="56"/>
      <c r="C14" s="56"/>
      <c r="D14" s="48"/>
      <c r="E14" s="56"/>
      <c r="F14" s="56"/>
      <c r="G14" s="56"/>
      <c r="H14" s="56"/>
      <c r="I14" s="56"/>
      <c r="J14" s="56"/>
      <c r="K14" s="56"/>
      <c r="L14" s="56"/>
      <c r="M14" s="64"/>
      <c r="N14" s="65">
        <v>50</v>
      </c>
      <c r="O14" s="66">
        <v>0</v>
      </c>
      <c r="P14" s="56"/>
      <c r="Q14" s="56"/>
      <c r="R14" s="56"/>
      <c r="S14" s="56"/>
      <c r="T14" s="75">
        <v>8.80674076080322</v>
      </c>
      <c r="U14" s="76">
        <v>0.15</v>
      </c>
      <c r="V14" s="76">
        <v>1</v>
      </c>
      <c r="W14" s="76">
        <v>1.32101111412048</v>
      </c>
      <c r="X14" s="76">
        <v>0</v>
      </c>
      <c r="Y14" s="84">
        <v>0</v>
      </c>
      <c r="Z14" s="76">
        <f t="shared" si="0"/>
        <v>1.32101111412048</v>
      </c>
      <c r="AA14" s="85"/>
      <c r="AC14" s="86">
        <v>61.5334556091824</v>
      </c>
      <c r="AD14" s="87" t="s">
        <v>118</v>
      </c>
      <c r="AE14" s="86">
        <v>4.17697706222534</v>
      </c>
      <c r="AF14" s="87" t="s">
        <v>118</v>
      </c>
    </row>
    <row r="15" spans="1:32">
      <c r="A15" s="55">
        <v>131</v>
      </c>
      <c r="B15" s="57">
        <v>32</v>
      </c>
      <c r="C15" s="56"/>
      <c r="D15" s="48"/>
      <c r="E15" s="56"/>
      <c r="F15" s="56"/>
      <c r="G15" s="56"/>
      <c r="H15" s="56"/>
      <c r="I15" s="56"/>
      <c r="J15" s="56"/>
      <c r="K15" s="56"/>
      <c r="L15" s="56"/>
      <c r="M15" s="64"/>
      <c r="N15" s="65">
        <v>50</v>
      </c>
      <c r="O15" s="66">
        <v>0</v>
      </c>
      <c r="P15" s="56"/>
      <c r="Q15" s="56"/>
      <c r="R15" s="56"/>
      <c r="S15" s="56"/>
      <c r="T15" s="75">
        <v>0.655632257461548</v>
      </c>
      <c r="U15" s="76">
        <v>0.15</v>
      </c>
      <c r="V15" s="76">
        <v>1</v>
      </c>
      <c r="W15" s="76">
        <v>0.0983448386192322</v>
      </c>
      <c r="X15" s="76">
        <v>0.557287418842316</v>
      </c>
      <c r="Y15" s="84">
        <v>0</v>
      </c>
      <c r="Z15" s="76">
        <f t="shared" si="0"/>
        <v>0.655632257461548</v>
      </c>
      <c r="AA15" s="85"/>
      <c r="AC15" s="86">
        <v>38.6245622155515</v>
      </c>
      <c r="AD15" s="87" t="s">
        <v>118</v>
      </c>
      <c r="AE15" s="86">
        <v>0</v>
      </c>
      <c r="AF15" s="87" t="s">
        <v>118</v>
      </c>
    </row>
    <row r="16" spans="1:32">
      <c r="A16" s="55">
        <v>132</v>
      </c>
      <c r="B16" s="57">
        <v>16</v>
      </c>
      <c r="C16" s="56"/>
      <c r="D16" s="48"/>
      <c r="E16" s="56"/>
      <c r="F16" s="56"/>
      <c r="G16" s="56"/>
      <c r="H16" s="56"/>
      <c r="I16" s="56"/>
      <c r="J16" s="56"/>
      <c r="K16" s="56"/>
      <c r="L16" s="56"/>
      <c r="M16" s="64"/>
      <c r="N16" s="65">
        <v>50</v>
      </c>
      <c r="O16" s="66">
        <v>0</v>
      </c>
      <c r="P16" s="56"/>
      <c r="Q16" s="56"/>
      <c r="R16" s="56"/>
      <c r="S16" s="56"/>
      <c r="T16" s="75">
        <v>1.36043560504913</v>
      </c>
      <c r="U16" s="76">
        <v>0.15</v>
      </c>
      <c r="V16" s="76">
        <v>1</v>
      </c>
      <c r="W16" s="76">
        <v>0.20406534075737</v>
      </c>
      <c r="X16" s="76">
        <v>1.15637026429176</v>
      </c>
      <c r="Y16" s="84">
        <v>0</v>
      </c>
      <c r="Z16" s="76">
        <f t="shared" si="0"/>
        <v>1.36043560504913</v>
      </c>
      <c r="AA16" s="85"/>
      <c r="AC16" s="86">
        <v>23.9849978206007</v>
      </c>
      <c r="AD16" s="87" t="s">
        <v>118</v>
      </c>
      <c r="AE16" s="86">
        <v>0</v>
      </c>
      <c r="AF16" s="87" t="s">
        <v>118</v>
      </c>
    </row>
    <row r="17" spans="1:32">
      <c r="A17" s="55">
        <v>133</v>
      </c>
      <c r="B17" s="56"/>
      <c r="C17" s="56"/>
      <c r="D17" s="48"/>
      <c r="E17" s="56"/>
      <c r="F17" s="56"/>
      <c r="G17" s="56"/>
      <c r="H17" s="56"/>
      <c r="I17" s="56"/>
      <c r="J17" s="56"/>
      <c r="K17" s="56"/>
      <c r="L17" s="56"/>
      <c r="M17" s="64"/>
      <c r="N17" s="65">
        <v>50</v>
      </c>
      <c r="O17" s="66">
        <v>0</v>
      </c>
      <c r="P17" s="56"/>
      <c r="Q17" s="56"/>
      <c r="R17" s="56"/>
      <c r="S17" s="56"/>
      <c r="T17" s="75">
        <v>5.8730845451355</v>
      </c>
      <c r="U17" s="76">
        <v>0.15</v>
      </c>
      <c r="V17" s="76">
        <v>1</v>
      </c>
      <c r="W17" s="76">
        <v>0.880962681770325</v>
      </c>
      <c r="X17" s="76">
        <v>4.99212186336517</v>
      </c>
      <c r="Y17" s="84">
        <v>0</v>
      </c>
      <c r="Z17" s="76">
        <f t="shared" si="0"/>
        <v>5.8730845451355</v>
      </c>
      <c r="AA17" s="85"/>
      <c r="AC17" s="86">
        <v>24.865960502371</v>
      </c>
      <c r="AD17" s="87" t="s">
        <v>118</v>
      </c>
      <c r="AE17" s="86">
        <v>0.880962681770325</v>
      </c>
      <c r="AF17" s="87" t="s">
        <v>118</v>
      </c>
    </row>
    <row r="18" spans="1:32">
      <c r="A18" s="55">
        <v>134</v>
      </c>
      <c r="B18" s="56"/>
      <c r="C18" s="56"/>
      <c r="D18" s="48"/>
      <c r="E18" s="56"/>
      <c r="F18" s="56"/>
      <c r="G18" s="56"/>
      <c r="H18" s="56"/>
      <c r="I18" s="56"/>
      <c r="J18" s="56"/>
      <c r="K18" s="56"/>
      <c r="L18" s="56"/>
      <c r="M18" s="64"/>
      <c r="N18" s="65">
        <v>50</v>
      </c>
      <c r="O18" s="66">
        <v>0</v>
      </c>
      <c r="P18" s="56"/>
      <c r="Q18" s="56"/>
      <c r="R18" s="56"/>
      <c r="S18" s="56"/>
      <c r="T18" s="75">
        <v>1.95016670227051</v>
      </c>
      <c r="U18" s="76">
        <v>0.15</v>
      </c>
      <c r="V18" s="76">
        <v>1</v>
      </c>
      <c r="W18" s="76">
        <v>0.292525005340576</v>
      </c>
      <c r="X18" s="76">
        <v>1.65764169692993</v>
      </c>
      <c r="Y18" s="84">
        <v>0</v>
      </c>
      <c r="Z18" s="76">
        <f t="shared" si="0"/>
        <v>1.95016670227051</v>
      </c>
      <c r="AA18" s="85"/>
      <c r="AC18" s="86">
        <v>25.1584855077116</v>
      </c>
      <c r="AD18" s="87" t="s">
        <v>118</v>
      </c>
      <c r="AE18" s="86">
        <v>1.1734876871109</v>
      </c>
      <c r="AF18" s="87" t="s">
        <v>118</v>
      </c>
    </row>
    <row r="19" spans="1:32">
      <c r="A19" s="55">
        <v>135</v>
      </c>
      <c r="B19" s="56"/>
      <c r="C19" s="56"/>
      <c r="D19" s="48"/>
      <c r="E19" s="56"/>
      <c r="F19" s="56"/>
      <c r="G19" s="56"/>
      <c r="H19" s="56"/>
      <c r="I19" s="56"/>
      <c r="J19" s="56"/>
      <c r="K19" s="56"/>
      <c r="L19" s="56"/>
      <c r="M19" s="64"/>
      <c r="N19" s="65">
        <v>50</v>
      </c>
      <c r="O19" s="66">
        <v>0</v>
      </c>
      <c r="P19" s="56"/>
      <c r="Q19" s="56"/>
      <c r="R19" s="56"/>
      <c r="S19" s="56"/>
      <c r="T19" s="75">
        <v>2.73408651351929</v>
      </c>
      <c r="U19" s="76">
        <v>0.15</v>
      </c>
      <c r="V19" s="76">
        <v>1</v>
      </c>
      <c r="W19" s="76">
        <v>0.410112977027893</v>
      </c>
      <c r="X19" s="76">
        <v>1.79294902086258</v>
      </c>
      <c r="Y19" s="84">
        <v>0</v>
      </c>
      <c r="Z19" s="76">
        <f t="shared" si="0"/>
        <v>2.20306199789047</v>
      </c>
      <c r="AA19" s="85"/>
      <c r="AC19" s="86">
        <v>25.5685984847395</v>
      </c>
      <c r="AD19" s="87" t="s">
        <v>118</v>
      </c>
      <c r="AE19" s="86">
        <v>1.58360066413879</v>
      </c>
      <c r="AF19" s="87" t="s">
        <v>118</v>
      </c>
    </row>
    <row r="20" spans="1:32">
      <c r="A20" s="55">
        <v>136</v>
      </c>
      <c r="B20" s="56"/>
      <c r="C20" s="56"/>
      <c r="D20" s="48"/>
      <c r="E20" s="56"/>
      <c r="F20" s="56"/>
      <c r="G20" s="56"/>
      <c r="H20" s="56"/>
      <c r="I20" s="56"/>
      <c r="J20" s="56"/>
      <c r="K20" s="56"/>
      <c r="L20" s="56"/>
      <c r="M20" s="64"/>
      <c r="N20" s="65">
        <v>50</v>
      </c>
      <c r="O20" s="66">
        <v>0</v>
      </c>
      <c r="P20" s="56"/>
      <c r="Q20" s="56"/>
      <c r="R20" s="56"/>
      <c r="S20" s="56"/>
      <c r="T20" s="75">
        <v>5.95213413238525</v>
      </c>
      <c r="U20" s="76">
        <v>0.15</v>
      </c>
      <c r="V20" s="76">
        <v>1</v>
      </c>
      <c r="W20" s="76">
        <v>0.892820119857788</v>
      </c>
      <c r="X20" s="76">
        <v>0</v>
      </c>
      <c r="Y20" s="84">
        <v>0</v>
      </c>
      <c r="Z20" s="76">
        <f t="shared" si="0"/>
        <v>0.892820119857788</v>
      </c>
      <c r="AA20" s="85"/>
      <c r="AC20" s="86">
        <v>26.4614186045973</v>
      </c>
      <c r="AD20" s="87" t="s">
        <v>118</v>
      </c>
      <c r="AE20" s="86">
        <v>2.47642078399658</v>
      </c>
      <c r="AF20" s="87" t="s">
        <v>118</v>
      </c>
    </row>
    <row r="21" spans="1:32">
      <c r="A21" s="55">
        <v>137</v>
      </c>
      <c r="B21" s="56"/>
      <c r="C21" s="56"/>
      <c r="D21" s="48"/>
      <c r="E21" s="56"/>
      <c r="F21" s="56"/>
      <c r="G21" s="56"/>
      <c r="H21" s="56"/>
      <c r="I21" s="56"/>
      <c r="J21" s="56"/>
      <c r="K21" s="56"/>
      <c r="L21" s="56"/>
      <c r="M21" s="64"/>
      <c r="N21" s="65">
        <v>50</v>
      </c>
      <c r="O21" s="66">
        <v>0</v>
      </c>
      <c r="P21" s="56"/>
      <c r="Q21" s="56"/>
      <c r="R21" s="56"/>
      <c r="S21" s="56"/>
      <c r="T21" s="75">
        <v>3.32088184356689</v>
      </c>
      <c r="U21" s="76">
        <v>0.15</v>
      </c>
      <c r="V21" s="76">
        <v>1</v>
      </c>
      <c r="W21" s="76">
        <v>0.498132276535034</v>
      </c>
      <c r="X21" s="76">
        <v>0</v>
      </c>
      <c r="Y21" s="84">
        <v>0</v>
      </c>
      <c r="Z21" s="76">
        <f t="shared" si="0"/>
        <v>0.498132276535034</v>
      </c>
      <c r="AA21" s="85"/>
      <c r="AC21" s="86">
        <v>26.9595508811323</v>
      </c>
      <c r="AD21" s="87" t="s">
        <v>118</v>
      </c>
      <c r="AE21" s="86">
        <v>2.97455306053162</v>
      </c>
      <c r="AF21" s="87" t="s">
        <v>118</v>
      </c>
    </row>
    <row r="22" spans="1:32">
      <c r="A22" s="55">
        <v>138</v>
      </c>
      <c r="B22" s="57">
        <v>15</v>
      </c>
      <c r="C22" s="56"/>
      <c r="D22" s="48"/>
      <c r="E22" s="56"/>
      <c r="F22" s="56"/>
      <c r="G22" s="56"/>
      <c r="H22" s="56"/>
      <c r="I22" s="56"/>
      <c r="J22" s="56"/>
      <c r="K22" s="56"/>
      <c r="L22" s="56"/>
      <c r="M22" s="64"/>
      <c r="N22" s="65">
        <v>50</v>
      </c>
      <c r="O22" s="66">
        <v>0</v>
      </c>
      <c r="P22" s="56"/>
      <c r="Q22" s="56"/>
      <c r="R22" s="56"/>
      <c r="S22" s="56"/>
      <c r="T22" s="75">
        <v>1.17356085777283</v>
      </c>
      <c r="U22" s="76">
        <v>0.15</v>
      </c>
      <c r="V22" s="76">
        <v>1</v>
      </c>
      <c r="W22" s="76">
        <v>0.176034128665924</v>
      </c>
      <c r="X22" s="76">
        <v>0.997526729106903</v>
      </c>
      <c r="Y22" s="84">
        <v>0</v>
      </c>
      <c r="Z22" s="76">
        <f t="shared" si="0"/>
        <v>1.17356085777283</v>
      </c>
      <c r="AA22" s="85"/>
      <c r="AC22" s="86">
        <v>21.1355850097982</v>
      </c>
      <c r="AD22" s="87" t="s">
        <v>118</v>
      </c>
      <c r="AE22" s="86">
        <v>0</v>
      </c>
      <c r="AF22" s="87" t="s">
        <v>118</v>
      </c>
    </row>
    <row r="23" spans="1:32">
      <c r="A23" s="55">
        <v>139</v>
      </c>
      <c r="B23" s="57">
        <v>17</v>
      </c>
      <c r="C23" s="56"/>
      <c r="D23" s="48"/>
      <c r="E23" s="56"/>
      <c r="F23" s="56"/>
      <c r="G23" s="56"/>
      <c r="H23" s="56"/>
      <c r="I23" s="56"/>
      <c r="J23" s="56"/>
      <c r="K23" s="56"/>
      <c r="L23" s="56"/>
      <c r="M23" s="64"/>
      <c r="N23" s="65">
        <v>50</v>
      </c>
      <c r="O23" s="66">
        <v>0</v>
      </c>
      <c r="P23" s="56"/>
      <c r="Q23" s="56"/>
      <c r="R23" s="56"/>
      <c r="S23" s="56"/>
      <c r="T23" s="75">
        <v>1.04268753528595</v>
      </c>
      <c r="U23" s="76">
        <v>0.15</v>
      </c>
      <c r="V23" s="76">
        <v>1</v>
      </c>
      <c r="W23" s="76">
        <v>0.156403130292892</v>
      </c>
      <c r="X23" s="76">
        <v>0.886284404993057</v>
      </c>
      <c r="Y23" s="84">
        <v>0</v>
      </c>
      <c r="Z23" s="76">
        <f t="shared" si="0"/>
        <v>1.04268753528595</v>
      </c>
      <c r="AA23" s="85"/>
      <c r="AC23" s="86">
        <v>5.17827254508417</v>
      </c>
      <c r="AD23" s="87" t="s">
        <v>118</v>
      </c>
      <c r="AE23" s="86">
        <v>0</v>
      </c>
      <c r="AF23" s="87" t="s">
        <v>118</v>
      </c>
    </row>
    <row r="24" spans="1:32">
      <c r="A24" s="55">
        <v>140</v>
      </c>
      <c r="B24" s="57">
        <v>7</v>
      </c>
      <c r="C24" s="56"/>
      <c r="D24" s="48"/>
      <c r="E24" s="56"/>
      <c r="F24" s="56"/>
      <c r="G24" s="56"/>
      <c r="H24" s="56"/>
      <c r="I24" s="56"/>
      <c r="J24" s="56"/>
      <c r="K24" s="56"/>
      <c r="L24" s="56"/>
      <c r="M24" s="64"/>
      <c r="N24" s="65">
        <v>60</v>
      </c>
      <c r="O24" s="66">
        <v>0</v>
      </c>
      <c r="P24" s="56"/>
      <c r="Q24" s="56"/>
      <c r="R24" s="56"/>
      <c r="S24" s="56"/>
      <c r="T24" s="75">
        <v>3.87951636314392</v>
      </c>
      <c r="U24" s="76">
        <v>0.15</v>
      </c>
      <c r="V24" s="76">
        <v>1</v>
      </c>
      <c r="W24" s="76">
        <v>0.581927454471588</v>
      </c>
      <c r="X24" s="76">
        <v>3.29758890867233</v>
      </c>
      <c r="Y24" s="84">
        <v>0</v>
      </c>
      <c r="Z24" s="76">
        <f t="shared" si="0"/>
        <v>3.87951636314392</v>
      </c>
      <c r="AA24" s="85"/>
      <c r="AC24" s="86">
        <v>4.01019999955576</v>
      </c>
      <c r="AD24" s="87" t="s">
        <v>118</v>
      </c>
      <c r="AE24" s="86">
        <v>0</v>
      </c>
      <c r="AF24" s="87" t="s">
        <v>118</v>
      </c>
    </row>
    <row r="25" spans="1:32">
      <c r="A25" s="55">
        <v>141</v>
      </c>
      <c r="B25" s="56"/>
      <c r="C25" s="56"/>
      <c r="D25" s="48"/>
      <c r="E25" s="56"/>
      <c r="F25" s="56"/>
      <c r="G25" s="56"/>
      <c r="H25" s="56"/>
      <c r="I25" s="56"/>
      <c r="J25" s="56"/>
      <c r="K25" s="56"/>
      <c r="L25" s="56"/>
      <c r="M25" s="64"/>
      <c r="N25" s="65">
        <v>60</v>
      </c>
      <c r="O25" s="66">
        <v>0</v>
      </c>
      <c r="P25" s="56"/>
      <c r="Q25" s="56"/>
      <c r="R25" s="56"/>
      <c r="S25" s="56"/>
      <c r="T25" s="75">
        <v>5.47177267074585</v>
      </c>
      <c r="U25" s="76">
        <v>0.15</v>
      </c>
      <c r="V25" s="76">
        <v>1</v>
      </c>
      <c r="W25" s="76">
        <v>0.820765900611877</v>
      </c>
      <c r="X25" s="76">
        <v>4.65100677013397</v>
      </c>
      <c r="Y25" s="84">
        <v>0</v>
      </c>
      <c r="Z25" s="76">
        <f t="shared" si="0"/>
        <v>5.47177267074585</v>
      </c>
      <c r="AA25" s="85"/>
      <c r="AC25" s="86">
        <v>4.83096590016763</v>
      </c>
      <c r="AD25" s="87" t="s">
        <v>118</v>
      </c>
      <c r="AE25" s="86">
        <v>0.820765900611877</v>
      </c>
      <c r="AF25" s="87" t="s">
        <v>118</v>
      </c>
    </row>
    <row r="26" spans="1:32">
      <c r="A26" s="55">
        <v>142</v>
      </c>
      <c r="B26" s="56"/>
      <c r="C26" s="56"/>
      <c r="D26" s="48"/>
      <c r="E26" s="56"/>
      <c r="F26" s="56"/>
      <c r="G26" s="56"/>
      <c r="H26" s="56"/>
      <c r="I26" s="56"/>
      <c r="J26" s="56"/>
      <c r="K26" s="56"/>
      <c r="L26" s="56"/>
      <c r="M26" s="64"/>
      <c r="N26" s="65">
        <v>70</v>
      </c>
      <c r="O26" s="66">
        <v>0</v>
      </c>
      <c r="P26" s="56"/>
      <c r="Q26" s="56"/>
      <c r="R26" s="56"/>
      <c r="S26" s="56"/>
      <c r="T26" s="75">
        <v>7.49210166931152</v>
      </c>
      <c r="U26" s="76">
        <v>0.15</v>
      </c>
      <c r="V26" s="76">
        <v>1</v>
      </c>
      <c r="W26" s="76">
        <v>1.12381525039673</v>
      </c>
      <c r="X26" s="76">
        <v>5.30387759208679</v>
      </c>
      <c r="Y26" s="84">
        <v>0</v>
      </c>
      <c r="Z26" s="76">
        <f t="shared" si="0"/>
        <v>6.42769284248352</v>
      </c>
      <c r="AA26" s="85"/>
      <c r="AC26" s="86">
        <v>5.95478115056436</v>
      </c>
      <c r="AD26" s="87" t="s">
        <v>118</v>
      </c>
      <c r="AE26" s="86">
        <v>1.94458115100861</v>
      </c>
      <c r="AF26" s="87" t="s">
        <v>118</v>
      </c>
    </row>
    <row r="27" spans="1:32">
      <c r="A27" s="55">
        <v>143</v>
      </c>
      <c r="B27" s="56"/>
      <c r="C27" s="56"/>
      <c r="D27" s="48"/>
      <c r="E27" s="56"/>
      <c r="F27" s="56"/>
      <c r="G27" s="56"/>
      <c r="H27" s="56"/>
      <c r="I27" s="56"/>
      <c r="J27" s="56"/>
      <c r="K27" s="56"/>
      <c r="L27" s="56"/>
      <c r="M27" s="64"/>
      <c r="N27" s="65">
        <v>70</v>
      </c>
      <c r="O27" s="66">
        <v>0</v>
      </c>
      <c r="P27" s="56"/>
      <c r="Q27" s="56"/>
      <c r="R27" s="56"/>
      <c r="S27" s="56"/>
      <c r="T27" s="75">
        <v>6.72881126403809</v>
      </c>
      <c r="U27" s="76">
        <v>0.15</v>
      </c>
      <c r="V27" s="76">
        <v>1</v>
      </c>
      <c r="W27" s="76">
        <v>1.00932168960571</v>
      </c>
      <c r="X27" s="76">
        <v>0</v>
      </c>
      <c r="Y27" s="84">
        <v>0</v>
      </c>
      <c r="Z27" s="76">
        <f t="shared" si="0"/>
        <v>1.00932168960571</v>
      </c>
      <c r="AA27" s="85"/>
      <c r="AC27" s="86">
        <v>6.96410284017008</v>
      </c>
      <c r="AD27" s="87" t="s">
        <v>118</v>
      </c>
      <c r="AE27" s="86">
        <v>2.95390284061432</v>
      </c>
      <c r="AF27" s="87" t="s">
        <v>118</v>
      </c>
    </row>
    <row r="28" spans="1:32">
      <c r="A28" s="55">
        <v>144</v>
      </c>
      <c r="B28" s="57">
        <v>6</v>
      </c>
      <c r="C28" s="56"/>
      <c r="D28" s="48"/>
      <c r="E28" s="56"/>
      <c r="F28" s="56"/>
      <c r="G28" s="56"/>
      <c r="H28" s="56"/>
      <c r="I28" s="56"/>
      <c r="J28" s="56"/>
      <c r="K28" s="56"/>
      <c r="L28" s="56"/>
      <c r="M28" s="64"/>
      <c r="N28" s="65">
        <v>80</v>
      </c>
      <c r="O28" s="66">
        <v>0</v>
      </c>
      <c r="P28" s="56"/>
      <c r="Q28" s="56"/>
      <c r="R28" s="56"/>
      <c r="S28" s="56"/>
      <c r="T28" s="75">
        <v>1.22347950935364</v>
      </c>
      <c r="U28" s="76">
        <v>0.15</v>
      </c>
      <c r="V28" s="76">
        <v>1</v>
      </c>
      <c r="W28" s="76">
        <v>0.183521926403046</v>
      </c>
      <c r="X28" s="76">
        <v>1.03995758295059</v>
      </c>
      <c r="Y28" s="84">
        <v>0</v>
      </c>
      <c r="Z28" s="76">
        <f t="shared" si="0"/>
        <v>1.22347950935364</v>
      </c>
      <c r="AA28" s="85"/>
      <c r="AC28" s="86">
        <v>5.64762476657312</v>
      </c>
      <c r="AD28" s="87" t="s">
        <v>118</v>
      </c>
      <c r="AE28" s="86">
        <v>1.63742476701736</v>
      </c>
      <c r="AF28" s="87" t="s">
        <v>118</v>
      </c>
    </row>
    <row r="29" spans="1:32">
      <c r="A29" s="55">
        <v>145</v>
      </c>
      <c r="B29" s="56"/>
      <c r="C29" s="56"/>
      <c r="D29" s="48"/>
      <c r="E29" s="56"/>
      <c r="F29" s="56"/>
      <c r="G29" s="56"/>
      <c r="H29" s="56"/>
      <c r="I29" s="56"/>
      <c r="J29" s="56"/>
      <c r="K29" s="56"/>
      <c r="L29" s="56"/>
      <c r="M29" s="67" t="s">
        <v>120</v>
      </c>
      <c r="N29" s="65">
        <v>90</v>
      </c>
      <c r="O29" s="66">
        <v>0</v>
      </c>
      <c r="P29" s="56"/>
      <c r="Q29" s="56"/>
      <c r="R29" s="56"/>
      <c r="S29" s="56"/>
      <c r="T29" s="75">
        <v>4.99179887771606</v>
      </c>
      <c r="U29" s="76">
        <v>0.15</v>
      </c>
      <c r="V29" s="76">
        <v>1</v>
      </c>
      <c r="W29" s="76">
        <v>0.74876983165741</v>
      </c>
      <c r="X29" s="76">
        <v>3.46004241704941</v>
      </c>
      <c r="Y29" s="84">
        <v>0</v>
      </c>
      <c r="Z29" s="76">
        <f t="shared" si="0"/>
        <v>4.20881224870682</v>
      </c>
      <c r="AA29" s="85"/>
      <c r="AC29" s="86">
        <v>6.39639459823053</v>
      </c>
      <c r="AD29" s="87" t="s">
        <v>118</v>
      </c>
      <c r="AE29" s="86">
        <v>2.38619459867477</v>
      </c>
      <c r="AF29" s="87" t="s">
        <v>118</v>
      </c>
    </row>
    <row r="30" spans="1:32">
      <c r="A30" s="55">
        <v>146</v>
      </c>
      <c r="B30" s="56"/>
      <c r="C30" s="56"/>
      <c r="D30" s="48"/>
      <c r="E30" s="56"/>
      <c r="F30" s="56"/>
      <c r="G30" s="56"/>
      <c r="H30" s="56"/>
      <c r="I30" s="56"/>
      <c r="J30" s="56"/>
      <c r="K30" s="56"/>
      <c r="L30" s="56"/>
      <c r="M30" s="64"/>
      <c r="N30" s="65">
        <v>100</v>
      </c>
      <c r="O30" s="66">
        <v>0.01</v>
      </c>
      <c r="P30" s="56"/>
      <c r="Q30" s="56"/>
      <c r="R30" s="56"/>
      <c r="S30" s="56"/>
      <c r="T30" s="75">
        <v>4.95616054534912</v>
      </c>
      <c r="U30" s="76">
        <v>0.160125</v>
      </c>
      <c r="V30" s="76">
        <v>1</v>
      </c>
      <c r="W30" s="76">
        <v>0.793605207324028</v>
      </c>
      <c r="X30" s="76">
        <v>0</v>
      </c>
      <c r="Y30" s="84">
        <v>0</v>
      </c>
      <c r="Z30" s="76">
        <f t="shared" si="0"/>
        <v>0.793605207324028</v>
      </c>
      <c r="AA30" s="85"/>
      <c r="AC30" s="86">
        <v>7.18999980555456</v>
      </c>
      <c r="AD30" s="87" t="s">
        <v>118</v>
      </c>
      <c r="AE30" s="86">
        <v>3.1797998059988</v>
      </c>
      <c r="AF30" s="87" t="s">
        <v>118</v>
      </c>
    </row>
    <row r="31" spans="1:32">
      <c r="A31" s="55">
        <v>147</v>
      </c>
      <c r="B31" s="56"/>
      <c r="C31" s="56"/>
      <c r="D31" s="48"/>
      <c r="E31" s="56"/>
      <c r="F31" s="56"/>
      <c r="G31" s="56"/>
      <c r="H31" s="56"/>
      <c r="I31" s="56"/>
      <c r="J31" s="56"/>
      <c r="K31" s="56"/>
      <c r="L31" s="56"/>
      <c r="M31" s="64"/>
      <c r="N31" s="65">
        <v>110</v>
      </c>
      <c r="O31" s="68">
        <v>0.01</v>
      </c>
      <c r="P31" s="56"/>
      <c r="Q31" s="56"/>
      <c r="R31" s="56"/>
      <c r="S31" s="56"/>
      <c r="T31" s="75">
        <v>5.8734188079834</v>
      </c>
      <c r="U31" s="76">
        <v>0.160125</v>
      </c>
      <c r="V31" s="76">
        <v>1</v>
      </c>
      <c r="W31" s="76">
        <v>0.940481186628342</v>
      </c>
      <c r="X31" s="76">
        <v>0</v>
      </c>
      <c r="Y31" s="84">
        <v>0</v>
      </c>
      <c r="Z31" s="76">
        <f t="shared" si="0"/>
        <v>0.940481186628342</v>
      </c>
      <c r="AA31" s="85"/>
      <c r="AC31" s="86">
        <v>8.1304809921829</v>
      </c>
      <c r="AD31" s="87" t="s">
        <v>118</v>
      </c>
      <c r="AE31" s="86">
        <v>4.12028099262714</v>
      </c>
      <c r="AF31" s="87" t="s">
        <v>118</v>
      </c>
    </row>
    <row r="32" spans="1:32">
      <c r="A32" s="55">
        <v>148</v>
      </c>
      <c r="B32" s="56"/>
      <c r="C32" s="56"/>
      <c r="D32" s="48"/>
      <c r="E32" s="56"/>
      <c r="F32" s="56"/>
      <c r="G32" s="56"/>
      <c r="H32" s="56"/>
      <c r="I32" s="56"/>
      <c r="J32" s="56"/>
      <c r="K32" s="56"/>
      <c r="L32" s="56"/>
      <c r="M32" s="64"/>
      <c r="N32" s="65">
        <v>120</v>
      </c>
      <c r="O32" s="66">
        <v>0.01</v>
      </c>
      <c r="P32" s="56"/>
      <c r="Q32" s="56"/>
      <c r="R32" s="56"/>
      <c r="S32" s="56"/>
      <c r="T32" s="75">
        <v>4.10407257080078</v>
      </c>
      <c r="U32" s="76">
        <v>0.160125</v>
      </c>
      <c r="V32" s="76">
        <v>1</v>
      </c>
      <c r="W32" s="76">
        <v>0.657164620399475</v>
      </c>
      <c r="X32" s="76">
        <v>0</v>
      </c>
      <c r="Y32" s="84">
        <v>0</v>
      </c>
      <c r="Z32" s="76">
        <f t="shared" si="0"/>
        <v>0.657164620399475</v>
      </c>
      <c r="AA32" s="85"/>
      <c r="AC32" s="86">
        <v>8.78764561258238</v>
      </c>
      <c r="AD32" s="87" t="s">
        <v>118</v>
      </c>
      <c r="AE32" s="86">
        <v>4.77744561302662</v>
      </c>
      <c r="AF32" s="87" t="s">
        <v>118</v>
      </c>
    </row>
    <row r="33" spans="1:32">
      <c r="A33" s="55">
        <v>149</v>
      </c>
      <c r="B33" s="56"/>
      <c r="C33" s="56"/>
      <c r="D33" s="48"/>
      <c r="E33" s="56"/>
      <c r="F33" s="56"/>
      <c r="G33" s="56"/>
      <c r="H33" s="56"/>
      <c r="I33" s="56"/>
      <c r="J33" s="56"/>
      <c r="K33" s="56"/>
      <c r="L33" s="56"/>
      <c r="M33" s="64"/>
      <c r="N33" s="65">
        <v>130</v>
      </c>
      <c r="O33" s="66">
        <v>0.01</v>
      </c>
      <c r="P33" s="56"/>
      <c r="Q33" s="56"/>
      <c r="R33" s="56"/>
      <c r="S33" s="56"/>
      <c r="T33" s="75">
        <v>4.28398704528809</v>
      </c>
      <c r="U33" s="76">
        <v>0.160125</v>
      </c>
      <c r="V33" s="76">
        <v>1</v>
      </c>
      <c r="W33" s="76">
        <v>0.685973425626755</v>
      </c>
      <c r="X33" s="76">
        <v>0</v>
      </c>
      <c r="Y33" s="84">
        <v>0</v>
      </c>
      <c r="Z33" s="76">
        <f t="shared" si="0"/>
        <v>0.685973425626755</v>
      </c>
      <c r="AA33" s="85"/>
      <c r="AC33" s="86">
        <v>9.47361903820913</v>
      </c>
      <c r="AD33" s="87" t="s">
        <v>118</v>
      </c>
      <c r="AE33" s="86">
        <v>5.46341903865337</v>
      </c>
      <c r="AF33" s="87" t="s">
        <v>118</v>
      </c>
    </row>
    <row r="34" spans="1:32">
      <c r="A34" s="55">
        <v>150</v>
      </c>
      <c r="B34" s="56"/>
      <c r="C34" s="56"/>
      <c r="D34" s="48"/>
      <c r="E34" s="56"/>
      <c r="F34" s="56"/>
      <c r="G34" s="56"/>
      <c r="H34" s="56"/>
      <c r="I34" s="56"/>
      <c r="J34" s="56"/>
      <c r="K34" s="56"/>
      <c r="L34" s="56"/>
      <c r="M34" s="64"/>
      <c r="N34" s="65">
        <v>140</v>
      </c>
      <c r="O34" s="66">
        <v>0.01</v>
      </c>
      <c r="P34" s="56"/>
      <c r="Q34" s="56"/>
      <c r="R34" s="56"/>
      <c r="S34" s="56"/>
      <c r="T34" s="75">
        <v>5.51582527160645</v>
      </c>
      <c r="U34" s="76">
        <v>0.160125</v>
      </c>
      <c r="V34" s="76">
        <v>1</v>
      </c>
      <c r="W34" s="76">
        <v>0.883221521615982</v>
      </c>
      <c r="X34" s="76">
        <v>0</v>
      </c>
      <c r="Y34" s="84">
        <v>0</v>
      </c>
      <c r="Z34" s="76">
        <f t="shared" si="0"/>
        <v>0.883221521615982</v>
      </c>
      <c r="AA34" s="85"/>
      <c r="AC34" s="86">
        <v>10.3568405598251</v>
      </c>
      <c r="AD34" s="87" t="s">
        <v>118</v>
      </c>
      <c r="AE34" s="86">
        <v>6.34664056026936</v>
      </c>
      <c r="AF34" s="87" t="s">
        <v>118</v>
      </c>
    </row>
    <row r="35" spans="1:32">
      <c r="A35" s="55">
        <v>151</v>
      </c>
      <c r="B35" s="56"/>
      <c r="C35" s="57">
        <v>6.1</v>
      </c>
      <c r="D35" s="48"/>
      <c r="E35" s="56"/>
      <c r="F35" s="56"/>
      <c r="G35" s="56"/>
      <c r="H35" s="56"/>
      <c r="I35" s="56"/>
      <c r="J35" s="56"/>
      <c r="K35" s="56"/>
      <c r="L35" s="56"/>
      <c r="M35" s="64"/>
      <c r="N35" s="65">
        <v>150</v>
      </c>
      <c r="O35" s="68">
        <v>0.01</v>
      </c>
      <c r="P35" s="56"/>
      <c r="Q35" s="56"/>
      <c r="R35" s="56"/>
      <c r="S35" s="56"/>
      <c r="T35" s="75">
        <v>9.42846488952637</v>
      </c>
      <c r="U35" s="76">
        <v>0.160125</v>
      </c>
      <c r="V35" s="76">
        <v>1</v>
      </c>
      <c r="W35" s="76">
        <v>1.50973294043541</v>
      </c>
      <c r="X35" s="76">
        <v>2.13283602634112</v>
      </c>
      <c r="Y35" s="84">
        <v>0</v>
      </c>
      <c r="Z35" s="76">
        <f t="shared" si="0"/>
        <v>3.64256896677653</v>
      </c>
      <c r="AA35" s="85"/>
      <c r="AC35" s="86">
        <v>7.89940952660165</v>
      </c>
      <c r="AD35" s="87" t="s">
        <v>118</v>
      </c>
      <c r="AE35" s="86">
        <v>3.88920952704589</v>
      </c>
      <c r="AF35" s="87" t="s">
        <v>118</v>
      </c>
    </row>
    <row r="36" spans="1:32">
      <c r="A36" s="55">
        <v>152</v>
      </c>
      <c r="B36" s="56"/>
      <c r="C36" s="56"/>
      <c r="D36" s="48"/>
      <c r="E36" s="56"/>
      <c r="F36" s="56"/>
      <c r="G36" s="56"/>
      <c r="H36" s="56"/>
      <c r="I36" s="56"/>
      <c r="J36" s="56"/>
      <c r="K36" s="56"/>
      <c r="L36" s="56"/>
      <c r="M36" s="64"/>
      <c r="N36" s="65">
        <v>160</v>
      </c>
      <c r="O36" s="66">
        <v>0.01</v>
      </c>
      <c r="P36" s="56"/>
      <c r="Q36" s="56"/>
      <c r="R36" s="56"/>
      <c r="S36" s="56"/>
      <c r="T36" s="75">
        <v>4.72271871566772</v>
      </c>
      <c r="U36" s="76">
        <v>0.160125</v>
      </c>
      <c r="V36" s="76">
        <v>1</v>
      </c>
      <c r="W36" s="76">
        <v>0.756225334346294</v>
      </c>
      <c r="X36" s="76">
        <v>0</v>
      </c>
      <c r="Y36" s="84">
        <v>0</v>
      </c>
      <c r="Z36" s="76">
        <f t="shared" si="0"/>
        <v>0.756225334346294</v>
      </c>
      <c r="AA36" s="85"/>
      <c r="AC36" s="86">
        <v>8.65563486094794</v>
      </c>
      <c r="AD36" s="87" t="s">
        <v>118</v>
      </c>
      <c r="AE36" s="86">
        <v>4.64543486139218</v>
      </c>
      <c r="AF36" s="87" t="s">
        <v>118</v>
      </c>
    </row>
    <row r="37" spans="1:32">
      <c r="A37" s="55">
        <v>153</v>
      </c>
      <c r="B37" s="56"/>
      <c r="C37" s="56"/>
      <c r="D37" s="48"/>
      <c r="E37" s="56"/>
      <c r="F37" s="56"/>
      <c r="G37" s="56"/>
      <c r="H37" s="56"/>
      <c r="I37" s="56"/>
      <c r="J37" s="56"/>
      <c r="K37" s="56"/>
      <c r="L37" s="56"/>
      <c r="M37" s="64"/>
      <c r="N37" s="65">
        <v>170</v>
      </c>
      <c r="O37" s="66">
        <v>0.01</v>
      </c>
      <c r="P37" s="56"/>
      <c r="Q37" s="56"/>
      <c r="R37" s="56"/>
      <c r="S37" s="56"/>
      <c r="T37" s="75">
        <v>12.0666093826294</v>
      </c>
      <c r="U37" s="76">
        <v>0.15852375</v>
      </c>
      <c r="V37" s="76">
        <v>1</v>
      </c>
      <c r="W37" s="76">
        <v>1.9128441691196</v>
      </c>
      <c r="X37" s="76">
        <v>0</v>
      </c>
      <c r="Y37" s="84">
        <v>0</v>
      </c>
      <c r="Z37" s="76">
        <f t="shared" si="0"/>
        <v>1.9128441691196</v>
      </c>
      <c r="AA37" s="85"/>
      <c r="AC37" s="86">
        <v>10.5684790300675</v>
      </c>
      <c r="AD37" s="87" t="s">
        <v>118</v>
      </c>
      <c r="AE37" s="86">
        <v>6.55827903051178</v>
      </c>
      <c r="AF37" s="87" t="s">
        <v>118</v>
      </c>
    </row>
    <row r="38" spans="1:32">
      <c r="A38" s="55">
        <v>154</v>
      </c>
      <c r="B38" s="56"/>
      <c r="C38" s="56"/>
      <c r="D38" s="48"/>
      <c r="E38" s="56"/>
      <c r="F38" s="56"/>
      <c r="G38" s="56"/>
      <c r="H38" s="56"/>
      <c r="I38" s="56"/>
      <c r="J38" s="56"/>
      <c r="K38" s="56"/>
      <c r="L38" s="56"/>
      <c r="M38" s="64"/>
      <c r="N38" s="65">
        <v>180</v>
      </c>
      <c r="O38" s="66">
        <v>0.01</v>
      </c>
      <c r="P38" s="56"/>
      <c r="Q38" s="56"/>
      <c r="R38" s="56"/>
      <c r="S38" s="56"/>
      <c r="T38" s="75">
        <v>8.18915176391602</v>
      </c>
      <c r="U38" s="76">
        <v>0.166845</v>
      </c>
      <c r="V38" s="76">
        <v>1</v>
      </c>
      <c r="W38" s="76">
        <v>1.36631902605057</v>
      </c>
      <c r="X38" s="76">
        <v>0</v>
      </c>
      <c r="Y38" s="84">
        <v>0</v>
      </c>
      <c r="Z38" s="76">
        <f t="shared" si="0"/>
        <v>1.36631902605057</v>
      </c>
      <c r="AA38" s="85"/>
      <c r="AC38" s="86">
        <v>11.9347980561181</v>
      </c>
      <c r="AD38" s="87" t="s">
        <v>118</v>
      </c>
      <c r="AE38" s="86">
        <v>7.92459805656235</v>
      </c>
      <c r="AF38" s="87" t="s">
        <v>118</v>
      </c>
    </row>
    <row r="39" spans="1:32">
      <c r="A39" s="55">
        <v>155</v>
      </c>
      <c r="B39" s="56"/>
      <c r="C39" s="56"/>
      <c r="D39" s="48"/>
      <c r="E39" s="56"/>
      <c r="F39" s="56"/>
      <c r="G39" s="56"/>
      <c r="H39" s="56"/>
      <c r="I39" s="56"/>
      <c r="J39" s="56"/>
      <c r="K39" s="56"/>
      <c r="L39" s="56"/>
      <c r="M39" s="64"/>
      <c r="N39" s="65">
        <v>190</v>
      </c>
      <c r="O39" s="66">
        <v>0.02</v>
      </c>
      <c r="P39" s="56"/>
      <c r="Q39" s="56"/>
      <c r="R39" s="56"/>
      <c r="S39" s="56"/>
      <c r="T39" s="75">
        <v>7.62624311447144</v>
      </c>
      <c r="U39" s="76">
        <v>0.1651425</v>
      </c>
      <c r="V39" s="76">
        <v>1</v>
      </c>
      <c r="W39" s="76">
        <v>1.2594168535316</v>
      </c>
      <c r="X39" s="76">
        <v>0</v>
      </c>
      <c r="Y39" s="84">
        <v>0</v>
      </c>
      <c r="Z39" s="76">
        <f t="shared" si="0"/>
        <v>1.2594168535316</v>
      </c>
      <c r="AA39" s="85"/>
      <c r="AC39" s="86">
        <v>13.1942149096497</v>
      </c>
      <c r="AD39" s="87" t="s">
        <v>118</v>
      </c>
      <c r="AE39" s="86">
        <v>9.18401491009395</v>
      </c>
      <c r="AF39" s="87" t="s">
        <v>118</v>
      </c>
    </row>
    <row r="40" spans="1:32">
      <c r="A40" s="55">
        <v>156</v>
      </c>
      <c r="B40" s="56"/>
      <c r="C40" s="56"/>
      <c r="D40" s="48"/>
      <c r="E40" s="56"/>
      <c r="F40" s="56"/>
      <c r="G40" s="56"/>
      <c r="H40" s="56"/>
      <c r="I40" s="56"/>
      <c r="J40" s="56"/>
      <c r="K40" s="56"/>
      <c r="L40" s="56"/>
      <c r="M40" s="64"/>
      <c r="N40" s="65">
        <v>200</v>
      </c>
      <c r="O40" s="66">
        <v>0.02</v>
      </c>
      <c r="P40" s="56"/>
      <c r="Q40" s="56"/>
      <c r="R40" s="56"/>
      <c r="S40" s="56"/>
      <c r="T40" s="75">
        <v>7.82851600646973</v>
      </c>
      <c r="U40" s="76">
        <v>0.17316</v>
      </c>
      <c r="V40" s="76">
        <v>1</v>
      </c>
      <c r="W40" s="76">
        <v>1.3555858316803</v>
      </c>
      <c r="X40" s="76">
        <v>0</v>
      </c>
      <c r="Y40" s="84">
        <v>0</v>
      </c>
      <c r="Z40" s="76">
        <f t="shared" si="0"/>
        <v>1.3555858316803</v>
      </c>
      <c r="AA40" s="85"/>
      <c r="AC40" s="86">
        <v>14.54980074133</v>
      </c>
      <c r="AD40" s="87" t="s">
        <v>118</v>
      </c>
      <c r="AE40" s="86">
        <v>10.5396007417742</v>
      </c>
      <c r="AF40" s="87" t="s">
        <v>118</v>
      </c>
    </row>
    <row r="41" spans="1:32">
      <c r="A41" s="55">
        <v>157</v>
      </c>
      <c r="B41" s="56"/>
      <c r="C41" s="56"/>
      <c r="D41" s="48"/>
      <c r="E41" s="56"/>
      <c r="F41" s="56"/>
      <c r="G41" s="56"/>
      <c r="H41" s="56"/>
      <c r="I41" s="56"/>
      <c r="J41" s="56"/>
      <c r="K41" s="56"/>
      <c r="L41" s="56"/>
      <c r="M41" s="69"/>
      <c r="N41" s="65">
        <v>210</v>
      </c>
      <c r="O41" s="66">
        <v>0.02</v>
      </c>
      <c r="P41" s="56"/>
      <c r="Q41" s="56"/>
      <c r="R41" s="56"/>
      <c r="S41" s="56"/>
      <c r="T41" s="75">
        <v>10.1232223510742</v>
      </c>
      <c r="U41" s="76">
        <v>0.17135625</v>
      </c>
      <c r="V41" s="76">
        <v>1</v>
      </c>
      <c r="W41" s="76">
        <v>1.73467741999626</v>
      </c>
      <c r="X41" s="76">
        <v>0</v>
      </c>
      <c r="Y41" s="84">
        <v>0</v>
      </c>
      <c r="Z41" s="76">
        <f t="shared" si="0"/>
        <v>1.73467741999626</v>
      </c>
      <c r="AA41" s="85"/>
      <c r="AC41" s="86">
        <v>16.2844781613263</v>
      </c>
      <c r="AD41" s="87" t="s">
        <v>118</v>
      </c>
      <c r="AE41" s="86">
        <v>12.2742781617705</v>
      </c>
      <c r="AF41" s="87" t="s">
        <v>118</v>
      </c>
    </row>
    <row r="42" spans="1:32">
      <c r="A42" s="55">
        <v>158</v>
      </c>
      <c r="B42" s="56"/>
      <c r="C42" s="56"/>
      <c r="D42" s="48"/>
      <c r="E42" s="56"/>
      <c r="F42" s="56"/>
      <c r="G42" s="56"/>
      <c r="H42" s="56"/>
      <c r="I42" s="56"/>
      <c r="J42" s="56"/>
      <c r="K42" s="56"/>
      <c r="L42" s="56"/>
      <c r="M42" s="69"/>
      <c r="N42" s="65">
        <v>220</v>
      </c>
      <c r="O42" s="66">
        <v>0.02</v>
      </c>
      <c r="P42" s="56"/>
      <c r="Q42" s="56"/>
      <c r="R42" s="56"/>
      <c r="S42" s="56"/>
      <c r="T42" s="75">
        <v>13.1627283096313</v>
      </c>
      <c r="U42" s="76">
        <v>0.17907</v>
      </c>
      <c r="V42" s="76">
        <v>1</v>
      </c>
      <c r="W42" s="76">
        <v>2.35704975840569</v>
      </c>
      <c r="X42" s="76">
        <v>0</v>
      </c>
      <c r="Y42" s="84">
        <v>0</v>
      </c>
      <c r="Z42" s="76">
        <f t="shared" si="0"/>
        <v>2.35704975840569</v>
      </c>
      <c r="AA42" s="85"/>
      <c r="AC42" s="86">
        <v>18.6415279197319</v>
      </c>
      <c r="AD42" s="87" t="s">
        <v>118</v>
      </c>
      <c r="AE42" s="86">
        <v>14.6313279201762</v>
      </c>
      <c r="AF42" s="87" t="s">
        <v>118</v>
      </c>
    </row>
    <row r="43" spans="1:32">
      <c r="A43" s="55">
        <v>159</v>
      </c>
      <c r="B43" s="56"/>
      <c r="C43" s="56"/>
      <c r="D43" s="48"/>
      <c r="E43" s="56"/>
      <c r="F43" s="56"/>
      <c r="G43" s="56"/>
      <c r="H43" s="56"/>
      <c r="I43" s="56"/>
      <c r="J43" s="56"/>
      <c r="K43" s="56"/>
      <c r="L43" s="56"/>
      <c r="M43" s="69"/>
      <c r="N43" s="65">
        <v>230</v>
      </c>
      <c r="O43" s="68">
        <v>0.03</v>
      </c>
      <c r="P43" s="56"/>
      <c r="Q43" s="56"/>
      <c r="R43" s="56"/>
      <c r="S43" s="56"/>
      <c r="T43" s="75">
        <v>8.03853893280029</v>
      </c>
      <c r="U43" s="76">
        <v>0.177165</v>
      </c>
      <c r="V43" s="76">
        <v>1</v>
      </c>
      <c r="W43" s="76">
        <v>1.42414775002956</v>
      </c>
      <c r="X43" s="76">
        <v>0</v>
      </c>
      <c r="Y43" s="84">
        <v>0</v>
      </c>
      <c r="Z43" s="76">
        <f t="shared" si="0"/>
        <v>1.42414775002956</v>
      </c>
      <c r="AA43" s="85"/>
      <c r="AC43" s="86">
        <v>20.0656756697615</v>
      </c>
      <c r="AD43" s="87" t="s">
        <v>118</v>
      </c>
      <c r="AE43" s="86">
        <v>16.0554756702058</v>
      </c>
      <c r="AF43" s="87" t="s">
        <v>118</v>
      </c>
    </row>
    <row r="44" spans="1:32">
      <c r="A44" s="55">
        <v>160</v>
      </c>
      <c r="B44" s="56"/>
      <c r="C44" s="56"/>
      <c r="D44" s="48"/>
      <c r="E44" s="58">
        <v>17.15</v>
      </c>
      <c r="F44" s="58">
        <v>23.8170985992563</v>
      </c>
      <c r="G44" s="58">
        <v>17.0729128350153</v>
      </c>
      <c r="H44" s="58">
        <v>17.2910194837013</v>
      </c>
      <c r="I44" s="58">
        <v>17.1696271475845</v>
      </c>
      <c r="J44" s="58">
        <v>16.1959982901177</v>
      </c>
      <c r="K44" s="58">
        <v>16.2059693513158</v>
      </c>
      <c r="L44" s="56"/>
      <c r="M44" s="69"/>
      <c r="N44" s="65">
        <v>240</v>
      </c>
      <c r="O44" s="66">
        <v>0.04</v>
      </c>
      <c r="P44" s="56"/>
      <c r="Q44" s="56"/>
      <c r="R44" s="56"/>
      <c r="S44" s="56"/>
      <c r="T44" s="75">
        <v>2.11018705368042</v>
      </c>
      <c r="U44" s="76">
        <v>0.17526</v>
      </c>
      <c r="V44" s="76">
        <v>1</v>
      </c>
      <c r="W44" s="76">
        <v>0.36983138302803</v>
      </c>
      <c r="X44" s="76">
        <v>0</v>
      </c>
      <c r="Y44" s="84">
        <v>0</v>
      </c>
      <c r="Z44" s="76">
        <f t="shared" si="0"/>
        <v>0.36983138302803</v>
      </c>
      <c r="AA44" s="85"/>
      <c r="AC44" s="86">
        <v>20.4355070527895</v>
      </c>
      <c r="AD44" s="58">
        <v>21.9194072460812</v>
      </c>
      <c r="AE44" s="86">
        <v>16.4253070532338</v>
      </c>
      <c r="AF44" s="58">
        <v>16.2704014007437</v>
      </c>
    </row>
    <row r="45" spans="1:32">
      <c r="A45" s="55">
        <v>161</v>
      </c>
      <c r="B45" s="56"/>
      <c r="C45" s="56"/>
      <c r="D45" s="48"/>
      <c r="E45" s="56"/>
      <c r="F45" s="56"/>
      <c r="G45" s="56"/>
      <c r="H45" s="56"/>
      <c r="I45" s="56"/>
      <c r="J45" s="56"/>
      <c r="K45" s="56"/>
      <c r="L45" s="70"/>
      <c r="M45" s="69"/>
      <c r="N45" s="65">
        <v>250</v>
      </c>
      <c r="O45" s="66">
        <v>0.04</v>
      </c>
      <c r="P45" s="56"/>
      <c r="Q45" s="56"/>
      <c r="R45" s="56"/>
      <c r="S45" s="70"/>
      <c r="T45" s="75">
        <v>7.29639291763306</v>
      </c>
      <c r="U45" s="76">
        <v>0.173355</v>
      </c>
      <c r="V45" s="76">
        <v>1</v>
      </c>
      <c r="W45" s="76">
        <v>1.26486619423628</v>
      </c>
      <c r="X45" s="76">
        <v>0</v>
      </c>
      <c r="Y45" s="84">
        <v>0</v>
      </c>
      <c r="Z45" s="76">
        <f t="shared" si="0"/>
        <v>1.26486619423628</v>
      </c>
      <c r="AA45" s="85"/>
      <c r="AC45" s="86">
        <v>21.7003732470258</v>
      </c>
      <c r="AD45" s="87" t="s">
        <v>118</v>
      </c>
      <c r="AE45" s="86">
        <v>17.6901732474701</v>
      </c>
      <c r="AF45" s="87" t="s">
        <v>118</v>
      </c>
    </row>
    <row r="46" spans="1:32">
      <c r="A46" s="55">
        <v>162</v>
      </c>
      <c r="B46" s="56"/>
      <c r="C46" s="56"/>
      <c r="D46" s="48"/>
      <c r="E46" s="56"/>
      <c r="F46" s="56"/>
      <c r="G46" s="56"/>
      <c r="H46" s="56"/>
      <c r="I46" s="56"/>
      <c r="J46" s="56"/>
      <c r="K46" s="56"/>
      <c r="L46" s="56"/>
      <c r="M46" s="69"/>
      <c r="N46" s="65">
        <v>260</v>
      </c>
      <c r="O46" s="66">
        <v>0.04</v>
      </c>
      <c r="P46" s="56"/>
      <c r="Q46" s="56"/>
      <c r="R46" s="56"/>
      <c r="S46" s="56"/>
      <c r="T46" s="75">
        <v>6.9328670501709</v>
      </c>
      <c r="U46" s="76">
        <v>0.17145</v>
      </c>
      <c r="V46" s="76">
        <v>1</v>
      </c>
      <c r="W46" s="76">
        <v>1.1886400557518</v>
      </c>
      <c r="X46" s="76">
        <v>0</v>
      </c>
      <c r="Y46" s="84">
        <v>0</v>
      </c>
      <c r="Z46" s="76">
        <f t="shared" si="0"/>
        <v>1.1886400557518</v>
      </c>
      <c r="AA46" s="85"/>
      <c r="AC46" s="86">
        <v>22.8890133027776</v>
      </c>
      <c r="AD46" s="87" t="s">
        <v>118</v>
      </c>
      <c r="AE46" s="86">
        <v>18.8788133032219</v>
      </c>
      <c r="AF46" s="87" t="s">
        <v>118</v>
      </c>
    </row>
    <row r="47" spans="1:32">
      <c r="A47" s="55">
        <v>163</v>
      </c>
      <c r="B47" s="56"/>
      <c r="C47" s="56"/>
      <c r="D47" s="48"/>
      <c r="E47" s="56"/>
      <c r="F47" s="56"/>
      <c r="G47" s="56"/>
      <c r="H47" s="56"/>
      <c r="I47" s="56"/>
      <c r="J47" s="56"/>
      <c r="K47" s="56"/>
      <c r="L47" s="71"/>
      <c r="M47" s="69"/>
      <c r="N47" s="65">
        <v>275</v>
      </c>
      <c r="O47" s="66">
        <v>0.05</v>
      </c>
      <c r="P47" s="56"/>
      <c r="Q47" s="56"/>
      <c r="R47" s="56"/>
      <c r="S47" s="71"/>
      <c r="T47" s="75">
        <v>8.02603530883789</v>
      </c>
      <c r="U47" s="76">
        <v>0.17855625</v>
      </c>
      <c r="V47" s="76">
        <v>1</v>
      </c>
      <c r="W47" s="76">
        <v>1.43309876711369</v>
      </c>
      <c r="X47" s="76">
        <v>0</v>
      </c>
      <c r="Y47" s="84">
        <v>0</v>
      </c>
      <c r="Z47" s="76">
        <f t="shared" si="0"/>
        <v>1.43309876711369</v>
      </c>
      <c r="AA47" s="85"/>
      <c r="AC47" s="86">
        <v>24.2798077521016</v>
      </c>
      <c r="AD47" s="87" t="s">
        <v>118</v>
      </c>
      <c r="AE47" s="86">
        <v>20.2696077525458</v>
      </c>
      <c r="AF47" s="87" t="s">
        <v>118</v>
      </c>
    </row>
    <row r="48" spans="1:32">
      <c r="A48" s="55">
        <v>164</v>
      </c>
      <c r="B48" s="56"/>
      <c r="C48" s="56"/>
      <c r="D48" s="48"/>
      <c r="E48" s="56"/>
      <c r="F48" s="56"/>
      <c r="G48" s="56"/>
      <c r="H48" s="56"/>
      <c r="I48" s="56"/>
      <c r="J48" s="56"/>
      <c r="K48" s="56"/>
      <c r="L48" s="56"/>
      <c r="M48" s="69"/>
      <c r="N48" s="65">
        <v>290</v>
      </c>
      <c r="O48" s="66">
        <v>0.05</v>
      </c>
      <c r="P48" s="56"/>
      <c r="Q48" s="56"/>
      <c r="R48" s="56"/>
      <c r="S48" s="56"/>
      <c r="T48" s="75">
        <v>9.00101089477539</v>
      </c>
      <c r="U48" s="76">
        <v>0.17655</v>
      </c>
      <c r="V48" s="76">
        <v>1</v>
      </c>
      <c r="W48" s="76">
        <v>1.5891284734726</v>
      </c>
      <c r="X48" s="76">
        <v>0</v>
      </c>
      <c r="Y48" s="84">
        <v>0</v>
      </c>
      <c r="Z48" s="76">
        <f t="shared" si="0"/>
        <v>1.5891284734726</v>
      </c>
      <c r="AA48" s="85"/>
      <c r="AC48" s="86">
        <v>25.7596755963575</v>
      </c>
      <c r="AD48" s="87" t="s">
        <v>118</v>
      </c>
      <c r="AE48" s="86">
        <v>21.7494755968017</v>
      </c>
      <c r="AF48" s="87" t="s">
        <v>118</v>
      </c>
    </row>
    <row r="49" spans="1:32">
      <c r="A49" s="55">
        <v>165</v>
      </c>
      <c r="B49" s="57">
        <v>8</v>
      </c>
      <c r="C49" s="56"/>
      <c r="D49" s="48"/>
      <c r="E49" s="56"/>
      <c r="F49" s="56"/>
      <c r="G49" s="56"/>
      <c r="H49" s="56"/>
      <c r="I49" s="56"/>
      <c r="J49" s="56"/>
      <c r="K49" s="56"/>
      <c r="L49" s="56"/>
      <c r="M49" s="69"/>
      <c r="N49" s="65">
        <v>305</v>
      </c>
      <c r="O49" s="66">
        <v>0.05</v>
      </c>
      <c r="P49" s="56"/>
      <c r="Q49" s="56"/>
      <c r="R49" s="56"/>
      <c r="S49" s="56"/>
      <c r="T49" s="75">
        <v>8.54732036590576</v>
      </c>
      <c r="U49" s="76">
        <v>0.17454375</v>
      </c>
      <c r="V49" s="76">
        <v>0.999863437543084</v>
      </c>
      <c r="W49" s="76">
        <v>1.4916776141341</v>
      </c>
      <c r="X49" s="76">
        <v>5.7</v>
      </c>
      <c r="Y49" s="84">
        <v>0</v>
      </c>
      <c r="Z49" s="76">
        <f t="shared" si="0"/>
        <v>7.1916776141341</v>
      </c>
      <c r="AA49" s="85"/>
      <c r="AC49" s="86">
        <v>24.8135436491626</v>
      </c>
      <c r="AD49" s="87" t="s">
        <v>118</v>
      </c>
      <c r="AE49" s="86">
        <v>20.8033436496069</v>
      </c>
      <c r="AF49" s="87" t="s">
        <v>118</v>
      </c>
    </row>
    <row r="50" spans="1:32">
      <c r="A50" s="55">
        <v>166</v>
      </c>
      <c r="B50" s="56"/>
      <c r="C50" s="56"/>
      <c r="D50" s="48"/>
      <c r="E50" s="56"/>
      <c r="F50" s="56"/>
      <c r="G50" s="56"/>
      <c r="H50" s="56"/>
      <c r="I50" s="56"/>
      <c r="J50" s="56"/>
      <c r="K50" s="56"/>
      <c r="L50" s="56"/>
      <c r="M50" s="72" t="s">
        <v>121</v>
      </c>
      <c r="N50" s="65">
        <v>320</v>
      </c>
      <c r="O50" s="68">
        <v>0.05</v>
      </c>
      <c r="P50" s="56"/>
      <c r="Q50" s="78">
        <v>17</v>
      </c>
      <c r="R50" s="56"/>
      <c r="S50" s="56"/>
      <c r="T50" s="75">
        <v>9.13941097259521</v>
      </c>
      <c r="U50" s="76">
        <v>0.1725375</v>
      </c>
      <c r="V50" s="76">
        <v>1</v>
      </c>
      <c r="W50" s="76">
        <v>1.57689112068415</v>
      </c>
      <c r="X50" s="76">
        <v>0</v>
      </c>
      <c r="Y50" s="84">
        <v>0</v>
      </c>
      <c r="Z50" s="76">
        <f t="shared" si="0"/>
        <v>1.57689112068415</v>
      </c>
      <c r="AA50" s="85"/>
      <c r="AC50" s="86">
        <v>26.3904347698468</v>
      </c>
      <c r="AD50" s="87" t="s">
        <v>118</v>
      </c>
      <c r="AE50" s="86">
        <v>22.380234770291</v>
      </c>
      <c r="AF50" s="87" t="s">
        <v>118</v>
      </c>
    </row>
    <row r="51" spans="1:32">
      <c r="A51" s="55">
        <v>167</v>
      </c>
      <c r="B51" s="56"/>
      <c r="C51" s="56"/>
      <c r="D51" s="48"/>
      <c r="E51" s="58">
        <v>24.25</v>
      </c>
      <c r="F51" s="58">
        <v>23.7974051946027</v>
      </c>
      <c r="G51" s="58">
        <v>16.7968067690752</v>
      </c>
      <c r="H51" s="58">
        <v>16.8391752493322</v>
      </c>
      <c r="I51" s="58">
        <v>17.4192106614995</v>
      </c>
      <c r="J51" s="58">
        <v>16.3873340910685</v>
      </c>
      <c r="K51" s="58">
        <v>16.6279891662027</v>
      </c>
      <c r="L51" s="56"/>
      <c r="M51" s="69"/>
      <c r="N51" s="65">
        <v>335</v>
      </c>
      <c r="O51" s="66">
        <v>0.05</v>
      </c>
      <c r="P51" s="56"/>
      <c r="Q51" s="56"/>
      <c r="R51" s="56"/>
      <c r="S51" s="56"/>
      <c r="T51" s="75">
        <v>10.963641166687</v>
      </c>
      <c r="U51" s="76">
        <v>0.17053125</v>
      </c>
      <c r="V51" s="76">
        <v>1</v>
      </c>
      <c r="W51" s="76">
        <v>1.86964343270659</v>
      </c>
      <c r="X51" s="76">
        <v>0</v>
      </c>
      <c r="Y51" s="84">
        <v>0</v>
      </c>
      <c r="Z51" s="76">
        <f t="shared" si="0"/>
        <v>1.86964343270659</v>
      </c>
      <c r="AA51" s="85"/>
      <c r="AC51" s="86">
        <v>28.2096271536616</v>
      </c>
      <c r="AD51" s="58">
        <v>13.5123383609696</v>
      </c>
      <c r="AE51" s="86">
        <v>24.1994271541058</v>
      </c>
      <c r="AF51" s="58">
        <v>6.76855038998491</v>
      </c>
    </row>
    <row r="52" spans="1:32">
      <c r="A52" s="55">
        <v>168</v>
      </c>
      <c r="B52" s="57">
        <v>5</v>
      </c>
      <c r="C52" s="57">
        <v>2.3</v>
      </c>
      <c r="D52" s="48"/>
      <c r="E52" s="56"/>
      <c r="F52" s="56"/>
      <c r="G52" s="56"/>
      <c r="H52" s="56"/>
      <c r="I52" s="56"/>
      <c r="J52" s="56"/>
      <c r="K52" s="56"/>
      <c r="L52" s="56"/>
      <c r="M52" s="69"/>
      <c r="N52" s="65">
        <v>350</v>
      </c>
      <c r="O52" s="66">
        <v>0.06</v>
      </c>
      <c r="P52" s="56"/>
      <c r="Q52" s="56"/>
      <c r="R52" s="56"/>
      <c r="S52" s="56"/>
      <c r="T52" s="75">
        <v>5.12744808197021</v>
      </c>
      <c r="U52" s="76">
        <v>0.1791375</v>
      </c>
      <c r="V52" s="76">
        <v>1</v>
      </c>
      <c r="W52" s="76">
        <v>0.918518230783939</v>
      </c>
      <c r="X52" s="76">
        <v>4.20892985118628</v>
      </c>
      <c r="Y52" s="84">
        <v>0</v>
      </c>
      <c r="Z52" s="76">
        <f t="shared" si="0"/>
        <v>5.12744808197021</v>
      </c>
      <c r="AA52" s="85"/>
      <c r="AC52" s="86">
        <v>26.6064128787359</v>
      </c>
      <c r="AD52" s="87" t="s">
        <v>118</v>
      </c>
      <c r="AE52" s="86">
        <v>22.5962128791801</v>
      </c>
      <c r="AF52" s="87" t="s">
        <v>118</v>
      </c>
    </row>
    <row r="53" spans="1:32">
      <c r="A53" s="55">
        <v>169</v>
      </c>
      <c r="B53" s="56"/>
      <c r="C53" s="56"/>
      <c r="D53" s="48"/>
      <c r="E53" s="56"/>
      <c r="F53" s="56"/>
      <c r="G53" s="56"/>
      <c r="H53" s="56"/>
      <c r="I53" s="56"/>
      <c r="J53" s="56"/>
      <c r="K53" s="56"/>
      <c r="L53" s="56"/>
      <c r="M53" s="69"/>
      <c r="N53" s="65">
        <v>365</v>
      </c>
      <c r="O53" s="66">
        <v>0.06</v>
      </c>
      <c r="P53" s="56"/>
      <c r="Q53" s="56"/>
      <c r="R53" s="56"/>
      <c r="S53" s="56"/>
      <c r="T53" s="75">
        <v>5.98783111572266</v>
      </c>
      <c r="U53" s="76">
        <v>0.1791375</v>
      </c>
      <c r="V53" s="76">
        <v>1</v>
      </c>
      <c r="W53" s="76">
        <v>1.07264509649277</v>
      </c>
      <c r="X53" s="76">
        <v>0.628528938778364</v>
      </c>
      <c r="Y53" s="84">
        <v>0</v>
      </c>
      <c r="Z53" s="76">
        <f t="shared" si="0"/>
        <v>1.70117403527113</v>
      </c>
      <c r="AA53" s="85"/>
      <c r="AC53" s="86">
        <v>27.6790579752286</v>
      </c>
      <c r="AD53" s="87" t="s">
        <v>118</v>
      </c>
      <c r="AE53" s="86">
        <v>23.6688579756729</v>
      </c>
      <c r="AF53" s="87" t="s">
        <v>118</v>
      </c>
    </row>
    <row r="54" spans="1:32">
      <c r="A54" s="55">
        <v>170</v>
      </c>
      <c r="B54" s="56"/>
      <c r="C54" s="56"/>
      <c r="D54" s="48"/>
      <c r="E54" s="56"/>
      <c r="F54" s="56"/>
      <c r="G54" s="56"/>
      <c r="H54" s="56"/>
      <c r="I54" s="56"/>
      <c r="J54" s="56"/>
      <c r="K54" s="56"/>
      <c r="L54" s="56"/>
      <c r="M54" s="69"/>
      <c r="N54" s="65">
        <v>380</v>
      </c>
      <c r="O54" s="66">
        <v>0.07</v>
      </c>
      <c r="P54" s="56"/>
      <c r="Q54" s="56"/>
      <c r="R54" s="56"/>
      <c r="S54" s="56"/>
      <c r="T54" s="75">
        <v>5.24919652938843</v>
      </c>
      <c r="U54" s="76">
        <v>0.18774375</v>
      </c>
      <c r="V54" s="76">
        <v>1</v>
      </c>
      <c r="W54" s="76">
        <v>0.985503840914369</v>
      </c>
      <c r="X54" s="76">
        <v>0</v>
      </c>
      <c r="Y54" s="84">
        <v>0</v>
      </c>
      <c r="Z54" s="76">
        <f t="shared" si="0"/>
        <v>0.985503840914369</v>
      </c>
      <c r="AA54" s="85"/>
      <c r="AC54" s="86">
        <v>28.664561816143</v>
      </c>
      <c r="AD54" s="87" t="s">
        <v>118</v>
      </c>
      <c r="AE54" s="86">
        <v>24.6543618165873</v>
      </c>
      <c r="AF54" s="87" t="s">
        <v>118</v>
      </c>
    </row>
    <row r="55" spans="1:32">
      <c r="A55" s="55">
        <v>171</v>
      </c>
      <c r="B55" s="57">
        <v>3</v>
      </c>
      <c r="C55" s="56"/>
      <c r="D55" s="48"/>
      <c r="E55" s="56"/>
      <c r="F55" s="56"/>
      <c r="G55" s="56"/>
      <c r="H55" s="56"/>
      <c r="I55" s="56"/>
      <c r="J55" s="56"/>
      <c r="K55" s="56"/>
      <c r="L55" s="56"/>
      <c r="M55" s="69"/>
      <c r="N55" s="65">
        <v>395</v>
      </c>
      <c r="O55" s="66">
        <v>0.08</v>
      </c>
      <c r="P55" s="56"/>
      <c r="Q55" s="56"/>
      <c r="R55" s="56"/>
      <c r="S55" s="56"/>
      <c r="T55" s="75">
        <v>5.44940996170044</v>
      </c>
      <c r="U55" s="76">
        <v>0.19635</v>
      </c>
      <c r="V55" s="76">
        <v>1</v>
      </c>
      <c r="W55" s="76">
        <v>1.06999164597988</v>
      </c>
      <c r="X55" s="76">
        <v>2.07</v>
      </c>
      <c r="Y55" s="84">
        <v>0</v>
      </c>
      <c r="Z55" s="76">
        <f t="shared" si="0"/>
        <v>3.13999164597988</v>
      </c>
      <c r="AA55" s="85"/>
      <c r="AC55" s="86">
        <v>28.8045534621229</v>
      </c>
      <c r="AD55" s="87" t="s">
        <v>118</v>
      </c>
      <c r="AE55" s="86">
        <v>24.7943534625671</v>
      </c>
      <c r="AF55" s="87" t="s">
        <v>118</v>
      </c>
    </row>
    <row r="56" spans="1:32">
      <c r="A56" s="55">
        <v>172</v>
      </c>
      <c r="B56" s="56"/>
      <c r="C56" s="56"/>
      <c r="D56" s="48"/>
      <c r="E56" s="58">
        <v>14.7875</v>
      </c>
      <c r="F56" s="58">
        <v>24.1007991531818</v>
      </c>
      <c r="G56" s="58">
        <v>16.8607801429775</v>
      </c>
      <c r="H56" s="58">
        <v>17.1743512385408</v>
      </c>
      <c r="I56" s="58">
        <v>17.7118355913165</v>
      </c>
      <c r="J56" s="58">
        <v>16.5038547434168</v>
      </c>
      <c r="K56" s="58">
        <v>16.7913860683458</v>
      </c>
      <c r="L56" s="56"/>
      <c r="M56" s="72" t="s">
        <v>122</v>
      </c>
      <c r="N56" s="65">
        <v>410</v>
      </c>
      <c r="O56" s="66">
        <v>0.09</v>
      </c>
      <c r="P56" s="56"/>
      <c r="Q56" s="78">
        <v>24</v>
      </c>
      <c r="R56" s="56"/>
      <c r="S56" s="56"/>
      <c r="T56" s="75">
        <v>9.70265579223633</v>
      </c>
      <c r="U56" s="76">
        <v>0.20495625</v>
      </c>
      <c r="V56" s="76">
        <v>1</v>
      </c>
      <c r="W56" s="76">
        <v>1.98861994621754</v>
      </c>
      <c r="X56" s="76">
        <v>0</v>
      </c>
      <c r="Y56" s="84">
        <v>0</v>
      </c>
      <c r="Z56" s="76">
        <f t="shared" si="0"/>
        <v>1.98861994621754</v>
      </c>
      <c r="AA56" s="85"/>
      <c r="AC56" s="86">
        <v>30.7931734083404</v>
      </c>
      <c r="AD56" s="58">
        <v>25.5984583958995</v>
      </c>
      <c r="AE56" s="86">
        <v>26.7829734087847</v>
      </c>
      <c r="AF56" s="58">
        <v>21.1691722017273</v>
      </c>
    </row>
    <row r="57" spans="1:32">
      <c r="A57" s="55">
        <v>173</v>
      </c>
      <c r="B57" s="56"/>
      <c r="C57" s="57">
        <v>15</v>
      </c>
      <c r="D57" s="48"/>
      <c r="E57" s="56"/>
      <c r="F57" s="56"/>
      <c r="G57" s="56"/>
      <c r="H57" s="56"/>
      <c r="I57" s="56"/>
      <c r="J57" s="56"/>
      <c r="K57" s="56"/>
      <c r="L57" s="56"/>
      <c r="M57" s="69"/>
      <c r="N57" s="65">
        <v>425</v>
      </c>
      <c r="O57" s="68">
        <v>0.1</v>
      </c>
      <c r="P57" s="56"/>
      <c r="Q57" s="56"/>
      <c r="R57" s="56"/>
      <c r="S57" s="56"/>
      <c r="T57" s="75">
        <v>7.1884708404541</v>
      </c>
      <c r="U57" s="76">
        <v>0.2135625</v>
      </c>
      <c r="V57" s="76">
        <v>1</v>
      </c>
      <c r="W57" s="76">
        <v>1.53518780386448</v>
      </c>
      <c r="X57" s="76">
        <v>2.58568501158668</v>
      </c>
      <c r="Y57" s="84">
        <v>0</v>
      </c>
      <c r="Z57" s="76">
        <f t="shared" si="0"/>
        <v>4.12087281545115</v>
      </c>
      <c r="AA57" s="85"/>
      <c r="AC57" s="86">
        <v>19.9140462237916</v>
      </c>
      <c r="AD57" s="87" t="s">
        <v>118</v>
      </c>
      <c r="AE57" s="86">
        <v>15.9038462242358</v>
      </c>
      <c r="AF57" s="87" t="s">
        <v>118</v>
      </c>
    </row>
    <row r="58" spans="1:32">
      <c r="A58" s="55">
        <v>174</v>
      </c>
      <c r="B58" s="56"/>
      <c r="C58" s="56"/>
      <c r="D58" s="48"/>
      <c r="E58" s="56"/>
      <c r="F58" s="56"/>
      <c r="G58" s="56"/>
      <c r="H58" s="56"/>
      <c r="I58" s="56"/>
      <c r="J58" s="56"/>
      <c r="K58" s="56"/>
      <c r="L58" s="56"/>
      <c r="M58" s="69"/>
      <c r="N58" s="65">
        <v>440</v>
      </c>
      <c r="O58" s="66">
        <v>0.12</v>
      </c>
      <c r="P58" s="56"/>
      <c r="Q58" s="56"/>
      <c r="R58" s="56"/>
      <c r="S58" s="56"/>
      <c r="T58" s="75">
        <v>7.03281164169312</v>
      </c>
      <c r="U58" s="76">
        <v>0.230775</v>
      </c>
      <c r="V58" s="76">
        <v>1</v>
      </c>
      <c r="W58" s="76">
        <v>1.62299710661173</v>
      </c>
      <c r="X58" s="76">
        <v>0</v>
      </c>
      <c r="Y58" s="84">
        <v>0</v>
      </c>
      <c r="Z58" s="76">
        <f t="shared" si="0"/>
        <v>1.62299710661173</v>
      </c>
      <c r="AA58" s="85"/>
      <c r="AC58" s="86">
        <v>21.5370433304033</v>
      </c>
      <c r="AD58" s="87" t="s">
        <v>118</v>
      </c>
      <c r="AE58" s="86">
        <v>17.5268433308476</v>
      </c>
      <c r="AF58" s="87" t="s">
        <v>118</v>
      </c>
    </row>
    <row r="59" spans="1:32">
      <c r="A59" s="55">
        <v>175</v>
      </c>
      <c r="B59" s="56"/>
      <c r="C59" s="56"/>
      <c r="D59" s="48"/>
      <c r="E59" s="56"/>
      <c r="F59" s="56"/>
      <c r="G59" s="56"/>
      <c r="H59" s="56"/>
      <c r="I59" s="56"/>
      <c r="J59" s="56"/>
      <c r="K59" s="56"/>
      <c r="L59" s="56"/>
      <c r="M59" s="69"/>
      <c r="N59" s="65">
        <v>455</v>
      </c>
      <c r="O59" s="66">
        <v>0.13</v>
      </c>
      <c r="P59" s="56"/>
      <c r="Q59" s="56"/>
      <c r="R59" s="56"/>
      <c r="S59" s="56"/>
      <c r="T59" s="75">
        <v>8.09362411499023</v>
      </c>
      <c r="U59" s="76">
        <v>0.23938125</v>
      </c>
      <c r="V59" s="76">
        <v>1</v>
      </c>
      <c r="W59" s="76">
        <v>1.93746185767651</v>
      </c>
      <c r="X59" s="76">
        <v>0</v>
      </c>
      <c r="Y59" s="84">
        <v>0</v>
      </c>
      <c r="Z59" s="76">
        <f t="shared" si="0"/>
        <v>1.93746185767651</v>
      </c>
      <c r="AA59" s="85"/>
      <c r="AC59" s="86">
        <v>23.4745051880798</v>
      </c>
      <c r="AD59" s="87" t="s">
        <v>118</v>
      </c>
      <c r="AE59" s="86">
        <v>19.6351881670774</v>
      </c>
      <c r="AF59" s="87" t="s">
        <v>118</v>
      </c>
    </row>
    <row r="60" spans="1:32">
      <c r="A60" s="55">
        <v>176</v>
      </c>
      <c r="B60" s="56"/>
      <c r="C60" s="56"/>
      <c r="D60" s="48"/>
      <c r="E60" s="56"/>
      <c r="F60" s="56"/>
      <c r="G60" s="56"/>
      <c r="H60" s="56"/>
      <c r="I60" s="56"/>
      <c r="J60" s="56"/>
      <c r="K60" s="56"/>
      <c r="L60" s="56"/>
      <c r="M60" s="69"/>
      <c r="N60" s="65">
        <v>470</v>
      </c>
      <c r="O60" s="66">
        <v>0.15</v>
      </c>
      <c r="P60" s="56"/>
      <c r="Q60" s="56"/>
      <c r="R60" s="56"/>
      <c r="S60" s="56"/>
      <c r="T60" s="75">
        <v>8.35684490203857</v>
      </c>
      <c r="U60" s="76">
        <v>0.25659375</v>
      </c>
      <c r="V60" s="76">
        <v>1</v>
      </c>
      <c r="W60" s="76">
        <v>2.14431417158246</v>
      </c>
      <c r="X60" s="76">
        <v>0</v>
      </c>
      <c r="Y60" s="84">
        <v>0</v>
      </c>
      <c r="Z60" s="76">
        <f t="shared" si="0"/>
        <v>2.14431417158246</v>
      </c>
      <c r="AA60" s="85"/>
      <c r="AC60" s="86">
        <v>25.6188193596623</v>
      </c>
      <c r="AD60" s="87" t="s">
        <v>118</v>
      </c>
      <c r="AE60" s="86">
        <v>21.9503853172133</v>
      </c>
      <c r="AF60" s="87" t="s">
        <v>118</v>
      </c>
    </row>
    <row r="61" spans="1:32">
      <c r="A61" s="55">
        <v>177</v>
      </c>
      <c r="B61" s="56"/>
      <c r="C61" s="56"/>
      <c r="D61" s="48"/>
      <c r="E61" s="56"/>
      <c r="F61" s="56"/>
      <c r="G61" s="56"/>
      <c r="H61" s="56"/>
      <c r="I61" s="56"/>
      <c r="J61" s="56"/>
      <c r="K61" s="56"/>
      <c r="L61" s="56"/>
      <c r="M61" s="69"/>
      <c r="N61" s="65">
        <v>485</v>
      </c>
      <c r="O61" s="66">
        <v>0.18</v>
      </c>
      <c r="P61" s="56"/>
      <c r="Q61" s="56"/>
      <c r="R61" s="56"/>
      <c r="S61" s="56"/>
      <c r="T61" s="75">
        <v>8.92250919342041</v>
      </c>
      <c r="U61" s="76">
        <v>0.2824125</v>
      </c>
      <c r="V61" s="76">
        <v>1</v>
      </c>
      <c r="W61" s="76">
        <v>2.51982812758684</v>
      </c>
      <c r="X61" s="76">
        <v>0</v>
      </c>
      <c r="Y61" s="84">
        <v>0</v>
      </c>
      <c r="Z61" s="76">
        <f t="shared" si="0"/>
        <v>2.51982812758684</v>
      </c>
      <c r="AA61" s="85"/>
      <c r="AC61" s="86">
        <v>28.1386474872491</v>
      </c>
      <c r="AD61" s="87" t="s">
        <v>118</v>
      </c>
      <c r="AE61" s="86">
        <v>24.6410964233535</v>
      </c>
      <c r="AF61" s="87" t="s">
        <v>118</v>
      </c>
    </row>
    <row r="62" spans="1:32">
      <c r="A62" s="55">
        <v>178</v>
      </c>
      <c r="B62" s="56"/>
      <c r="C62" s="56"/>
      <c r="D62" s="48"/>
      <c r="E62" s="56"/>
      <c r="F62" s="56"/>
      <c r="G62" s="56"/>
      <c r="H62" s="56"/>
      <c r="I62" s="56"/>
      <c r="J62" s="56"/>
      <c r="K62" s="56"/>
      <c r="L62" s="56"/>
      <c r="M62" s="69"/>
      <c r="N62" s="65">
        <v>500</v>
      </c>
      <c r="O62" s="66">
        <v>0.2</v>
      </c>
      <c r="P62" s="56"/>
      <c r="Q62" s="56"/>
      <c r="R62" s="56"/>
      <c r="S62" s="56"/>
      <c r="T62" s="75">
        <v>8.62059593200684</v>
      </c>
      <c r="U62" s="76">
        <v>0.30823125</v>
      </c>
      <c r="V62" s="76">
        <v>1</v>
      </c>
      <c r="W62" s="76">
        <v>2.65713705986738</v>
      </c>
      <c r="X62" s="76">
        <v>0</v>
      </c>
      <c r="Y62" s="84">
        <v>0</v>
      </c>
      <c r="Z62" s="76">
        <f t="shared" si="0"/>
        <v>2.65713705986738</v>
      </c>
      <c r="AA62" s="85"/>
      <c r="AC62" s="86">
        <v>30.7957845471165</v>
      </c>
      <c r="AD62" s="87" t="s">
        <v>118</v>
      </c>
      <c r="AE62" s="86">
        <v>27.4691164617742</v>
      </c>
      <c r="AF62" s="87" t="s">
        <v>118</v>
      </c>
    </row>
    <row r="63" spans="1:32">
      <c r="A63" s="55">
        <v>179</v>
      </c>
      <c r="B63" s="56"/>
      <c r="C63" s="56"/>
      <c r="D63" s="48"/>
      <c r="E63" s="56"/>
      <c r="F63" s="56"/>
      <c r="G63" s="56"/>
      <c r="H63" s="56"/>
      <c r="I63" s="56"/>
      <c r="J63" s="56"/>
      <c r="K63" s="56"/>
      <c r="L63" s="56"/>
      <c r="M63" s="72" t="s">
        <v>123</v>
      </c>
      <c r="N63" s="65">
        <v>520</v>
      </c>
      <c r="O63" s="68">
        <v>0.24</v>
      </c>
      <c r="P63" s="56"/>
      <c r="Q63" s="78">
        <v>44</v>
      </c>
      <c r="R63" s="56"/>
      <c r="S63" s="56"/>
      <c r="T63" s="75">
        <v>8.76815795898437</v>
      </c>
      <c r="U63" s="76">
        <v>0.33405</v>
      </c>
      <c r="V63" s="76">
        <v>1</v>
      </c>
      <c r="W63" s="76">
        <v>2.92900316619873</v>
      </c>
      <c r="X63" s="76">
        <v>0</v>
      </c>
      <c r="Y63" s="84">
        <v>0</v>
      </c>
      <c r="Z63" s="76">
        <f t="shared" si="0"/>
        <v>2.92900316619873</v>
      </c>
      <c r="AA63" s="85"/>
      <c r="AC63" s="86">
        <v>33.7247877133152</v>
      </c>
      <c r="AD63" s="87" t="s">
        <v>118</v>
      </c>
      <c r="AE63" s="86">
        <v>30.6259635993775</v>
      </c>
      <c r="AF63" s="87" t="s">
        <v>118</v>
      </c>
    </row>
    <row r="64" spans="1:32">
      <c r="A64" s="55">
        <v>180</v>
      </c>
      <c r="B64" s="56"/>
      <c r="C64" s="56"/>
      <c r="D64" s="48"/>
      <c r="E64" s="58">
        <v>12.1375</v>
      </c>
      <c r="F64" s="58">
        <v>24.000550425227</v>
      </c>
      <c r="G64" s="58">
        <v>16.795147108288</v>
      </c>
      <c r="H64" s="58">
        <v>16.6804463636591</v>
      </c>
      <c r="I64" s="58">
        <v>17.420084793661</v>
      </c>
      <c r="J64" s="58">
        <v>16.9836244731631</v>
      </c>
      <c r="K64" s="58">
        <v>17.0182444122293</v>
      </c>
      <c r="L64" s="56"/>
      <c r="M64" s="69"/>
      <c r="N64" s="65">
        <v>540</v>
      </c>
      <c r="O64" s="66">
        <v>0.26</v>
      </c>
      <c r="P64" s="56"/>
      <c r="Q64" s="56"/>
      <c r="R64" s="56"/>
      <c r="S64" s="56"/>
      <c r="T64" s="75">
        <v>7.40879917144775</v>
      </c>
      <c r="U64" s="76">
        <v>0.3512625</v>
      </c>
      <c r="V64" s="76">
        <v>1</v>
      </c>
      <c r="W64" s="76">
        <v>2.60243331896067</v>
      </c>
      <c r="X64" s="76">
        <v>0</v>
      </c>
      <c r="Y64" s="84">
        <v>0</v>
      </c>
      <c r="Z64" s="76">
        <f t="shared" si="0"/>
        <v>2.60243331896067</v>
      </c>
      <c r="AA64" s="85"/>
      <c r="AC64" s="86">
        <v>36.3272210322759</v>
      </c>
      <c r="AD64" s="58">
        <v>31.5528183084776</v>
      </c>
      <c r="AE64" s="86">
        <v>33.4562408897426</v>
      </c>
      <c r="AF64" s="58">
        <v>26.9389663268597</v>
      </c>
    </row>
    <row r="65" spans="1:32">
      <c r="A65" s="55">
        <v>181</v>
      </c>
      <c r="B65" s="57">
        <v>3</v>
      </c>
      <c r="C65" s="57">
        <v>10</v>
      </c>
      <c r="D65" s="48"/>
      <c r="E65" s="56"/>
      <c r="F65" s="56"/>
      <c r="G65" s="56"/>
      <c r="H65" s="56"/>
      <c r="I65" s="56"/>
      <c r="J65" s="56"/>
      <c r="K65" s="56"/>
      <c r="L65" s="56"/>
      <c r="M65" s="69"/>
      <c r="N65" s="65">
        <v>560</v>
      </c>
      <c r="O65" s="66">
        <v>0.29</v>
      </c>
      <c r="P65" s="56"/>
      <c r="Q65" s="56"/>
      <c r="R65" s="77">
        <v>13.5</v>
      </c>
      <c r="S65" s="56"/>
      <c r="T65" s="75">
        <v>7.00453472137451</v>
      </c>
      <c r="U65" s="76">
        <v>0.37708125</v>
      </c>
      <c r="V65" s="76">
        <v>1</v>
      </c>
      <c r="W65" s="76">
        <v>2.6412787084043</v>
      </c>
      <c r="X65" s="76">
        <v>2.61552494707577</v>
      </c>
      <c r="Y65" s="84">
        <v>0</v>
      </c>
      <c r="Z65" s="76">
        <f t="shared" si="0"/>
        <v>5.25680365548007</v>
      </c>
      <c r="AA65" s="85"/>
      <c r="AC65" s="86">
        <v>28.584024687756</v>
      </c>
      <c r="AD65" s="87" t="s">
        <v>118</v>
      </c>
      <c r="AE65" s="86">
        <v>25.9408885166272</v>
      </c>
      <c r="AF65" s="87" t="s">
        <v>118</v>
      </c>
    </row>
    <row r="66" spans="1:32">
      <c r="A66" s="55">
        <v>182</v>
      </c>
      <c r="B66" s="56"/>
      <c r="C66" s="56"/>
      <c r="D66" s="48"/>
      <c r="E66" s="58">
        <v>22.45</v>
      </c>
      <c r="F66" s="58">
        <v>24.297804411805</v>
      </c>
      <c r="G66" s="58">
        <v>16.8060089753365</v>
      </c>
      <c r="H66" s="58">
        <v>16.872262478578</v>
      </c>
      <c r="I66" s="58">
        <v>17.1986854715006</v>
      </c>
      <c r="J66" s="58">
        <v>16.8133683109656</v>
      </c>
      <c r="K66" s="58">
        <v>16.9571832039877</v>
      </c>
      <c r="L66" s="56"/>
      <c r="M66" s="69"/>
      <c r="N66" s="65">
        <v>580</v>
      </c>
      <c r="O66" s="68">
        <v>0.31</v>
      </c>
      <c r="P66" s="56"/>
      <c r="Q66" s="56"/>
      <c r="R66" s="56"/>
      <c r="S66" s="56"/>
      <c r="T66" s="75">
        <v>8.06710338592529</v>
      </c>
      <c r="U66" s="76">
        <v>0.39429375</v>
      </c>
      <c r="V66" s="76">
        <v>1</v>
      </c>
      <c r="W66" s="76">
        <v>3.18080844567418</v>
      </c>
      <c r="X66" s="76">
        <v>0</v>
      </c>
      <c r="Y66" s="84">
        <v>0</v>
      </c>
      <c r="Z66" s="76">
        <f t="shared" si="0"/>
        <v>3.18080844567418</v>
      </c>
      <c r="AA66" s="85"/>
      <c r="AC66" s="86">
        <v>31.7648331334302</v>
      </c>
      <c r="AD66" s="58">
        <v>14.5842724028416</v>
      </c>
      <c r="AE66" s="86">
        <v>29.3495409337059</v>
      </c>
      <c r="AF66" s="58">
        <v>11.0462750966476</v>
      </c>
    </row>
    <row r="67" spans="1:32">
      <c r="A67" s="55">
        <v>183</v>
      </c>
      <c r="B67" s="56"/>
      <c r="C67" s="56"/>
      <c r="D67" s="48"/>
      <c r="E67" s="56"/>
      <c r="F67" s="56"/>
      <c r="G67" s="56"/>
      <c r="H67" s="56"/>
      <c r="I67" s="56"/>
      <c r="J67" s="56"/>
      <c r="K67" s="56"/>
      <c r="L67" s="56"/>
      <c r="M67" s="69"/>
      <c r="N67" s="65">
        <v>600</v>
      </c>
      <c r="O67" s="66">
        <v>0.32</v>
      </c>
      <c r="P67" s="56"/>
      <c r="Q67" s="56"/>
      <c r="R67" s="56"/>
      <c r="S67" s="56"/>
      <c r="T67" s="75">
        <v>6.7505202293396</v>
      </c>
      <c r="U67" s="76">
        <v>0.41150625</v>
      </c>
      <c r="V67" s="76">
        <v>1</v>
      </c>
      <c r="W67" s="76">
        <v>2.77788126512468</v>
      </c>
      <c r="X67" s="76">
        <v>0</v>
      </c>
      <c r="Y67" s="84">
        <v>0</v>
      </c>
      <c r="Z67" s="76">
        <f t="shared" si="0"/>
        <v>2.77788126512468</v>
      </c>
      <c r="AA67" s="85"/>
      <c r="AC67" s="86">
        <v>34.5427143985548</v>
      </c>
      <c r="AD67" s="87" t="s">
        <v>118</v>
      </c>
      <c r="AE67" s="86">
        <v>32.355266170235</v>
      </c>
      <c r="AF67" s="87" t="s">
        <v>118</v>
      </c>
    </row>
    <row r="68" spans="1:32">
      <c r="A68" s="55">
        <v>184</v>
      </c>
      <c r="B68" s="56"/>
      <c r="C68" s="56"/>
      <c r="D68" s="48"/>
      <c r="E68" s="56"/>
      <c r="F68" s="56"/>
      <c r="G68" s="56"/>
      <c r="H68" s="56"/>
      <c r="I68" s="56"/>
      <c r="J68" s="56"/>
      <c r="K68" s="56"/>
      <c r="L68" s="56"/>
      <c r="M68" s="69"/>
      <c r="N68" s="65">
        <v>620</v>
      </c>
      <c r="O68" s="66">
        <v>0.35</v>
      </c>
      <c r="P68" s="56"/>
      <c r="Q68" s="56"/>
      <c r="R68" s="56"/>
      <c r="S68" s="56"/>
      <c r="T68" s="75">
        <v>8.29055118560791</v>
      </c>
      <c r="U68" s="76">
        <v>0.44593125</v>
      </c>
      <c r="V68" s="76">
        <v>1</v>
      </c>
      <c r="W68" s="76">
        <v>3.69701585338712</v>
      </c>
      <c r="X68" s="76">
        <v>0</v>
      </c>
      <c r="Y68" s="84">
        <v>0</v>
      </c>
      <c r="Z68" s="76">
        <f t="shared" si="0"/>
        <v>3.69701585338712</v>
      </c>
      <c r="AA68" s="85"/>
      <c r="AC68" s="86">
        <v>38.2397302519419</v>
      </c>
      <c r="AD68" s="87" t="s">
        <v>118</v>
      </c>
      <c r="AE68" s="86">
        <v>36.2801259950267</v>
      </c>
      <c r="AF68" s="87" t="s">
        <v>118</v>
      </c>
    </row>
    <row r="69" spans="1:32">
      <c r="A69" s="55">
        <v>185</v>
      </c>
      <c r="B69" s="56"/>
      <c r="C69" s="56"/>
      <c r="D69" s="48"/>
      <c r="E69" s="56"/>
      <c r="F69" s="56"/>
      <c r="G69" s="56"/>
      <c r="H69" s="56"/>
      <c r="I69" s="56"/>
      <c r="J69" s="56"/>
      <c r="K69" s="56"/>
      <c r="L69" s="56"/>
      <c r="M69" s="69"/>
      <c r="N69" s="65">
        <v>640</v>
      </c>
      <c r="O69" s="66">
        <v>0.38</v>
      </c>
      <c r="P69" s="56"/>
      <c r="Q69" s="56"/>
      <c r="R69" s="56"/>
      <c r="S69" s="56"/>
      <c r="T69" s="75">
        <v>9.80118751525879</v>
      </c>
      <c r="U69" s="76">
        <v>0.48035625</v>
      </c>
      <c r="V69" s="76">
        <v>1</v>
      </c>
      <c r="W69" s="76">
        <v>4.70806168037653</v>
      </c>
      <c r="X69" s="76">
        <v>0</v>
      </c>
      <c r="Y69" s="84">
        <v>0</v>
      </c>
      <c r="Z69" s="76">
        <f t="shared" si="0"/>
        <v>4.70806168037653</v>
      </c>
      <c r="AA69" s="85"/>
      <c r="AC69" s="86">
        <v>43.0031808932641</v>
      </c>
      <c r="AD69" s="87" t="s">
        <v>118</v>
      </c>
      <c r="AE69" s="86">
        <v>41.2714206077533</v>
      </c>
      <c r="AF69" s="87" t="s">
        <v>118</v>
      </c>
    </row>
    <row r="70" spans="1:32">
      <c r="A70" s="55">
        <v>186</v>
      </c>
      <c r="B70" s="56"/>
      <c r="C70" s="56"/>
      <c r="D70" s="48"/>
      <c r="E70" s="56"/>
      <c r="F70" s="56"/>
      <c r="G70" s="56"/>
      <c r="H70" s="56"/>
      <c r="I70" s="56"/>
      <c r="J70" s="56"/>
      <c r="K70" s="56"/>
      <c r="L70" s="56"/>
      <c r="M70" s="72" t="s">
        <v>124</v>
      </c>
      <c r="N70" s="65">
        <v>660</v>
      </c>
      <c r="O70" s="66">
        <v>0.42</v>
      </c>
      <c r="P70" s="56"/>
      <c r="Q70" s="78">
        <v>69</v>
      </c>
      <c r="R70" s="56"/>
      <c r="S70" s="56"/>
      <c r="T70" s="75">
        <v>5.89912128448486</v>
      </c>
      <c r="U70" s="76">
        <v>0.51478125</v>
      </c>
      <c r="V70" s="76">
        <v>1</v>
      </c>
      <c r="W70" s="76">
        <v>3.03675702872872</v>
      </c>
      <c r="X70" s="76">
        <v>0</v>
      </c>
      <c r="Y70" s="84">
        <v>0</v>
      </c>
      <c r="Z70" s="76">
        <f t="shared" ref="Z70:Z133" si="1">W70+X70</f>
        <v>3.03675702872872</v>
      </c>
      <c r="AA70" s="85"/>
      <c r="AC70" s="86">
        <v>45.884669056776</v>
      </c>
      <c r="AD70" s="87" t="s">
        <v>118</v>
      </c>
      <c r="AE70" s="86">
        <v>44.3807527426697</v>
      </c>
      <c r="AF70" s="87" t="s">
        <v>118</v>
      </c>
    </row>
    <row r="71" spans="1:32">
      <c r="A71" s="55">
        <v>187</v>
      </c>
      <c r="B71" s="56"/>
      <c r="C71" s="56"/>
      <c r="D71" s="48"/>
      <c r="E71" s="58">
        <v>10.1</v>
      </c>
      <c r="F71" s="58">
        <v>22.0604650463088</v>
      </c>
      <c r="G71" s="58">
        <v>16.2793469061656</v>
      </c>
      <c r="H71" s="58">
        <v>16.447567869875</v>
      </c>
      <c r="I71" s="58">
        <v>17.0464021144063</v>
      </c>
      <c r="J71" s="58">
        <v>16.6443818547533</v>
      </c>
      <c r="K71" s="58">
        <v>16.9965425041376</v>
      </c>
      <c r="L71" s="56"/>
      <c r="M71" s="69"/>
      <c r="N71" s="65">
        <v>680</v>
      </c>
      <c r="O71" s="66">
        <v>0.46</v>
      </c>
      <c r="P71" s="56"/>
      <c r="Q71" s="56"/>
      <c r="R71" s="56"/>
      <c r="S71" s="56"/>
      <c r="T71" s="75">
        <v>3.5961766242981</v>
      </c>
      <c r="U71" s="76">
        <v>0.5578125</v>
      </c>
      <c r="V71" s="76">
        <v>0.95547548005702</v>
      </c>
      <c r="W71" s="76">
        <v>1.91667643026588</v>
      </c>
      <c r="X71" s="76">
        <v>0</v>
      </c>
      <c r="Y71" s="84">
        <v>0</v>
      </c>
      <c r="Z71" s="76">
        <f t="shared" si="1"/>
        <v>1.91667643026588</v>
      </c>
      <c r="AA71" s="85"/>
      <c r="AC71" s="86">
        <v>47.6968805463262</v>
      </c>
      <c r="AD71" s="58">
        <v>42.6753605329519</v>
      </c>
      <c r="AE71" s="86">
        <v>46.4208082036244</v>
      </c>
      <c r="AF71" s="58">
        <v>38.6886069768928</v>
      </c>
    </row>
    <row r="72" spans="1:32">
      <c r="A72" s="55">
        <v>188</v>
      </c>
      <c r="B72" s="57">
        <v>7</v>
      </c>
      <c r="C72" s="57">
        <v>0</v>
      </c>
      <c r="D72" s="48"/>
      <c r="E72" s="56"/>
      <c r="F72" s="56"/>
      <c r="G72" s="56"/>
      <c r="H72" s="56"/>
      <c r="I72" s="56"/>
      <c r="J72" s="56"/>
      <c r="K72" s="56"/>
      <c r="L72" s="56"/>
      <c r="M72" s="69"/>
      <c r="N72" s="65">
        <v>700</v>
      </c>
      <c r="O72" s="68">
        <v>0.5</v>
      </c>
      <c r="P72" s="56"/>
      <c r="Q72" s="56"/>
      <c r="R72" s="56"/>
      <c r="S72" s="56"/>
      <c r="T72" s="75">
        <v>5.94758749008179</v>
      </c>
      <c r="U72" s="76">
        <v>0.5578125</v>
      </c>
      <c r="V72" s="76">
        <v>0.924612221921781</v>
      </c>
      <c r="W72" s="76">
        <v>3.06752924076172</v>
      </c>
      <c r="X72" s="76">
        <v>2.625</v>
      </c>
      <c r="Y72" s="84">
        <v>0</v>
      </c>
      <c r="Z72" s="76">
        <f t="shared" si="1"/>
        <v>5.69252924076172</v>
      </c>
      <c r="AA72" s="85"/>
      <c r="AC72" s="86">
        <v>46.2646284716926</v>
      </c>
      <c r="AD72" s="87" t="s">
        <v>118</v>
      </c>
      <c r="AE72" s="86">
        <v>45.2164001003953</v>
      </c>
      <c r="AF72" s="87" t="s">
        <v>118</v>
      </c>
    </row>
    <row r="73" spans="1:32">
      <c r="A73" s="55">
        <v>189</v>
      </c>
      <c r="B73" s="56"/>
      <c r="C73" s="56"/>
      <c r="D73" s="48"/>
      <c r="E73" s="58">
        <v>11.475</v>
      </c>
      <c r="F73" s="58">
        <v>21.6213341330073</v>
      </c>
      <c r="G73" s="58">
        <v>16.1436883429261</v>
      </c>
      <c r="H73" s="58">
        <v>16.3763276321058</v>
      </c>
      <c r="I73" s="58">
        <v>16.9705492643508</v>
      </c>
      <c r="J73" s="58">
        <v>16.4675663198182</v>
      </c>
      <c r="K73" s="58">
        <v>16.743393479069</v>
      </c>
      <c r="L73" s="56"/>
      <c r="M73" s="69"/>
      <c r="N73" s="65">
        <v>720</v>
      </c>
      <c r="O73" s="66">
        <v>0.51</v>
      </c>
      <c r="P73" s="56"/>
      <c r="Q73" s="56"/>
      <c r="R73" s="56"/>
      <c r="S73" s="56"/>
      <c r="T73" s="75">
        <v>6.23356676101685</v>
      </c>
      <c r="U73" s="76">
        <v>0.5578125</v>
      </c>
      <c r="V73" s="76">
        <v>0.98212220312784</v>
      </c>
      <c r="W73" s="76">
        <v>3.41499747262615</v>
      </c>
      <c r="X73" s="76">
        <v>0</v>
      </c>
      <c r="Y73" s="84">
        <v>0</v>
      </c>
      <c r="Z73" s="76">
        <f t="shared" si="1"/>
        <v>3.41499747262615</v>
      </c>
      <c r="AA73" s="85"/>
      <c r="AC73" s="86">
        <v>49.5840425833941</v>
      </c>
      <c r="AD73" s="58">
        <v>42.5509496758824</v>
      </c>
      <c r="AE73" s="86">
        <v>48.7636581835013</v>
      </c>
      <c r="AF73" s="58">
        <v>38.9980390750776</v>
      </c>
    </row>
    <row r="74" spans="1:32">
      <c r="A74" s="55">
        <v>190</v>
      </c>
      <c r="B74" s="56"/>
      <c r="C74" s="56"/>
      <c r="D74" s="48"/>
      <c r="E74" s="56"/>
      <c r="F74" s="56"/>
      <c r="G74" s="56"/>
      <c r="H74" s="56"/>
      <c r="I74" s="56"/>
      <c r="J74" s="56"/>
      <c r="K74" s="56"/>
      <c r="L74" s="56"/>
      <c r="M74" s="69"/>
      <c r="N74" s="65">
        <v>740</v>
      </c>
      <c r="O74" s="66">
        <v>0.52</v>
      </c>
      <c r="P74" s="56"/>
      <c r="Q74" s="56"/>
      <c r="R74" s="56"/>
      <c r="S74" s="56"/>
      <c r="T74" s="75">
        <v>7.87319850921631</v>
      </c>
      <c r="U74" s="76">
        <v>0.5578125</v>
      </c>
      <c r="V74" s="76">
        <v>0.912433197263942</v>
      </c>
      <c r="W74" s="76">
        <v>4.00719541371794</v>
      </c>
      <c r="X74" s="76">
        <v>0</v>
      </c>
      <c r="Y74" s="84">
        <v>0</v>
      </c>
      <c r="Z74" s="76">
        <f t="shared" si="1"/>
        <v>4.00719541371794</v>
      </c>
      <c r="AA74" s="85"/>
      <c r="AC74" s="86">
        <v>53.4937222097249</v>
      </c>
      <c r="AD74" s="87" t="s">
        <v>118</v>
      </c>
      <c r="AE74" s="86">
        <v>52.9011817812366</v>
      </c>
      <c r="AF74" s="87" t="s">
        <v>118</v>
      </c>
    </row>
    <row r="75" spans="1:32">
      <c r="A75" s="55">
        <v>191</v>
      </c>
      <c r="B75" s="56"/>
      <c r="C75" s="56"/>
      <c r="D75" s="48"/>
      <c r="E75" s="56"/>
      <c r="F75" s="56"/>
      <c r="G75" s="56"/>
      <c r="H75" s="56"/>
      <c r="I75" s="56"/>
      <c r="J75" s="56"/>
      <c r="K75" s="56"/>
      <c r="L75" s="56"/>
      <c r="M75" s="69"/>
      <c r="N75" s="65">
        <v>760</v>
      </c>
      <c r="O75" s="66">
        <v>0.51</v>
      </c>
      <c r="P75" s="56"/>
      <c r="Q75" s="56"/>
      <c r="R75" s="56"/>
      <c r="S75" s="56"/>
      <c r="T75" s="75">
        <v>6.95373392105103</v>
      </c>
      <c r="U75" s="76">
        <v>0.5578125</v>
      </c>
      <c r="V75" s="76">
        <v>0.829842867861026</v>
      </c>
      <c r="W75" s="76">
        <v>3.21886065668958</v>
      </c>
      <c r="X75" s="76">
        <v>0</v>
      </c>
      <c r="Y75" s="84">
        <v>0</v>
      </c>
      <c r="Z75" s="76">
        <f t="shared" si="1"/>
        <v>3.21886065668958</v>
      </c>
      <c r="AA75" s="85"/>
      <c r="AC75" s="86">
        <v>56.6491998947406</v>
      </c>
      <c r="AD75" s="87" t="s">
        <v>118</v>
      </c>
      <c r="AE75" s="86">
        <v>56.2563939398311</v>
      </c>
      <c r="AF75" s="87" t="s">
        <v>118</v>
      </c>
    </row>
    <row r="76" spans="1:32">
      <c r="A76" s="55">
        <v>192</v>
      </c>
      <c r="B76" s="56"/>
      <c r="C76" s="56"/>
      <c r="D76" s="48"/>
      <c r="E76" s="58">
        <v>9.1625</v>
      </c>
      <c r="F76" s="58">
        <v>19.4141137093336</v>
      </c>
      <c r="G76" s="58">
        <v>15.9234713148984</v>
      </c>
      <c r="H76" s="58">
        <v>16.0870463102278</v>
      </c>
      <c r="I76" s="58">
        <v>16.8301808485583</v>
      </c>
      <c r="J76" s="58">
        <v>16.9551785680099</v>
      </c>
      <c r="K76" s="58">
        <v>17.1336654446524</v>
      </c>
      <c r="L76" s="56"/>
      <c r="M76" s="72" t="s">
        <v>169</v>
      </c>
      <c r="N76" s="65">
        <v>780</v>
      </c>
      <c r="O76" s="66">
        <v>0.5</v>
      </c>
      <c r="P76" s="56"/>
      <c r="Q76" s="78">
        <v>90</v>
      </c>
      <c r="R76" s="56"/>
      <c r="S76" s="56"/>
      <c r="T76" s="75">
        <v>6.53656768798828</v>
      </c>
      <c r="U76" s="76">
        <v>0.5578125</v>
      </c>
      <c r="V76" s="76">
        <v>0.770762919904266</v>
      </c>
      <c r="W76" s="76">
        <v>2.81033969851941</v>
      </c>
      <c r="X76" s="76">
        <v>0</v>
      </c>
      <c r="Y76" s="84">
        <v>0</v>
      </c>
      <c r="Z76" s="76">
        <f t="shared" si="1"/>
        <v>2.81033969851941</v>
      </c>
      <c r="AA76" s="85"/>
      <c r="AC76" s="86">
        <v>59.4140389201648</v>
      </c>
      <c r="AD76" s="58">
        <v>54.1698559966202</v>
      </c>
      <c r="AE76" s="86">
        <v>59.2209674388342</v>
      </c>
      <c r="AF76" s="58">
        <v>50.6923810342354</v>
      </c>
    </row>
    <row r="77" spans="1:32">
      <c r="A77" s="55">
        <v>193</v>
      </c>
      <c r="B77" s="57">
        <v>15</v>
      </c>
      <c r="C77" s="56"/>
      <c r="D77" s="48"/>
      <c r="E77" s="56"/>
      <c r="F77" s="56"/>
      <c r="G77" s="56"/>
      <c r="H77" s="56"/>
      <c r="I77" s="56"/>
      <c r="J77" s="56"/>
      <c r="K77" s="56"/>
      <c r="L77" s="56"/>
      <c r="M77" s="69"/>
      <c r="N77" s="65">
        <v>800</v>
      </c>
      <c r="O77" s="68">
        <v>0.5</v>
      </c>
      <c r="P77" s="56"/>
      <c r="Q77" s="56"/>
      <c r="R77" s="56"/>
      <c r="S77" s="56"/>
      <c r="T77" s="75">
        <v>6.56015014648437</v>
      </c>
      <c r="U77" s="76">
        <v>0.5578125</v>
      </c>
      <c r="V77" s="76">
        <v>0.724137541688921</v>
      </c>
      <c r="W77" s="76">
        <v>2.64986094854092</v>
      </c>
      <c r="X77" s="76">
        <v>3.91028919794345</v>
      </c>
      <c r="Y77" s="84">
        <v>0</v>
      </c>
      <c r="Z77" s="76">
        <f t="shared" si="1"/>
        <v>6.56015014648437</v>
      </c>
      <c r="AA77" s="85"/>
      <c r="AC77" s="86">
        <v>51.5285166427025</v>
      </c>
      <c r="AD77" s="87" t="s">
        <v>118</v>
      </c>
      <c r="AE77" s="86">
        <v>51.5351796349508</v>
      </c>
      <c r="AF77" s="87" t="s">
        <v>118</v>
      </c>
    </row>
    <row r="78" spans="1:32">
      <c r="A78" s="55">
        <v>194</v>
      </c>
      <c r="B78" s="56"/>
      <c r="C78" s="56"/>
      <c r="D78" s="48"/>
      <c r="E78" s="56"/>
      <c r="F78" s="56"/>
      <c r="G78" s="56"/>
      <c r="H78" s="56"/>
      <c r="I78" s="56"/>
      <c r="J78" s="56"/>
      <c r="K78" s="56"/>
      <c r="L78" s="56"/>
      <c r="M78" s="69"/>
      <c r="N78" s="65">
        <v>820</v>
      </c>
      <c r="O78" s="66">
        <v>0.49</v>
      </c>
      <c r="P78" s="56"/>
      <c r="Q78" s="56"/>
      <c r="R78" s="56"/>
      <c r="S78" s="56"/>
      <c r="T78" s="75">
        <v>6.0627589225769</v>
      </c>
      <c r="U78" s="76">
        <v>0.5578125</v>
      </c>
      <c r="V78" s="76">
        <v>0.939298152959413</v>
      </c>
      <c r="W78" s="76">
        <v>3.17659618443725</v>
      </c>
      <c r="X78" s="76">
        <v>0.589710802056549</v>
      </c>
      <c r="Y78" s="84">
        <v>0</v>
      </c>
      <c r="Z78" s="76">
        <f t="shared" si="1"/>
        <v>3.7663069864938</v>
      </c>
      <c r="AA78" s="85"/>
      <c r="AC78" s="86">
        <v>54.6393771970347</v>
      </c>
      <c r="AD78" s="87" t="s">
        <v>118</v>
      </c>
      <c r="AE78" s="86">
        <v>54.8457746628617</v>
      </c>
      <c r="AF78" s="87" t="s">
        <v>118</v>
      </c>
    </row>
    <row r="79" spans="1:32">
      <c r="A79" s="55">
        <v>195</v>
      </c>
      <c r="B79" s="56"/>
      <c r="C79" s="57">
        <v>0</v>
      </c>
      <c r="D79" s="48"/>
      <c r="E79" s="56"/>
      <c r="F79" s="56"/>
      <c r="G79" s="56"/>
      <c r="H79" s="56"/>
      <c r="I79" s="56"/>
      <c r="J79" s="56"/>
      <c r="K79" s="56"/>
      <c r="L79" s="56"/>
      <c r="M79" s="69"/>
      <c r="N79" s="65">
        <v>840</v>
      </c>
      <c r="O79" s="66">
        <v>0.47</v>
      </c>
      <c r="P79" s="56"/>
      <c r="Q79" s="56"/>
      <c r="R79" s="77">
        <v>0</v>
      </c>
      <c r="S79" s="56"/>
      <c r="T79" s="75">
        <v>6.02118349075317</v>
      </c>
      <c r="U79" s="76">
        <v>0.5578125</v>
      </c>
      <c r="V79" s="76">
        <v>0.882498191220378</v>
      </c>
      <c r="W79" s="76">
        <v>2.96403909943071</v>
      </c>
      <c r="X79" s="76">
        <v>0</v>
      </c>
      <c r="Y79" s="84">
        <v>0</v>
      </c>
      <c r="Z79" s="76">
        <f t="shared" si="1"/>
        <v>2.96403909943071</v>
      </c>
      <c r="AA79" s="85"/>
      <c r="AC79" s="86">
        <v>57.5505880397784</v>
      </c>
      <c r="AD79" s="87" t="s">
        <v>118</v>
      </c>
      <c r="AE79" s="86">
        <v>57.9567199791843</v>
      </c>
      <c r="AF79" s="87" t="s">
        <v>118</v>
      </c>
    </row>
    <row r="80" spans="1:32">
      <c r="A80" s="55">
        <v>196</v>
      </c>
      <c r="B80" s="57">
        <v>2</v>
      </c>
      <c r="C80" s="56"/>
      <c r="D80" s="48"/>
      <c r="E80" s="58">
        <v>13.7625</v>
      </c>
      <c r="F80" s="58">
        <v>18.4877893624078</v>
      </c>
      <c r="G80" s="58">
        <v>15.6344833940238</v>
      </c>
      <c r="H80" s="58">
        <v>16.062910134934</v>
      </c>
      <c r="I80" s="58">
        <v>16.7543531008204</v>
      </c>
      <c r="J80" s="58">
        <v>16.6793758738699</v>
      </c>
      <c r="K80" s="58">
        <v>16.7287824953487</v>
      </c>
      <c r="L80" s="56"/>
      <c r="M80" s="72" t="s">
        <v>144</v>
      </c>
      <c r="N80" s="65">
        <v>860</v>
      </c>
      <c r="O80" s="66">
        <v>0.45</v>
      </c>
      <c r="P80" s="56"/>
      <c r="Q80" s="78">
        <v>113</v>
      </c>
      <c r="R80" s="56"/>
      <c r="S80" s="56"/>
      <c r="T80" s="75">
        <v>7.97405481338501</v>
      </c>
      <c r="U80" s="76">
        <v>0.5578125</v>
      </c>
      <c r="V80" s="76">
        <v>0.832778752223094</v>
      </c>
      <c r="W80" s="76">
        <v>3.70422275015752</v>
      </c>
      <c r="X80" s="76">
        <v>0.75</v>
      </c>
      <c r="Y80" s="84">
        <v>0</v>
      </c>
      <c r="Z80" s="76">
        <f t="shared" si="1"/>
        <v>4.45422275015752</v>
      </c>
      <c r="AA80" s="85"/>
      <c r="AC80" s="86">
        <v>59.9484085250059</v>
      </c>
      <c r="AD80" s="58">
        <v>50.988201325903</v>
      </c>
      <c r="AE80" s="86">
        <v>60.5542749379907</v>
      </c>
      <c r="AF80" s="58">
        <v>48.4952305822776</v>
      </c>
    </row>
    <row r="81" spans="1:32">
      <c r="A81" s="55">
        <v>197</v>
      </c>
      <c r="B81" s="56"/>
      <c r="C81" s="56"/>
      <c r="D81" s="48"/>
      <c r="E81" s="56"/>
      <c r="F81" s="56"/>
      <c r="G81" s="56"/>
      <c r="H81" s="56"/>
      <c r="I81" s="56"/>
      <c r="J81" s="56"/>
      <c r="K81" s="56"/>
      <c r="L81" s="56"/>
      <c r="M81" s="69"/>
      <c r="N81" s="65">
        <v>880</v>
      </c>
      <c r="O81" s="66">
        <v>0.43</v>
      </c>
      <c r="P81" s="56"/>
      <c r="Q81" s="56"/>
      <c r="R81" s="56"/>
      <c r="S81" s="56"/>
      <c r="T81" s="75">
        <v>6.37044095993042</v>
      </c>
      <c r="U81" s="76">
        <v>0.5578125</v>
      </c>
      <c r="V81" s="76">
        <v>0.79661446787022</v>
      </c>
      <c r="W81" s="76">
        <v>2.83077875068051</v>
      </c>
      <c r="X81" s="76">
        <v>0</v>
      </c>
      <c r="Y81" s="84">
        <v>0</v>
      </c>
      <c r="Z81" s="76">
        <f t="shared" si="1"/>
        <v>2.83077875068051</v>
      </c>
      <c r="AA81" s="85"/>
      <c r="AC81" s="86">
        <v>62.7428823251078</v>
      </c>
      <c r="AD81" s="87" t="s">
        <v>118</v>
      </c>
      <c r="AE81" s="86">
        <v>63.5484832116714</v>
      </c>
      <c r="AF81" s="87" t="s">
        <v>118</v>
      </c>
    </row>
    <row r="82" spans="1:32">
      <c r="A82" s="55">
        <v>198</v>
      </c>
      <c r="B82" s="56"/>
      <c r="C82" s="56"/>
      <c r="D82" s="48"/>
      <c r="E82" s="56"/>
      <c r="F82" s="56"/>
      <c r="G82" s="56"/>
      <c r="H82" s="56"/>
      <c r="I82" s="56"/>
      <c r="J82" s="56"/>
      <c r="K82" s="56"/>
      <c r="L82" s="56"/>
      <c r="M82" s="69"/>
      <c r="N82" s="65">
        <v>900</v>
      </c>
      <c r="O82" s="66">
        <v>0.45</v>
      </c>
      <c r="P82" s="56"/>
      <c r="Q82" s="56"/>
      <c r="R82" s="56"/>
      <c r="S82" s="56"/>
      <c r="T82" s="75">
        <v>7.24748182296753</v>
      </c>
      <c r="U82" s="76">
        <v>0.5578125</v>
      </c>
      <c r="V82" s="76">
        <v>0.753198479510747</v>
      </c>
      <c r="W82" s="76">
        <v>3.04498257389798</v>
      </c>
      <c r="X82" s="76">
        <v>0</v>
      </c>
      <c r="Y82" s="84">
        <v>0</v>
      </c>
      <c r="Z82" s="76">
        <f t="shared" si="1"/>
        <v>3.04498257389798</v>
      </c>
      <c r="AA82" s="85"/>
      <c r="AC82" s="86">
        <v>65.7895170255115</v>
      </c>
      <c r="AD82" s="87" t="s">
        <v>118</v>
      </c>
      <c r="AE82" s="86">
        <v>66.7948523856539</v>
      </c>
      <c r="AF82" s="87" t="s">
        <v>118</v>
      </c>
    </row>
    <row r="83" spans="1:32">
      <c r="A83" s="55">
        <v>199</v>
      </c>
      <c r="B83" s="56"/>
      <c r="C83" s="56"/>
      <c r="D83" s="48"/>
      <c r="E83" s="58">
        <v>8.9625</v>
      </c>
      <c r="F83" s="58">
        <v>17.2266209419733</v>
      </c>
      <c r="G83" s="58">
        <v>14.9879469394942</v>
      </c>
      <c r="H83" s="58">
        <v>15.9145234732242</v>
      </c>
      <c r="I83" s="58">
        <v>16.8563668761803</v>
      </c>
      <c r="J83" s="58">
        <v>16.6566113803706</v>
      </c>
      <c r="K83" s="58">
        <v>17.0458462057284</v>
      </c>
      <c r="L83" s="56"/>
      <c r="M83" s="69"/>
      <c r="N83" s="65">
        <v>910</v>
      </c>
      <c r="O83" s="68">
        <v>0.35</v>
      </c>
      <c r="P83" s="56"/>
      <c r="Q83" s="56"/>
      <c r="R83" s="56"/>
      <c r="S83" s="56"/>
      <c r="T83" s="75">
        <v>7.38762140274048</v>
      </c>
      <c r="U83" s="76">
        <v>0.5578125</v>
      </c>
      <c r="V83" s="76">
        <v>0.693214723607069</v>
      </c>
      <c r="W83" s="76">
        <v>2.85667379779179</v>
      </c>
      <c r="X83" s="76">
        <v>0</v>
      </c>
      <c r="Y83" s="84">
        <v>0</v>
      </c>
      <c r="Z83" s="76">
        <f t="shared" si="1"/>
        <v>2.85667379779179</v>
      </c>
      <c r="AA83" s="85"/>
      <c r="AC83" s="86">
        <v>68.6872306713862</v>
      </c>
      <c r="AD83" s="58">
        <v>64.3564759359249</v>
      </c>
      <c r="AE83" s="86">
        <v>69.792433268318</v>
      </c>
      <c r="AF83" s="58">
        <v>62.3118087984387</v>
      </c>
    </row>
    <row r="84" spans="1:32">
      <c r="A84" s="55">
        <v>200</v>
      </c>
      <c r="B84" s="56"/>
      <c r="C84" s="57">
        <v>17.6</v>
      </c>
      <c r="D84" s="48"/>
      <c r="E84" s="56"/>
      <c r="F84" s="56"/>
      <c r="G84" s="56"/>
      <c r="H84" s="56"/>
      <c r="I84" s="56"/>
      <c r="J84" s="56"/>
      <c r="K84" s="56"/>
      <c r="L84" s="56"/>
      <c r="M84" s="72" t="s">
        <v>125</v>
      </c>
      <c r="N84" s="65">
        <v>920</v>
      </c>
      <c r="O84" s="68">
        <v>0.47</v>
      </c>
      <c r="P84" s="56"/>
      <c r="Q84" s="78">
        <v>113</v>
      </c>
      <c r="R84" s="77">
        <v>29</v>
      </c>
      <c r="S84" s="56"/>
      <c r="T84" s="75">
        <v>6.94549942016602</v>
      </c>
      <c r="U84" s="76">
        <v>0.42871875</v>
      </c>
      <c r="V84" s="76">
        <v>0.640692018962417</v>
      </c>
      <c r="W84" s="76">
        <v>1.90776673212293</v>
      </c>
      <c r="X84" s="76">
        <v>1.21285592670627</v>
      </c>
      <c r="Y84" s="84">
        <v>0</v>
      </c>
      <c r="Z84" s="76">
        <f t="shared" si="1"/>
        <v>3.1206226588292</v>
      </c>
      <c r="AA84" s="85"/>
      <c r="AC84" s="86">
        <v>54.2592479952074</v>
      </c>
      <c r="AD84" s="87" t="s">
        <v>118</v>
      </c>
      <c r="AE84" s="86">
        <v>55.4643178289287</v>
      </c>
      <c r="AF84" s="87" t="s">
        <v>118</v>
      </c>
    </row>
    <row r="85" spans="1:32">
      <c r="A85" s="55">
        <v>201</v>
      </c>
      <c r="B85" s="57">
        <v>1.5</v>
      </c>
      <c r="C85" s="56"/>
      <c r="D85" s="48"/>
      <c r="E85" s="58">
        <v>20.1375</v>
      </c>
      <c r="F85" s="58">
        <v>17.2882797238406</v>
      </c>
      <c r="G85" s="58">
        <v>14.6846215505443</v>
      </c>
      <c r="H85" s="58">
        <v>16.1279697845863</v>
      </c>
      <c r="I85" s="58">
        <v>16.5364419481506</v>
      </c>
      <c r="J85" s="58">
        <v>16.5877321477814</v>
      </c>
      <c r="K85" s="58">
        <v>16.9412621516491</v>
      </c>
      <c r="L85" s="56"/>
      <c r="M85" s="69"/>
      <c r="N85" s="65">
        <v>930</v>
      </c>
      <c r="O85" s="66">
        <v>0.5</v>
      </c>
      <c r="P85" s="56"/>
      <c r="Q85" s="56"/>
      <c r="R85" s="56"/>
      <c r="S85" s="56"/>
      <c r="T85" s="75">
        <v>6.86434745788574</v>
      </c>
      <c r="U85" s="76">
        <v>0.56641875</v>
      </c>
      <c r="V85" s="76">
        <v>0.971762199755436</v>
      </c>
      <c r="W85" s="76">
        <v>3.77830385370755</v>
      </c>
      <c r="X85" s="76">
        <v>0.55125</v>
      </c>
      <c r="Y85" s="84">
        <v>0</v>
      </c>
      <c r="Z85" s="76">
        <f t="shared" si="1"/>
        <v>4.32955385370755</v>
      </c>
      <c r="AA85" s="85"/>
      <c r="AC85" s="86">
        <v>57.1720522892734</v>
      </c>
      <c r="AD85" s="58">
        <v>47.6786368230864</v>
      </c>
      <c r="AE85" s="86">
        <v>58.4769893597841</v>
      </c>
      <c r="AF85" s="58">
        <v>46.18220056459</v>
      </c>
    </row>
    <row r="86" spans="1:32">
      <c r="A86" s="55">
        <v>202</v>
      </c>
      <c r="B86" s="56"/>
      <c r="C86" s="56"/>
      <c r="D86" s="48"/>
      <c r="E86" s="56"/>
      <c r="F86" s="56"/>
      <c r="G86" s="56"/>
      <c r="H86" s="56"/>
      <c r="I86" s="56"/>
      <c r="J86" s="56"/>
      <c r="K86" s="56"/>
      <c r="L86" s="56"/>
      <c r="M86" s="72" t="s">
        <v>126</v>
      </c>
      <c r="N86" s="65">
        <v>940</v>
      </c>
      <c r="O86" s="66">
        <v>0.53</v>
      </c>
      <c r="P86" s="56"/>
      <c r="Q86" s="78">
        <v>118</v>
      </c>
      <c r="R86" s="56"/>
      <c r="S86" s="56"/>
      <c r="T86" s="75">
        <v>7.90681838989258</v>
      </c>
      <c r="U86" s="76">
        <v>0.575025</v>
      </c>
      <c r="V86" s="76">
        <v>0.918348559464599</v>
      </c>
      <c r="W86" s="76">
        <v>4.17538031540794</v>
      </c>
      <c r="X86" s="76">
        <v>0</v>
      </c>
      <c r="Y86" s="84">
        <v>0</v>
      </c>
      <c r="Z86" s="76">
        <f t="shared" si="1"/>
        <v>4.17538031540794</v>
      </c>
      <c r="AA86" s="85"/>
      <c r="AC86" s="86">
        <v>61.4820384435776</v>
      </c>
      <c r="AD86" s="87" t="s">
        <v>118</v>
      </c>
      <c r="AE86" s="86">
        <v>62.8868427508777</v>
      </c>
      <c r="AF86" s="87" t="s">
        <v>118</v>
      </c>
    </row>
    <row r="87" spans="1:32">
      <c r="A87" s="55">
        <v>203</v>
      </c>
      <c r="B87" s="56"/>
      <c r="C87" s="56"/>
      <c r="D87" s="48"/>
      <c r="E87" s="56"/>
      <c r="F87" s="56"/>
      <c r="G87" s="56"/>
      <c r="H87" s="56"/>
      <c r="I87" s="56"/>
      <c r="J87" s="56"/>
      <c r="K87" s="56"/>
      <c r="L87" s="56"/>
      <c r="M87" s="69"/>
      <c r="N87" s="65">
        <v>950</v>
      </c>
      <c r="O87" s="68">
        <v>0.56</v>
      </c>
      <c r="P87" s="56"/>
      <c r="Q87" s="56"/>
      <c r="R87" s="56"/>
      <c r="S87" s="56"/>
      <c r="T87" s="75">
        <v>8.49613761901855</v>
      </c>
      <c r="U87" s="76">
        <v>0.61662</v>
      </c>
      <c r="V87" s="76">
        <v>0.83663665348744</v>
      </c>
      <c r="W87" s="76">
        <v>4.38304604109896</v>
      </c>
      <c r="X87" s="76">
        <v>0</v>
      </c>
      <c r="Y87" s="84">
        <v>0</v>
      </c>
      <c r="Z87" s="76">
        <f t="shared" si="1"/>
        <v>4.38304604109896</v>
      </c>
      <c r="AA87" s="85"/>
      <c r="AC87" s="86">
        <v>65.995667678108</v>
      </c>
      <c r="AD87" s="87" t="s">
        <v>118</v>
      </c>
      <c r="AE87" s="86">
        <v>67.5003392221976</v>
      </c>
      <c r="AF87" s="87" t="s">
        <v>118</v>
      </c>
    </row>
    <row r="88" spans="1:32">
      <c r="A88" s="55">
        <v>204</v>
      </c>
      <c r="B88" s="56"/>
      <c r="C88" s="56"/>
      <c r="D88" s="48"/>
      <c r="E88" s="56"/>
      <c r="F88" s="56"/>
      <c r="G88" s="56"/>
      <c r="H88" s="56"/>
      <c r="I88" s="56"/>
      <c r="J88" s="56"/>
      <c r="K88" s="56"/>
      <c r="L88" s="56"/>
      <c r="M88" s="69"/>
      <c r="N88" s="65">
        <v>955</v>
      </c>
      <c r="O88" s="66">
        <v>0.57</v>
      </c>
      <c r="P88" s="56"/>
      <c r="Q88" s="56"/>
      <c r="R88" s="56"/>
      <c r="S88" s="56"/>
      <c r="T88" s="75">
        <v>9.24789047241211</v>
      </c>
      <c r="U88" s="76">
        <v>0.59736375</v>
      </c>
      <c r="V88" s="76">
        <v>0.745620425464716</v>
      </c>
      <c r="W88" s="76">
        <v>4.11907157670897</v>
      </c>
      <c r="X88" s="76">
        <v>0</v>
      </c>
      <c r="Y88" s="84">
        <v>0</v>
      </c>
      <c r="Z88" s="76">
        <f t="shared" si="1"/>
        <v>4.11907157670897</v>
      </c>
      <c r="AA88" s="85"/>
      <c r="AC88" s="86">
        <v>70.2288733489082</v>
      </c>
      <c r="AD88" s="87" t="s">
        <v>118</v>
      </c>
      <c r="AE88" s="86">
        <v>71.7834785113925</v>
      </c>
      <c r="AF88" s="87" t="s">
        <v>118</v>
      </c>
    </row>
    <row r="89" spans="1:32">
      <c r="A89" s="55">
        <v>205</v>
      </c>
      <c r="B89" s="56"/>
      <c r="C89" s="56"/>
      <c r="D89" s="48"/>
      <c r="E89" s="58">
        <v>8.7125</v>
      </c>
      <c r="F89" s="58">
        <v>16.5320269309357</v>
      </c>
      <c r="G89" s="58">
        <v>13.9370833613494</v>
      </c>
      <c r="H89" s="58">
        <v>16.2714369035978</v>
      </c>
      <c r="I89" s="58">
        <v>16.3076529544614</v>
      </c>
      <c r="J89" s="58">
        <v>16.7233146218318</v>
      </c>
      <c r="K89" s="58">
        <v>17.0044237848546</v>
      </c>
      <c r="L89" s="56"/>
      <c r="M89" s="69"/>
      <c r="N89" s="65">
        <v>960</v>
      </c>
      <c r="O89" s="66">
        <v>0.58</v>
      </c>
      <c r="P89" s="56"/>
      <c r="Q89" s="56"/>
      <c r="R89" s="56"/>
      <c r="S89" s="56"/>
      <c r="T89" s="75">
        <v>8.31304168701172</v>
      </c>
      <c r="U89" s="76">
        <v>0.61314</v>
      </c>
      <c r="V89" s="76">
        <v>0.662124351064786</v>
      </c>
      <c r="W89" s="76">
        <v>3.37488647217986</v>
      </c>
      <c r="X89" s="76">
        <v>0</v>
      </c>
      <c r="Y89" s="84">
        <v>0</v>
      </c>
      <c r="Z89" s="76">
        <f t="shared" si="1"/>
        <v>3.37488647217986</v>
      </c>
      <c r="AA89" s="85"/>
      <c r="AC89" s="86">
        <v>73.6905894429998</v>
      </c>
      <c r="AD89" s="58">
        <v>68.8971084123515</v>
      </c>
      <c r="AE89" s="86">
        <v>75.2951282238788</v>
      </c>
      <c r="AF89" s="58">
        <v>67.9039016255895</v>
      </c>
    </row>
    <row r="90" spans="1:32">
      <c r="A90" s="55">
        <v>206</v>
      </c>
      <c r="B90" s="56"/>
      <c r="C90" s="57">
        <v>18.1</v>
      </c>
      <c r="D90" s="48"/>
      <c r="E90" s="56"/>
      <c r="F90" s="56"/>
      <c r="G90" s="56"/>
      <c r="H90" s="56"/>
      <c r="I90" s="56"/>
      <c r="J90" s="56"/>
      <c r="K90" s="56"/>
      <c r="L90" s="56"/>
      <c r="M90" s="72" t="s">
        <v>145</v>
      </c>
      <c r="N90" s="65">
        <v>965</v>
      </c>
      <c r="O90" s="68">
        <v>0.35</v>
      </c>
      <c r="P90" s="56"/>
      <c r="Q90" s="78">
        <v>125</v>
      </c>
      <c r="R90" s="77">
        <v>19</v>
      </c>
      <c r="S90" s="56"/>
      <c r="T90" s="75">
        <v>9.10840892791748</v>
      </c>
      <c r="U90" s="76">
        <v>0.44889375</v>
      </c>
      <c r="V90" s="76">
        <v>0.595273656037418</v>
      </c>
      <c r="W90" s="76">
        <v>2.43390006449659</v>
      </c>
      <c r="X90" s="76">
        <v>1.23948426475644</v>
      </c>
      <c r="Y90" s="84">
        <v>0</v>
      </c>
      <c r="Z90" s="76">
        <f t="shared" si="1"/>
        <v>3.67338432925303</v>
      </c>
      <c r="AA90" s="85"/>
      <c r="AC90" s="86">
        <v>59.3222536340285</v>
      </c>
      <c r="AD90" s="87" t="s">
        <v>118</v>
      </c>
      <c r="AE90" s="86">
        <v>60.9767260333022</v>
      </c>
      <c r="AF90" s="87" t="s">
        <v>118</v>
      </c>
    </row>
    <row r="91" spans="1:32">
      <c r="A91" s="55">
        <v>207</v>
      </c>
      <c r="B91" s="56"/>
      <c r="C91" s="56"/>
      <c r="D91" s="48"/>
      <c r="E91" s="58">
        <v>20.5875</v>
      </c>
      <c r="F91" s="58">
        <v>16.6729805406355</v>
      </c>
      <c r="G91" s="58">
        <v>14.1807150379979</v>
      </c>
      <c r="H91" s="58">
        <v>16.3263806028207</v>
      </c>
      <c r="I91" s="58">
        <v>16.2393694923905</v>
      </c>
      <c r="J91" s="58">
        <v>16.9217092250109</v>
      </c>
      <c r="K91" s="58">
        <v>17.1959116697674</v>
      </c>
      <c r="L91" s="56"/>
      <c r="M91" s="69"/>
      <c r="N91" s="65">
        <v>970</v>
      </c>
      <c r="O91" s="66">
        <v>0.59</v>
      </c>
      <c r="P91" s="56"/>
      <c r="Q91" s="56"/>
      <c r="R91" s="56"/>
      <c r="S91" s="56"/>
      <c r="T91" s="75">
        <v>6.26248502731323</v>
      </c>
      <c r="U91" s="76">
        <v>0.6361875</v>
      </c>
      <c r="V91" s="76">
        <v>0.90882956430841</v>
      </c>
      <c r="W91" s="76">
        <v>3.62088122087915</v>
      </c>
      <c r="X91" s="76">
        <v>0</v>
      </c>
      <c r="Y91" s="84">
        <v>0</v>
      </c>
      <c r="Z91" s="76">
        <f t="shared" si="1"/>
        <v>3.62088122087915</v>
      </c>
      <c r="AA91" s="85"/>
      <c r="AC91" s="86">
        <v>62.992018303906</v>
      </c>
      <c r="AD91" s="58">
        <v>49.7660214556374</v>
      </c>
      <c r="AE91" s="86">
        <v>64.6964243215744</v>
      </c>
      <c r="AF91" s="58">
        <v>48.927125937894</v>
      </c>
    </row>
    <row r="92" spans="1:32">
      <c r="A92" s="55">
        <v>208</v>
      </c>
      <c r="B92" s="56"/>
      <c r="C92" s="56"/>
      <c r="D92" s="48"/>
      <c r="E92" s="56"/>
      <c r="F92" s="56"/>
      <c r="G92" s="56"/>
      <c r="H92" s="56"/>
      <c r="I92" s="56"/>
      <c r="J92" s="56"/>
      <c r="K92" s="56"/>
      <c r="L92" s="56"/>
      <c r="M92" s="69"/>
      <c r="N92" s="65">
        <v>975</v>
      </c>
      <c r="O92" s="66">
        <v>0.62</v>
      </c>
      <c r="P92" s="56"/>
      <c r="Q92" s="56"/>
      <c r="R92" s="56"/>
      <c r="S92" s="56"/>
      <c r="T92" s="75">
        <v>6.72054624557495</v>
      </c>
      <c r="U92" s="76">
        <v>0.663525</v>
      </c>
      <c r="V92" s="76">
        <v>0.836282256984664</v>
      </c>
      <c r="W92" s="76">
        <v>3.72919202877472</v>
      </c>
      <c r="X92" s="76">
        <v>0</v>
      </c>
      <c r="Y92" s="84">
        <v>0</v>
      </c>
      <c r="Z92" s="76">
        <f t="shared" si="1"/>
        <v>3.72919202877472</v>
      </c>
      <c r="AA92" s="85"/>
      <c r="AC92" s="86">
        <v>66.7710642266684</v>
      </c>
      <c r="AD92" s="87" t="s">
        <v>118</v>
      </c>
      <c r="AE92" s="86">
        <v>68.5254038627315</v>
      </c>
      <c r="AF92" s="87" t="s">
        <v>118</v>
      </c>
    </row>
    <row r="93" spans="1:32">
      <c r="A93" s="55">
        <v>209</v>
      </c>
      <c r="B93" s="56"/>
      <c r="C93" s="56"/>
      <c r="D93" s="48"/>
      <c r="E93" s="58">
        <v>9.1875</v>
      </c>
      <c r="F93" s="58">
        <v>16.2789302783298</v>
      </c>
      <c r="G93" s="58">
        <v>13.7728507603675</v>
      </c>
      <c r="H93" s="58">
        <v>16.2923521918113</v>
      </c>
      <c r="I93" s="58">
        <v>16.2609454697613</v>
      </c>
      <c r="J93" s="58">
        <v>16.7220295908633</v>
      </c>
      <c r="K93" s="58">
        <v>17.0444057246776</v>
      </c>
      <c r="L93" s="56"/>
      <c r="M93" s="72" t="s">
        <v>127</v>
      </c>
      <c r="N93" s="65">
        <v>980</v>
      </c>
      <c r="O93" s="68">
        <v>0.63</v>
      </c>
      <c r="P93" s="56"/>
      <c r="Q93" s="78">
        <v>139</v>
      </c>
      <c r="R93" s="56"/>
      <c r="S93" s="56"/>
      <c r="T93" s="75">
        <v>8.05611896514893</v>
      </c>
      <c r="U93" s="76">
        <v>0.7090875</v>
      </c>
      <c r="V93" s="76">
        <v>0.762043101443087</v>
      </c>
      <c r="W93" s="76">
        <v>4.35316607830842</v>
      </c>
      <c r="X93" s="76">
        <v>0</v>
      </c>
      <c r="Y93" s="84">
        <v>0</v>
      </c>
      <c r="Z93" s="76">
        <f t="shared" si="1"/>
        <v>4.35316607830842</v>
      </c>
      <c r="AA93" s="85"/>
      <c r="AC93" s="86">
        <v>71.1818045489203</v>
      </c>
      <c r="AD93" s="58">
        <v>69.3738503084741</v>
      </c>
      <c r="AE93" s="86">
        <v>72.9860778033781</v>
      </c>
      <c r="AF93" s="58">
        <v>68.615996842742</v>
      </c>
    </row>
    <row r="94" spans="1:32">
      <c r="A94" s="55">
        <v>210</v>
      </c>
      <c r="B94" s="56"/>
      <c r="C94" s="57">
        <v>22.1</v>
      </c>
      <c r="D94" s="48"/>
      <c r="E94" s="56"/>
      <c r="F94" s="56"/>
      <c r="G94" s="56"/>
      <c r="H94" s="56"/>
      <c r="I94" s="56"/>
      <c r="J94" s="56"/>
      <c r="K94" s="56"/>
      <c r="L94" s="56"/>
      <c r="M94" s="69"/>
      <c r="N94" s="65">
        <v>985</v>
      </c>
      <c r="O94" s="68">
        <v>0.68</v>
      </c>
      <c r="P94" s="56"/>
      <c r="Q94" s="56"/>
      <c r="R94" s="77">
        <v>39</v>
      </c>
      <c r="S94" s="56"/>
      <c r="T94" s="75">
        <v>7.91801691055298</v>
      </c>
      <c r="U94" s="76">
        <v>0.75465</v>
      </c>
      <c r="V94" s="76">
        <v>0.675265748514561</v>
      </c>
      <c r="W94" s="76">
        <v>4.03493667200536</v>
      </c>
      <c r="X94" s="76">
        <v>0</v>
      </c>
      <c r="Y94" s="84">
        <v>0</v>
      </c>
      <c r="Z94" s="76">
        <f t="shared" si="1"/>
        <v>4.03493667200536</v>
      </c>
      <c r="AA94" s="85"/>
      <c r="AC94" s="86">
        <v>53.1694663376631</v>
      </c>
      <c r="AD94" s="87" t="s">
        <v>118</v>
      </c>
      <c r="AE94" s="86">
        <v>55.0236732105157</v>
      </c>
      <c r="AF94" s="87" t="s">
        <v>118</v>
      </c>
    </row>
    <row r="95" spans="1:32">
      <c r="A95" s="55">
        <v>211</v>
      </c>
      <c r="B95" s="56"/>
      <c r="C95" s="56"/>
      <c r="D95" s="48"/>
      <c r="E95" s="56"/>
      <c r="F95" s="56"/>
      <c r="G95" s="56"/>
      <c r="H95" s="56"/>
      <c r="I95" s="56"/>
      <c r="J95" s="56"/>
      <c r="K95" s="56"/>
      <c r="L95" s="56"/>
      <c r="M95" s="69"/>
      <c r="N95" s="65">
        <v>990</v>
      </c>
      <c r="O95" s="66">
        <v>0.68</v>
      </c>
      <c r="P95" s="56"/>
      <c r="Q95" s="56"/>
      <c r="R95" s="56"/>
      <c r="S95" s="56"/>
      <c r="T95" s="75">
        <v>7.66624975204468</v>
      </c>
      <c r="U95" s="76">
        <v>0.7090875</v>
      </c>
      <c r="V95" s="76">
        <v>1</v>
      </c>
      <c r="W95" s="76">
        <v>5.43604187105298</v>
      </c>
      <c r="X95" s="76">
        <v>0</v>
      </c>
      <c r="Y95" s="84">
        <v>0</v>
      </c>
      <c r="Z95" s="76">
        <f t="shared" si="1"/>
        <v>5.43604187105298</v>
      </c>
      <c r="AA95" s="85"/>
      <c r="AC95" s="86">
        <v>58.9718558990912</v>
      </c>
      <c r="AD95" s="87" t="s">
        <v>118</v>
      </c>
      <c r="AE95" s="86">
        <v>60.8759963903384</v>
      </c>
      <c r="AF95" s="87" t="s">
        <v>118</v>
      </c>
    </row>
    <row r="96" spans="1:32">
      <c r="A96" s="55">
        <v>212</v>
      </c>
      <c r="B96" s="56"/>
      <c r="C96" s="56"/>
      <c r="D96" s="48"/>
      <c r="E96" s="56"/>
      <c r="F96" s="56"/>
      <c r="G96" s="56"/>
      <c r="H96" s="56"/>
      <c r="I96" s="56"/>
      <c r="J96" s="56"/>
      <c r="K96" s="56"/>
      <c r="L96" s="56"/>
      <c r="M96" s="69"/>
      <c r="N96" s="65">
        <v>995</v>
      </c>
      <c r="O96" s="66">
        <v>0.69</v>
      </c>
      <c r="P96" s="56"/>
      <c r="Q96" s="56"/>
      <c r="R96" s="56"/>
      <c r="S96" s="56"/>
      <c r="T96" s="75">
        <v>6.87478494644165</v>
      </c>
      <c r="U96" s="76">
        <v>0.736425</v>
      </c>
      <c r="V96" s="76">
        <v>0.949792501945255</v>
      </c>
      <c r="W96" s="76">
        <v>4.80857481539538</v>
      </c>
      <c r="X96" s="76">
        <v>0</v>
      </c>
      <c r="Y96" s="84">
        <v>0</v>
      </c>
      <c r="Z96" s="76">
        <f t="shared" si="1"/>
        <v>4.80857481539538</v>
      </c>
      <c r="AA96" s="85"/>
      <c r="AC96" s="86">
        <v>63.780391142223</v>
      </c>
      <c r="AD96" s="87" t="s">
        <v>118</v>
      </c>
      <c r="AE96" s="86">
        <v>65.7344652518649</v>
      </c>
      <c r="AF96" s="87" t="s">
        <v>118</v>
      </c>
    </row>
    <row r="97" spans="1:32">
      <c r="A97" s="55">
        <v>213</v>
      </c>
      <c r="B97" s="56"/>
      <c r="C97" s="56"/>
      <c r="D97" s="48"/>
      <c r="E97" s="56"/>
      <c r="F97" s="56"/>
      <c r="G97" s="56"/>
      <c r="H97" s="56"/>
      <c r="I97" s="56"/>
      <c r="J97" s="56"/>
      <c r="K97" s="56"/>
      <c r="L97" s="56"/>
      <c r="M97" s="72" t="s">
        <v>170</v>
      </c>
      <c r="N97" s="65">
        <v>1000</v>
      </c>
      <c r="O97" s="68">
        <v>0.7</v>
      </c>
      <c r="P97" s="56"/>
      <c r="Q97" s="78">
        <v>164</v>
      </c>
      <c r="R97" s="56"/>
      <c r="S97" s="56"/>
      <c r="T97" s="75">
        <v>6.08440685272217</v>
      </c>
      <c r="U97" s="76">
        <v>0.772875</v>
      </c>
      <c r="V97" s="76">
        <v>0.853830218585282</v>
      </c>
      <c r="W97" s="76">
        <v>4.01512460342154</v>
      </c>
      <c r="X97" s="76">
        <v>0</v>
      </c>
      <c r="Y97" s="84">
        <v>0</v>
      </c>
      <c r="Z97" s="76">
        <f t="shared" si="1"/>
        <v>4.01512460342154</v>
      </c>
      <c r="AA97" s="85"/>
      <c r="AC97" s="86">
        <v>67.795483012803</v>
      </c>
      <c r="AD97" s="87" t="s">
        <v>118</v>
      </c>
      <c r="AE97" s="86">
        <v>69.7994907408397</v>
      </c>
      <c r="AF97" s="87" t="s">
        <v>118</v>
      </c>
    </row>
    <row r="98" spans="1:32">
      <c r="A98" s="55">
        <v>214</v>
      </c>
      <c r="B98" s="56"/>
      <c r="C98" s="56"/>
      <c r="D98" s="48"/>
      <c r="E98" s="58">
        <v>9.35</v>
      </c>
      <c r="F98" s="58">
        <v>16.2761224309441</v>
      </c>
      <c r="G98" s="58">
        <v>13.2267897682122</v>
      </c>
      <c r="H98" s="58">
        <v>16.2368070699979</v>
      </c>
      <c r="I98" s="58">
        <v>15.7838729552279</v>
      </c>
      <c r="J98" s="58">
        <v>16.3844658333813</v>
      </c>
      <c r="K98" s="58">
        <v>16.8633379727433</v>
      </c>
      <c r="L98" s="56"/>
      <c r="M98" s="69"/>
      <c r="N98" s="65">
        <v>1005</v>
      </c>
      <c r="O98" s="66">
        <v>0.75</v>
      </c>
      <c r="P98" s="56"/>
      <c r="Q98" s="56"/>
      <c r="R98" s="56"/>
      <c r="S98" s="56"/>
      <c r="T98" s="75">
        <v>4.89261484146118</v>
      </c>
      <c r="U98" s="76">
        <v>0.7911</v>
      </c>
      <c r="V98" s="76">
        <v>0.775096098630135</v>
      </c>
      <c r="W98" s="76">
        <v>3.00004634515929</v>
      </c>
      <c r="X98" s="76">
        <v>0</v>
      </c>
      <c r="Y98" s="84">
        <v>0</v>
      </c>
      <c r="Z98" s="76">
        <f t="shared" si="1"/>
        <v>3.00004634515929</v>
      </c>
      <c r="AA98" s="85"/>
      <c r="AC98" s="86">
        <v>70.7955051519325</v>
      </c>
      <c r="AD98" s="58">
        <v>70.9433421925372</v>
      </c>
      <c r="AE98" s="86">
        <v>72.8494464983639</v>
      </c>
      <c r="AF98" s="58">
        <v>70.4311553740363</v>
      </c>
    </row>
    <row r="99" spans="1:32">
      <c r="A99" s="55">
        <v>215</v>
      </c>
      <c r="B99" s="57">
        <v>19</v>
      </c>
      <c r="C99" s="57">
        <v>9.1</v>
      </c>
      <c r="D99" s="48"/>
      <c r="E99" s="56"/>
      <c r="F99" s="56"/>
      <c r="G99" s="56"/>
      <c r="H99" s="56"/>
      <c r="I99" s="56"/>
      <c r="J99" s="56"/>
      <c r="K99" s="56"/>
      <c r="L99" s="56"/>
      <c r="M99" s="69"/>
      <c r="N99" s="65">
        <v>1010</v>
      </c>
      <c r="O99" s="66">
        <v>0.75</v>
      </c>
      <c r="P99" s="56"/>
      <c r="Q99" s="56"/>
      <c r="R99" s="56"/>
      <c r="S99" s="56"/>
      <c r="T99" s="75">
        <v>5.8575758934021</v>
      </c>
      <c r="U99" s="76">
        <v>0.809325</v>
      </c>
      <c r="V99" s="76">
        <v>0.717957934115059</v>
      </c>
      <c r="W99" s="76">
        <v>3.40361069291884</v>
      </c>
      <c r="X99" s="76">
        <v>2.34</v>
      </c>
      <c r="Y99" s="84">
        <v>0</v>
      </c>
      <c r="Z99" s="76">
        <f t="shared" si="1"/>
        <v>5.74361069291884</v>
      </c>
      <c r="AA99" s="85"/>
      <c r="AC99" s="86">
        <v>48.4390886862868</v>
      </c>
      <c r="AD99" s="87" t="s">
        <v>118</v>
      </c>
      <c r="AE99" s="86">
        <v>50.5429636511129</v>
      </c>
      <c r="AF99" s="87" t="s">
        <v>118</v>
      </c>
    </row>
    <row r="100" spans="1:32">
      <c r="A100" s="55">
        <v>216</v>
      </c>
      <c r="B100" s="56"/>
      <c r="C100" s="56"/>
      <c r="D100" s="48"/>
      <c r="E100" s="56"/>
      <c r="F100" s="56"/>
      <c r="G100" s="56"/>
      <c r="H100" s="56"/>
      <c r="I100" s="56"/>
      <c r="J100" s="56"/>
      <c r="K100" s="56"/>
      <c r="L100" s="56"/>
      <c r="M100" s="72" t="s">
        <v>131</v>
      </c>
      <c r="N100" s="65">
        <v>1015</v>
      </c>
      <c r="O100" s="66">
        <v>0.75</v>
      </c>
      <c r="P100" s="56"/>
      <c r="Q100" s="78">
        <v>177</v>
      </c>
      <c r="R100" s="56"/>
      <c r="S100" s="56"/>
      <c r="T100" s="75">
        <v>5.80178594589233</v>
      </c>
      <c r="U100" s="76">
        <v>0.836745</v>
      </c>
      <c r="V100" s="76">
        <v>1</v>
      </c>
      <c r="W100" s="76">
        <v>4.85461538129568</v>
      </c>
      <c r="X100" s="76">
        <v>0</v>
      </c>
      <c r="Y100" s="84">
        <v>0</v>
      </c>
      <c r="Z100" s="76">
        <f t="shared" si="1"/>
        <v>4.85461538129568</v>
      </c>
      <c r="AA100" s="85"/>
      <c r="AC100" s="86">
        <v>53.7738308635348</v>
      </c>
      <c r="AD100" s="87" t="s">
        <v>118</v>
      </c>
      <c r="AE100" s="86">
        <v>55.9276394467556</v>
      </c>
      <c r="AF100" s="87" t="s">
        <v>118</v>
      </c>
    </row>
    <row r="101" spans="1:32">
      <c r="A101" s="55">
        <v>217</v>
      </c>
      <c r="B101" s="56"/>
      <c r="C101" s="56"/>
      <c r="D101" s="48"/>
      <c r="E101" s="56"/>
      <c r="F101" s="56"/>
      <c r="G101" s="56"/>
      <c r="H101" s="56"/>
      <c r="I101" s="56"/>
      <c r="J101" s="56"/>
      <c r="K101" s="56"/>
      <c r="L101" s="56"/>
      <c r="M101" s="69"/>
      <c r="N101" s="65">
        <v>1020</v>
      </c>
      <c r="O101" s="68">
        <v>0.78</v>
      </c>
      <c r="P101" s="56"/>
      <c r="Q101" s="56"/>
      <c r="R101" s="56"/>
      <c r="S101" s="56"/>
      <c r="T101" s="75">
        <v>6.5976037979126</v>
      </c>
      <c r="U101" s="76">
        <v>0.86457</v>
      </c>
      <c r="V101" s="76">
        <v>1</v>
      </c>
      <c r="W101" s="76">
        <v>5.7040903155613</v>
      </c>
      <c r="X101" s="76">
        <v>0</v>
      </c>
      <c r="Y101" s="84">
        <v>0</v>
      </c>
      <c r="Z101" s="76">
        <f t="shared" si="1"/>
        <v>5.7040903155613</v>
      </c>
      <c r="AA101" s="85"/>
      <c r="AC101" s="86">
        <v>59.7814593033773</v>
      </c>
      <c r="AD101" s="87" t="s">
        <v>118</v>
      </c>
      <c r="AE101" s="86">
        <v>61.9852015049929</v>
      </c>
      <c r="AF101" s="87" t="s">
        <v>118</v>
      </c>
    </row>
    <row r="102" spans="1:32">
      <c r="A102" s="55">
        <v>218</v>
      </c>
      <c r="B102" s="56"/>
      <c r="C102" s="56"/>
      <c r="D102" s="48"/>
      <c r="E102" s="56"/>
      <c r="F102" s="56"/>
      <c r="G102" s="56"/>
      <c r="H102" s="56"/>
      <c r="I102" s="56"/>
      <c r="J102" s="56"/>
      <c r="K102" s="56"/>
      <c r="L102" s="56"/>
      <c r="M102" s="69"/>
      <c r="N102" s="65">
        <v>1025</v>
      </c>
      <c r="O102" s="66">
        <v>0.75</v>
      </c>
      <c r="P102" s="56"/>
      <c r="Q102" s="56"/>
      <c r="R102" s="56"/>
      <c r="S102" s="56"/>
      <c r="T102" s="75">
        <v>6.16613817214966</v>
      </c>
      <c r="U102" s="76">
        <v>0.855135</v>
      </c>
      <c r="V102" s="76">
        <v>0.973594630605352</v>
      </c>
      <c r="W102" s="76">
        <v>5.1336482067263</v>
      </c>
      <c r="X102" s="76">
        <v>0</v>
      </c>
      <c r="Y102" s="84">
        <v>0</v>
      </c>
      <c r="Z102" s="76">
        <f t="shared" si="1"/>
        <v>5.1336482067263</v>
      </c>
      <c r="AA102" s="85"/>
      <c r="AC102" s="86">
        <v>64.6678949064246</v>
      </c>
      <c r="AD102" s="87" t="s">
        <v>118</v>
      </c>
      <c r="AE102" s="86">
        <v>66.9215707264348</v>
      </c>
      <c r="AF102" s="87" t="s">
        <v>118</v>
      </c>
    </row>
    <row r="103" spans="1:32">
      <c r="A103" s="55">
        <v>219</v>
      </c>
      <c r="B103" s="56"/>
      <c r="C103" s="56"/>
      <c r="D103" s="48"/>
      <c r="E103" s="58">
        <v>9.45</v>
      </c>
      <c r="F103" s="58">
        <v>16.5071741364702</v>
      </c>
      <c r="G103" s="58">
        <v>13.0264475288837</v>
      </c>
      <c r="H103" s="58">
        <v>15.9602730452643</v>
      </c>
      <c r="I103" s="58">
        <v>15.7293441591864</v>
      </c>
      <c r="J103" s="58">
        <v>16.4566086425131</v>
      </c>
      <c r="K103" s="58">
        <v>17.1207667812784</v>
      </c>
      <c r="L103" s="56"/>
      <c r="M103" s="69"/>
      <c r="N103" s="65">
        <v>1030</v>
      </c>
      <c r="O103" s="66">
        <v>0.75</v>
      </c>
      <c r="P103" s="56"/>
      <c r="Q103" s="56"/>
      <c r="R103" s="56"/>
      <c r="S103" s="56"/>
      <c r="T103" s="75">
        <v>6.52348613739014</v>
      </c>
      <c r="U103" s="76">
        <v>0.86433</v>
      </c>
      <c r="V103" s="76">
        <v>0.873219040619571</v>
      </c>
      <c r="W103" s="76">
        <v>4.92359733537937</v>
      </c>
      <c r="X103" s="76">
        <v>0</v>
      </c>
      <c r="Y103" s="84">
        <v>0</v>
      </c>
      <c r="Z103" s="76">
        <f t="shared" si="1"/>
        <v>4.92359733537937</v>
      </c>
      <c r="AA103" s="85"/>
      <c r="AC103" s="86">
        <v>69.3230996634613</v>
      </c>
      <c r="AD103" s="58">
        <v>71.5308158681453</v>
      </c>
      <c r="AE103" s="86">
        <v>71.6267091018663</v>
      </c>
      <c r="AF103" s="58">
        <v>71.2478704771982</v>
      </c>
    </row>
    <row r="104" spans="1:32">
      <c r="A104" s="55">
        <v>220</v>
      </c>
      <c r="B104" s="56"/>
      <c r="C104" s="57">
        <v>16.1</v>
      </c>
      <c r="D104" s="48"/>
      <c r="E104" s="56"/>
      <c r="F104" s="56"/>
      <c r="G104" s="56"/>
      <c r="H104" s="56"/>
      <c r="I104" s="56"/>
      <c r="J104" s="56"/>
      <c r="K104" s="56"/>
      <c r="L104" s="56"/>
      <c r="M104" s="72" t="s">
        <v>131</v>
      </c>
      <c r="N104" s="65">
        <v>1035</v>
      </c>
      <c r="O104" s="66">
        <v>0.74</v>
      </c>
      <c r="P104" s="58">
        <v>3.81</v>
      </c>
      <c r="Q104" s="78">
        <v>185</v>
      </c>
      <c r="R104" s="56"/>
      <c r="S104" s="56"/>
      <c r="T104" s="75">
        <v>6.40559053421021</v>
      </c>
      <c r="U104" s="76">
        <v>0.873525</v>
      </c>
      <c r="V104" s="76">
        <v>0.777889245827181</v>
      </c>
      <c r="W104" s="76">
        <v>4.35263530203283</v>
      </c>
      <c r="X104" s="76">
        <v>0</v>
      </c>
      <c r="Y104" s="84">
        <v>0</v>
      </c>
      <c r="Z104" s="76">
        <f t="shared" si="1"/>
        <v>4.35263530203283</v>
      </c>
      <c r="AA104" s="85"/>
      <c r="AC104" s="86">
        <v>57.3178608280367</v>
      </c>
      <c r="AD104" s="87" t="s">
        <v>118</v>
      </c>
      <c r="AE104" s="86">
        <v>59.6714038848364</v>
      </c>
      <c r="AF104" s="87" t="s">
        <v>118</v>
      </c>
    </row>
    <row r="105" spans="1:32">
      <c r="A105" s="55">
        <v>221</v>
      </c>
      <c r="B105" s="56"/>
      <c r="C105" s="56"/>
      <c r="D105" s="48"/>
      <c r="E105" s="58">
        <v>21.7875</v>
      </c>
      <c r="F105" s="58">
        <v>16.6257885440348</v>
      </c>
      <c r="G105" s="58">
        <v>13.1430789350776</v>
      </c>
      <c r="H105" s="58">
        <v>15.7225069670529</v>
      </c>
      <c r="I105" s="58">
        <v>15.9484136741962</v>
      </c>
      <c r="J105" s="58">
        <v>16.535034439833</v>
      </c>
      <c r="K105" s="58">
        <v>17.3138382805384</v>
      </c>
      <c r="L105" s="56"/>
      <c r="M105" s="69"/>
      <c r="N105" s="65">
        <v>1040</v>
      </c>
      <c r="O105" s="66">
        <v>0.74</v>
      </c>
      <c r="P105" s="56"/>
      <c r="Q105" s="56"/>
      <c r="R105" s="56"/>
      <c r="S105" s="56"/>
      <c r="T105" s="75">
        <v>5.97037172317505</v>
      </c>
      <c r="U105" s="76">
        <v>0.88272</v>
      </c>
      <c r="V105" s="76">
        <v>1</v>
      </c>
      <c r="W105" s="76">
        <v>5.27016652748108</v>
      </c>
      <c r="X105" s="76">
        <v>0</v>
      </c>
      <c r="Y105" s="84">
        <v>0</v>
      </c>
      <c r="Z105" s="76">
        <f t="shared" si="1"/>
        <v>5.27016652748108</v>
      </c>
      <c r="AA105" s="85"/>
      <c r="AC105" s="86">
        <v>62.3535051557363</v>
      </c>
      <c r="AD105" s="58">
        <v>53.032126661504</v>
      </c>
      <c r="AE105" s="86">
        <v>64.7569818309307</v>
      </c>
      <c r="AF105" s="58">
        <v>52.8668773582093</v>
      </c>
    </row>
    <row r="106" spans="1:32">
      <c r="A106" s="55">
        <v>222</v>
      </c>
      <c r="B106" s="56"/>
      <c r="C106" s="56"/>
      <c r="D106" s="48"/>
      <c r="E106" s="56"/>
      <c r="F106" s="56"/>
      <c r="G106" s="56"/>
      <c r="H106" s="56"/>
      <c r="I106" s="56"/>
      <c r="J106" s="56"/>
      <c r="K106" s="56"/>
      <c r="L106" s="56"/>
      <c r="M106" s="69"/>
      <c r="N106" s="65">
        <v>1045</v>
      </c>
      <c r="O106" s="66">
        <v>0.74</v>
      </c>
      <c r="P106" s="56"/>
      <c r="Q106" s="56"/>
      <c r="R106" s="56"/>
      <c r="S106" s="56"/>
      <c r="T106" s="75">
        <v>5.8878173828125</v>
      </c>
      <c r="U106" s="76">
        <v>0.891915</v>
      </c>
      <c r="V106" s="76">
        <v>0.917295516579831</v>
      </c>
      <c r="W106" s="76">
        <v>4.81711561720222</v>
      </c>
      <c r="X106" s="76">
        <v>0</v>
      </c>
      <c r="Y106" s="84">
        <v>0</v>
      </c>
      <c r="Z106" s="76">
        <f t="shared" si="1"/>
        <v>4.81711561720222</v>
      </c>
      <c r="AA106" s="85"/>
      <c r="AC106" s="86">
        <v>66.8898342127026</v>
      </c>
      <c r="AD106" s="87" t="s">
        <v>118</v>
      </c>
      <c r="AE106" s="86">
        <v>69.3432445062917</v>
      </c>
      <c r="AF106" s="87" t="s">
        <v>118</v>
      </c>
    </row>
    <row r="107" spans="1:32">
      <c r="A107" s="55">
        <v>223</v>
      </c>
      <c r="B107" s="56"/>
      <c r="C107" s="56"/>
      <c r="D107" s="48"/>
      <c r="E107" s="56"/>
      <c r="F107" s="56"/>
      <c r="G107" s="56"/>
      <c r="H107" s="56"/>
      <c r="I107" s="56"/>
      <c r="J107" s="56"/>
      <c r="K107" s="56"/>
      <c r="L107" s="56"/>
      <c r="M107" s="72" t="s">
        <v>131</v>
      </c>
      <c r="N107" s="65">
        <v>1050</v>
      </c>
      <c r="O107" s="66">
        <v>0.73</v>
      </c>
      <c r="P107" s="56"/>
      <c r="Q107" s="56"/>
      <c r="R107" s="56"/>
      <c r="S107" s="56"/>
      <c r="T107" s="75">
        <v>6.18171310424805</v>
      </c>
      <c r="U107" s="76">
        <v>0.90111</v>
      </c>
      <c r="V107" s="76">
        <v>0.825041565027834</v>
      </c>
      <c r="W107" s="76">
        <v>4.59581441765572</v>
      </c>
      <c r="X107" s="76">
        <v>0</v>
      </c>
      <c r="Y107" s="84">
        <v>0</v>
      </c>
      <c r="Z107" s="76">
        <f t="shared" si="1"/>
        <v>4.59581441765572</v>
      </c>
      <c r="AA107" s="85"/>
      <c r="AC107" s="86">
        <v>71.2475896930833</v>
      </c>
      <c r="AD107" s="87" t="s">
        <v>118</v>
      </c>
      <c r="AE107" s="86">
        <v>71.2475896930833</v>
      </c>
      <c r="AF107" s="87" t="s">
        <v>118</v>
      </c>
    </row>
    <row r="108" spans="1:32">
      <c r="A108" s="55">
        <v>224</v>
      </c>
      <c r="B108" s="56"/>
      <c r="C108" s="56"/>
      <c r="D108" s="48"/>
      <c r="E108" s="56"/>
      <c r="F108" s="56"/>
      <c r="G108" s="56"/>
      <c r="H108" s="56"/>
      <c r="I108" s="56"/>
      <c r="J108" s="56"/>
      <c r="K108" s="56"/>
      <c r="L108" s="56"/>
      <c r="M108" s="69"/>
      <c r="N108" s="65">
        <v>1050</v>
      </c>
      <c r="O108" s="68">
        <v>0.74</v>
      </c>
      <c r="P108" s="56"/>
      <c r="Q108" s="56"/>
      <c r="R108" s="56"/>
      <c r="S108" s="56"/>
      <c r="T108" s="75">
        <v>7.02495288848877</v>
      </c>
      <c r="U108" s="76">
        <v>0.88023375</v>
      </c>
      <c r="V108" s="76">
        <v>0.780677340906557</v>
      </c>
      <c r="W108" s="76">
        <v>4.82739689284695</v>
      </c>
      <c r="X108" s="76">
        <v>0</v>
      </c>
      <c r="Y108" s="84">
        <v>0</v>
      </c>
      <c r="Z108" s="76">
        <f t="shared" si="1"/>
        <v>4.82739689284695</v>
      </c>
      <c r="AA108" s="85"/>
      <c r="AC108" s="86">
        <v>75.862574857514</v>
      </c>
      <c r="AD108" s="87" t="s">
        <v>118</v>
      </c>
      <c r="AE108" s="86">
        <v>75.862574857514</v>
      </c>
      <c r="AF108" s="87" t="s">
        <v>118</v>
      </c>
    </row>
    <row r="109" spans="1:32">
      <c r="A109" s="55">
        <v>225</v>
      </c>
      <c r="B109" s="56"/>
      <c r="C109" s="56"/>
      <c r="D109" s="48"/>
      <c r="E109" s="56"/>
      <c r="F109" s="56"/>
      <c r="G109" s="56"/>
      <c r="H109" s="56"/>
      <c r="I109" s="56"/>
      <c r="J109" s="56"/>
      <c r="K109" s="56"/>
      <c r="L109" s="56"/>
      <c r="M109" s="64"/>
      <c r="N109" s="65">
        <v>1050</v>
      </c>
      <c r="O109" s="66">
        <v>0.73</v>
      </c>
      <c r="P109" s="56"/>
      <c r="Q109" s="56"/>
      <c r="R109" s="56"/>
      <c r="S109" s="56"/>
      <c r="T109" s="75">
        <v>6.03244972229004</v>
      </c>
      <c r="U109" s="76">
        <v>0.9195</v>
      </c>
      <c r="V109" s="76">
        <v>0.684114315076833</v>
      </c>
      <c r="W109" s="76">
        <v>3.79467095059489</v>
      </c>
      <c r="X109" s="76">
        <v>0</v>
      </c>
      <c r="Y109" s="84">
        <v>0</v>
      </c>
      <c r="Z109" s="76">
        <f t="shared" si="1"/>
        <v>3.79467095059489</v>
      </c>
      <c r="AA109" s="85"/>
      <c r="AC109" s="86">
        <v>79.5214389845637</v>
      </c>
      <c r="AD109" s="87" t="s">
        <v>118</v>
      </c>
      <c r="AE109" s="86">
        <v>79.5214389845637</v>
      </c>
      <c r="AF109" s="87" t="s">
        <v>118</v>
      </c>
    </row>
    <row r="110" spans="1:32">
      <c r="A110" s="55">
        <v>226</v>
      </c>
      <c r="B110" s="56"/>
      <c r="C110" s="56"/>
      <c r="D110" s="48"/>
      <c r="E110" s="58">
        <v>8.7125</v>
      </c>
      <c r="F110" s="58">
        <v>16.0041957065954</v>
      </c>
      <c r="G110" s="58">
        <v>11.9433348758981</v>
      </c>
      <c r="H110" s="58">
        <v>15.1912598657187</v>
      </c>
      <c r="I110" s="58">
        <v>15.5478346018296</v>
      </c>
      <c r="J110" s="58">
        <v>16.563085121506</v>
      </c>
      <c r="K110" s="58">
        <v>17.0486674793094</v>
      </c>
      <c r="L110" s="56"/>
      <c r="M110" s="64"/>
      <c r="N110" s="65">
        <v>1050</v>
      </c>
      <c r="O110" s="66">
        <v>0.72</v>
      </c>
      <c r="P110" s="56"/>
      <c r="Q110" s="56"/>
      <c r="R110" s="56"/>
      <c r="S110" s="56"/>
      <c r="T110" s="75">
        <v>6.18301200866699</v>
      </c>
      <c r="U110" s="76">
        <v>0.9195</v>
      </c>
      <c r="V110" s="76">
        <v>0.608209035865058</v>
      </c>
      <c r="W110" s="76">
        <v>3.45783838884449</v>
      </c>
      <c r="X110" s="76">
        <v>0</v>
      </c>
      <c r="Y110" s="84">
        <v>0</v>
      </c>
      <c r="Z110" s="76">
        <f t="shared" si="1"/>
        <v>3.45783838884449</v>
      </c>
      <c r="AA110" s="85"/>
      <c r="AC110" s="86">
        <v>82.9144702685772</v>
      </c>
      <c r="AD110" s="58">
        <v>79.7023786553635</v>
      </c>
      <c r="AE110" s="86">
        <v>82.9144702685772</v>
      </c>
      <c r="AF110" s="58">
        <v>79.7023786553635</v>
      </c>
    </row>
    <row r="111" spans="1:32">
      <c r="A111" s="55">
        <v>227</v>
      </c>
      <c r="B111" s="56"/>
      <c r="C111" s="57">
        <v>22.9</v>
      </c>
      <c r="D111" s="48"/>
      <c r="E111" s="56"/>
      <c r="F111" s="56"/>
      <c r="G111" s="56"/>
      <c r="H111" s="56"/>
      <c r="I111" s="56"/>
      <c r="J111" s="56"/>
      <c r="K111" s="56"/>
      <c r="L111" s="56"/>
      <c r="M111" s="72" t="s">
        <v>132</v>
      </c>
      <c r="N111" s="65">
        <v>1050</v>
      </c>
      <c r="O111" s="66">
        <v>0.72</v>
      </c>
      <c r="P111" s="56"/>
      <c r="Q111" s="56"/>
      <c r="R111" s="56"/>
      <c r="S111" s="56"/>
      <c r="T111" s="75">
        <v>6.33284616470337</v>
      </c>
      <c r="U111" s="76">
        <v>0.9195</v>
      </c>
      <c r="V111" s="76">
        <v>0.539041460654542</v>
      </c>
      <c r="W111" s="76">
        <v>3.13886648166108</v>
      </c>
      <c r="X111" s="76">
        <v>0</v>
      </c>
      <c r="Y111" s="84">
        <v>0</v>
      </c>
      <c r="Z111" s="76">
        <f t="shared" si="1"/>
        <v>3.13886648166108</v>
      </c>
      <c r="AA111" s="85"/>
      <c r="AC111" s="86">
        <v>63.1457855283031</v>
      </c>
      <c r="AD111" s="87" t="s">
        <v>118</v>
      </c>
      <c r="AE111" s="86">
        <v>63.1457855283031</v>
      </c>
      <c r="AF111" s="58" t="s">
        <v>118</v>
      </c>
    </row>
    <row r="112" spans="1:32">
      <c r="A112" s="55">
        <v>228</v>
      </c>
      <c r="B112" s="56"/>
      <c r="C112" s="56"/>
      <c r="D112" s="48"/>
      <c r="E112" s="58">
        <v>20.7625</v>
      </c>
      <c r="F112" s="58">
        <v>15.9165880411627</v>
      </c>
      <c r="G112" s="58">
        <v>11.9900638123825</v>
      </c>
      <c r="H112" s="58">
        <v>15.3047096878924</v>
      </c>
      <c r="I112" s="58">
        <v>15.2897840422954</v>
      </c>
      <c r="J112" s="58">
        <v>16.3046863781815</v>
      </c>
      <c r="K112" s="58">
        <v>17.0706564081414</v>
      </c>
      <c r="L112" s="56"/>
      <c r="M112" s="64"/>
      <c r="N112" s="65">
        <v>1050</v>
      </c>
      <c r="O112" s="66">
        <v>0.71</v>
      </c>
      <c r="P112" s="56"/>
      <c r="Q112" s="56"/>
      <c r="R112" s="56"/>
      <c r="S112" s="56"/>
      <c r="T112" s="75">
        <v>7.26712226867676</v>
      </c>
      <c r="U112" s="76">
        <v>0.9195</v>
      </c>
      <c r="V112" s="76">
        <v>0.934325894214064</v>
      </c>
      <c r="W112" s="76">
        <v>6.24327674082478</v>
      </c>
      <c r="X112" s="76">
        <v>0</v>
      </c>
      <c r="Y112" s="84">
        <v>0</v>
      </c>
      <c r="Z112" s="76">
        <f t="shared" si="1"/>
        <v>6.24327674082478</v>
      </c>
      <c r="AA112" s="85"/>
      <c r="AC112" s="86">
        <v>69.3175383212756</v>
      </c>
      <c r="AD112" s="58">
        <v>61.4096653756871</v>
      </c>
      <c r="AE112" s="86">
        <v>69.3175383212756</v>
      </c>
      <c r="AF112" s="58">
        <v>61.4096653756871</v>
      </c>
    </row>
    <row r="113" spans="1:32">
      <c r="A113" s="55">
        <v>229</v>
      </c>
      <c r="B113" s="56"/>
      <c r="C113" s="56"/>
      <c r="D113" s="48"/>
      <c r="E113" s="56"/>
      <c r="F113" s="56"/>
      <c r="G113" s="56"/>
      <c r="H113" s="56"/>
      <c r="I113" s="56"/>
      <c r="J113" s="56"/>
      <c r="K113" s="56"/>
      <c r="L113" s="56"/>
      <c r="M113" s="64"/>
      <c r="N113" s="65">
        <v>1050</v>
      </c>
      <c r="O113" s="66">
        <v>0.71</v>
      </c>
      <c r="P113" s="56"/>
      <c r="Q113" s="56"/>
      <c r="R113" s="56"/>
      <c r="S113" s="56"/>
      <c r="T113" s="75">
        <v>5.88528537750244</v>
      </c>
      <c r="U113" s="76">
        <v>0.9195</v>
      </c>
      <c r="V113" s="76">
        <v>0.809440846108802</v>
      </c>
      <c r="W113" s="76">
        <v>4.38030525032497</v>
      </c>
      <c r="X113" s="76">
        <v>0</v>
      </c>
      <c r="Y113" s="84">
        <v>0</v>
      </c>
      <c r="Z113" s="76">
        <f t="shared" si="1"/>
        <v>4.38030525032497</v>
      </c>
      <c r="AA113" s="85"/>
      <c r="AC113" s="86">
        <v>73.7130803769153</v>
      </c>
      <c r="AD113" s="87" t="s">
        <v>118</v>
      </c>
      <c r="AE113" s="86">
        <v>73.7130803769153</v>
      </c>
      <c r="AF113" s="87" t="s">
        <v>118</v>
      </c>
    </row>
    <row r="114" spans="1:32">
      <c r="A114" s="55">
        <v>230</v>
      </c>
      <c r="B114" s="56"/>
      <c r="C114" s="56"/>
      <c r="D114" s="48"/>
      <c r="E114" s="58">
        <v>12.975</v>
      </c>
      <c r="F114" s="58">
        <v>16.1780260392938</v>
      </c>
      <c r="G114" s="58">
        <v>11.9004633225804</v>
      </c>
      <c r="H114" s="58">
        <v>14.9947613055039</v>
      </c>
      <c r="I114" s="58">
        <v>15.1825492327061</v>
      </c>
      <c r="J114" s="58">
        <v>16.4281198805816</v>
      </c>
      <c r="K114" s="58">
        <v>16.9030707749355</v>
      </c>
      <c r="L114" s="56"/>
      <c r="M114" s="72" t="s">
        <v>171</v>
      </c>
      <c r="N114" s="65">
        <v>1050</v>
      </c>
      <c r="O114" s="68">
        <v>0.77</v>
      </c>
      <c r="P114" s="56"/>
      <c r="Q114" s="56"/>
      <c r="R114" s="56"/>
      <c r="S114" s="56"/>
      <c r="T114" s="75">
        <v>6.41200065612793</v>
      </c>
      <c r="U114" s="76">
        <v>0.929625</v>
      </c>
      <c r="V114" s="76">
        <v>0.72182105050924</v>
      </c>
      <c r="W114" s="76">
        <v>4.30259923711559</v>
      </c>
      <c r="X114" s="76">
        <v>0</v>
      </c>
      <c r="Y114" s="84">
        <v>0</v>
      </c>
      <c r="Z114" s="76">
        <f t="shared" si="1"/>
        <v>4.30259923711559</v>
      </c>
      <c r="AA114" s="85"/>
      <c r="AC114" s="86">
        <v>78.0854341733517</v>
      </c>
      <c r="AD114" s="58">
        <v>73.5052479978656</v>
      </c>
      <c r="AE114" s="86">
        <v>78.0854341733517</v>
      </c>
      <c r="AF114" s="58">
        <v>73.5052479978656</v>
      </c>
    </row>
    <row r="115" spans="1:32">
      <c r="A115" s="55">
        <v>231</v>
      </c>
      <c r="B115" s="56"/>
      <c r="C115" s="57">
        <v>15.1</v>
      </c>
      <c r="D115" s="48"/>
      <c r="E115" s="56"/>
      <c r="F115" s="56"/>
      <c r="G115" s="56"/>
      <c r="H115" s="56"/>
      <c r="I115" s="56"/>
      <c r="J115" s="56"/>
      <c r="K115" s="56"/>
      <c r="L115" s="56"/>
      <c r="M115" s="64"/>
      <c r="N115" s="65">
        <v>1050</v>
      </c>
      <c r="O115" s="66">
        <v>0.75</v>
      </c>
      <c r="P115" s="56"/>
      <c r="Q115" s="56"/>
      <c r="R115" s="56"/>
      <c r="S115" s="56"/>
      <c r="T115" s="75">
        <v>3.75699663162231</v>
      </c>
      <c r="U115" s="76">
        <v>0.909375</v>
      </c>
      <c r="V115" s="76">
        <v>0.635755618043105</v>
      </c>
      <c r="W115" s="76">
        <v>2.17207102880365</v>
      </c>
      <c r="X115" s="76">
        <v>0</v>
      </c>
      <c r="Y115" s="84">
        <v>0</v>
      </c>
      <c r="Z115" s="76">
        <f t="shared" si="1"/>
        <v>2.17207102880365</v>
      </c>
      <c r="AA115" s="85"/>
      <c r="AC115" s="86">
        <v>65.2186990540007</v>
      </c>
      <c r="AD115" s="87" t="s">
        <v>118</v>
      </c>
      <c r="AE115" s="86">
        <v>65.2186990540007</v>
      </c>
      <c r="AF115" s="87" t="s">
        <v>118</v>
      </c>
    </row>
    <row r="116" spans="1:32">
      <c r="A116" s="55">
        <v>232</v>
      </c>
      <c r="B116" s="56"/>
      <c r="C116" s="56"/>
      <c r="D116" s="48"/>
      <c r="E116" s="56"/>
      <c r="F116" s="56"/>
      <c r="G116" s="56"/>
      <c r="H116" s="56"/>
      <c r="I116" s="56"/>
      <c r="J116" s="56"/>
      <c r="K116" s="56"/>
      <c r="L116" s="56"/>
      <c r="M116" s="64"/>
      <c r="N116" s="65">
        <v>1050</v>
      </c>
      <c r="O116" s="66">
        <v>0.73</v>
      </c>
      <c r="P116" s="56"/>
      <c r="Q116" s="56"/>
      <c r="R116" s="56"/>
      <c r="S116" s="56"/>
      <c r="T116" s="75">
        <v>6.02023553848267</v>
      </c>
      <c r="U116" s="76">
        <v>0.889125</v>
      </c>
      <c r="V116" s="76">
        <v>0.894354603558519</v>
      </c>
      <c r="W116" s="76">
        <v>4.78724938063293</v>
      </c>
      <c r="X116" s="76">
        <v>0</v>
      </c>
      <c r="Y116" s="84">
        <v>0</v>
      </c>
      <c r="Z116" s="76">
        <f t="shared" si="1"/>
        <v>4.78724938063293</v>
      </c>
      <c r="AA116" s="85"/>
      <c r="AC116" s="86">
        <v>70.0814935724681</v>
      </c>
      <c r="AD116" s="87" t="s">
        <v>118</v>
      </c>
      <c r="AE116" s="86">
        <v>70.0814935724681</v>
      </c>
      <c r="AF116" s="87" t="s">
        <v>118</v>
      </c>
    </row>
    <row r="117" spans="1:32">
      <c r="A117" s="55">
        <v>233</v>
      </c>
      <c r="B117" s="56"/>
      <c r="C117" s="56"/>
      <c r="D117" s="48"/>
      <c r="E117" s="56"/>
      <c r="F117" s="56"/>
      <c r="G117" s="56"/>
      <c r="H117" s="56"/>
      <c r="I117" s="56"/>
      <c r="J117" s="56"/>
      <c r="K117" s="56"/>
      <c r="L117" s="56"/>
      <c r="M117" s="64"/>
      <c r="N117" s="65">
        <v>1050</v>
      </c>
      <c r="O117" s="66">
        <v>0.71</v>
      </c>
      <c r="P117" s="56"/>
      <c r="Q117" s="56"/>
      <c r="R117" s="56"/>
      <c r="S117" s="56"/>
      <c r="T117" s="75">
        <v>5.83467292785645</v>
      </c>
      <c r="U117" s="76">
        <v>0.868875</v>
      </c>
      <c r="V117" s="76">
        <v>0.798594653453657</v>
      </c>
      <c r="W117" s="76">
        <v>4.04855660527771</v>
      </c>
      <c r="X117" s="76">
        <v>0</v>
      </c>
      <c r="Y117" s="84">
        <v>0</v>
      </c>
      <c r="Z117" s="76">
        <f t="shared" si="1"/>
        <v>4.04855660527771</v>
      </c>
      <c r="AA117" s="85"/>
      <c r="AC117" s="86">
        <v>74.1988696386385</v>
      </c>
      <c r="AD117" s="87" t="s">
        <v>118</v>
      </c>
      <c r="AE117" s="86">
        <v>74.1988696386385</v>
      </c>
      <c r="AF117" s="87" t="s">
        <v>118</v>
      </c>
    </row>
    <row r="118" spans="1:32">
      <c r="A118" s="55">
        <v>234</v>
      </c>
      <c r="B118" s="56"/>
      <c r="C118" s="56"/>
      <c r="D118" s="48"/>
      <c r="E118" s="56"/>
      <c r="F118" s="56"/>
      <c r="G118" s="56"/>
      <c r="H118" s="56"/>
      <c r="I118" s="56"/>
      <c r="J118" s="56"/>
      <c r="K118" s="56"/>
      <c r="L118" s="56"/>
      <c r="M118" s="64"/>
      <c r="N118" s="65">
        <v>1050</v>
      </c>
      <c r="O118" s="66">
        <v>0.69</v>
      </c>
      <c r="P118" s="56"/>
      <c r="Q118" s="56"/>
      <c r="R118" s="56"/>
      <c r="S118" s="56"/>
      <c r="T118" s="75">
        <v>6.97944974899292</v>
      </c>
      <c r="U118" s="76">
        <v>0.848625</v>
      </c>
      <c r="V118" s="76">
        <v>0.717610867631568</v>
      </c>
      <c r="W118" s="76">
        <v>4.25036291410967</v>
      </c>
      <c r="X118" s="76">
        <v>0</v>
      </c>
      <c r="Y118" s="84">
        <v>0</v>
      </c>
      <c r="Z118" s="76">
        <f t="shared" si="1"/>
        <v>4.25036291410967</v>
      </c>
      <c r="AA118" s="85"/>
      <c r="AC118" s="86">
        <v>78.5263605745633</v>
      </c>
      <c r="AD118" s="87" t="s">
        <v>118</v>
      </c>
      <c r="AE118" s="86">
        <v>78.5263605745633</v>
      </c>
      <c r="AF118" s="87" t="s">
        <v>118</v>
      </c>
    </row>
    <row r="119" spans="1:32">
      <c r="A119" s="55">
        <v>235</v>
      </c>
      <c r="B119" s="56"/>
      <c r="C119" s="56"/>
      <c r="D119" s="48"/>
      <c r="E119" s="56"/>
      <c r="F119" s="56"/>
      <c r="G119" s="56"/>
      <c r="H119" s="56"/>
      <c r="I119" s="56"/>
      <c r="J119" s="56"/>
      <c r="K119" s="56"/>
      <c r="L119" s="56"/>
      <c r="M119" s="64"/>
      <c r="N119" s="65">
        <v>1050</v>
      </c>
      <c r="O119" s="66">
        <v>0.67</v>
      </c>
      <c r="P119" s="56"/>
      <c r="Q119" s="56"/>
      <c r="R119" s="56"/>
      <c r="S119" s="56"/>
      <c r="T119" s="75">
        <v>7.56467962265015</v>
      </c>
      <c r="U119" s="76">
        <v>0.828375</v>
      </c>
      <c r="V119" s="76">
        <v>0.632590324889571</v>
      </c>
      <c r="W119" s="76">
        <v>3.96405862374476</v>
      </c>
      <c r="X119" s="76">
        <v>0</v>
      </c>
      <c r="Y119" s="84">
        <v>0</v>
      </c>
      <c r="Z119" s="76">
        <f t="shared" si="1"/>
        <v>3.96405862374476</v>
      </c>
      <c r="AA119" s="85"/>
      <c r="AC119" s="86">
        <v>82.5677762774265</v>
      </c>
      <c r="AD119" s="87" t="s">
        <v>118</v>
      </c>
      <c r="AE119" s="86">
        <v>82.5677762774265</v>
      </c>
      <c r="AF119" s="87" t="s">
        <v>118</v>
      </c>
    </row>
    <row r="120" spans="1:32">
      <c r="A120" s="55">
        <v>236</v>
      </c>
      <c r="B120" s="56"/>
      <c r="C120" s="56"/>
      <c r="D120" s="48"/>
      <c r="E120" s="58">
        <v>9.5125</v>
      </c>
      <c r="F120" s="58">
        <v>15.8358345195048</v>
      </c>
      <c r="G120" s="58">
        <v>11.501547604192</v>
      </c>
      <c r="H120" s="58">
        <v>14.5313951613002</v>
      </c>
      <c r="I120" s="58">
        <v>14.9927567258555</v>
      </c>
      <c r="J120" s="58">
        <v>15.873308140594</v>
      </c>
      <c r="K120" s="58">
        <v>16.7255838653207</v>
      </c>
      <c r="L120" s="56"/>
      <c r="M120" s="64"/>
      <c r="N120" s="65">
        <v>1050</v>
      </c>
      <c r="O120" s="66">
        <v>0.65</v>
      </c>
      <c r="P120" s="56"/>
      <c r="Q120" s="56"/>
      <c r="R120" s="56"/>
      <c r="S120" s="56"/>
      <c r="T120" s="75">
        <v>6.92088890075684</v>
      </c>
      <c r="U120" s="76">
        <v>0.808125</v>
      </c>
      <c r="V120" s="76">
        <v>0.553296762795598</v>
      </c>
      <c r="W120" s="76">
        <v>3.09455744613911</v>
      </c>
      <c r="X120" s="76">
        <v>0</v>
      </c>
      <c r="Y120" s="84">
        <v>0</v>
      </c>
      <c r="Z120" s="76">
        <f t="shared" si="1"/>
        <v>3.09455744613911</v>
      </c>
      <c r="AA120" s="85"/>
      <c r="AC120" s="86">
        <v>85.7272442099664</v>
      </c>
      <c r="AD120" s="58">
        <v>82.3124181450088</v>
      </c>
      <c r="AE120" s="86">
        <v>85.7272442099664</v>
      </c>
      <c r="AF120" s="58">
        <v>82.3124181450088</v>
      </c>
    </row>
    <row r="121" spans="1:32">
      <c r="A121" s="55">
        <v>237</v>
      </c>
      <c r="B121" s="56"/>
      <c r="C121" s="57">
        <v>16.1</v>
      </c>
      <c r="D121" s="48"/>
      <c r="E121" s="56"/>
      <c r="F121" s="56"/>
      <c r="G121" s="56"/>
      <c r="H121" s="56"/>
      <c r="I121" s="56"/>
      <c r="J121" s="56"/>
      <c r="K121" s="56"/>
      <c r="L121" s="56"/>
      <c r="M121" s="72" t="s">
        <v>133</v>
      </c>
      <c r="N121" s="65">
        <v>1050</v>
      </c>
      <c r="O121" s="68">
        <v>0.64</v>
      </c>
      <c r="P121" s="56"/>
      <c r="Q121" s="56"/>
      <c r="R121" s="56"/>
      <c r="S121" s="56"/>
      <c r="T121" s="75">
        <v>6.33125782012939</v>
      </c>
      <c r="U121" s="76">
        <v>0.798</v>
      </c>
      <c r="V121" s="76">
        <v>0.491395941869547</v>
      </c>
      <c r="W121" s="76">
        <v>2.48270121099365</v>
      </c>
      <c r="X121" s="76">
        <v>0</v>
      </c>
      <c r="Y121" s="84">
        <v>0</v>
      </c>
      <c r="Z121" s="76">
        <f t="shared" si="1"/>
        <v>2.48270121099365</v>
      </c>
      <c r="AA121" s="85"/>
      <c r="AC121" s="86">
        <v>72.1652148414425</v>
      </c>
      <c r="AD121" s="87" t="s">
        <v>118</v>
      </c>
      <c r="AE121" s="86">
        <v>72.1652148414425</v>
      </c>
      <c r="AF121" s="87" t="s">
        <v>118</v>
      </c>
    </row>
    <row r="122" spans="1:32">
      <c r="A122" s="55">
        <v>238</v>
      </c>
      <c r="B122" s="56"/>
      <c r="C122" s="56"/>
      <c r="D122" s="48"/>
      <c r="E122" s="58">
        <v>19.4875</v>
      </c>
      <c r="F122" s="58">
        <v>15.8359219672593</v>
      </c>
      <c r="G122" s="58">
        <v>11.5557341144172</v>
      </c>
      <c r="H122" s="58">
        <v>14.7079119558482</v>
      </c>
      <c r="I122" s="58">
        <v>14.8052321751085</v>
      </c>
      <c r="J122" s="58">
        <v>16.3858788960848</v>
      </c>
      <c r="K122" s="58">
        <v>16.8712642829463</v>
      </c>
      <c r="L122" s="56"/>
      <c r="M122" s="64"/>
      <c r="N122" s="65">
        <v>1050</v>
      </c>
      <c r="O122" s="66">
        <v>0.63</v>
      </c>
      <c r="P122" s="56"/>
      <c r="Q122" s="56"/>
      <c r="R122" s="56"/>
      <c r="S122" s="56"/>
      <c r="T122" s="75">
        <v>6.6690673828125</v>
      </c>
      <c r="U122" s="76">
        <v>0.787875</v>
      </c>
      <c r="V122" s="76">
        <v>0.7637844783585</v>
      </c>
      <c r="W122" s="76">
        <v>4.01322264360086</v>
      </c>
      <c r="X122" s="76">
        <v>0</v>
      </c>
      <c r="Y122" s="84">
        <v>0</v>
      </c>
      <c r="Z122" s="76">
        <f t="shared" si="1"/>
        <v>4.01322264360086</v>
      </c>
      <c r="AA122" s="85"/>
      <c r="AC122" s="86">
        <v>76.2158538582631</v>
      </c>
      <c r="AD122" s="58">
        <v>66.6575458874258</v>
      </c>
      <c r="AE122" s="86">
        <v>76.2158538582631</v>
      </c>
      <c r="AF122" s="58">
        <v>66.6575458874258</v>
      </c>
    </row>
    <row r="123" spans="1:32">
      <c r="A123" s="55">
        <v>239</v>
      </c>
      <c r="B123" s="56"/>
      <c r="C123" s="56"/>
      <c r="D123" s="48"/>
      <c r="E123" s="56"/>
      <c r="F123" s="56"/>
      <c r="G123" s="56"/>
      <c r="H123" s="56"/>
      <c r="I123" s="56"/>
      <c r="J123" s="56"/>
      <c r="K123" s="56"/>
      <c r="L123" s="56"/>
      <c r="M123" s="64"/>
      <c r="N123" s="65">
        <v>1050</v>
      </c>
      <c r="O123" s="66">
        <v>0.63</v>
      </c>
      <c r="P123" s="56"/>
      <c r="Q123" s="56"/>
      <c r="R123" s="56"/>
      <c r="S123" s="56"/>
      <c r="T123" s="75">
        <v>6.03624153137207</v>
      </c>
      <c r="U123" s="76">
        <v>0.787875</v>
      </c>
      <c r="V123" s="76">
        <v>0.683507482205834</v>
      </c>
      <c r="W123" s="76">
        <v>3.25062747883101</v>
      </c>
      <c r="X123" s="76">
        <v>0</v>
      </c>
      <c r="Y123" s="84">
        <v>0</v>
      </c>
      <c r="Z123" s="76">
        <f t="shared" si="1"/>
        <v>3.25062747883101</v>
      </c>
      <c r="AA123" s="85"/>
      <c r="AC123" s="86">
        <v>79.5006412378309</v>
      </c>
      <c r="AD123" s="87" t="s">
        <v>118</v>
      </c>
      <c r="AE123" s="86">
        <v>79.5006412378309</v>
      </c>
      <c r="AF123" s="87" t="s">
        <v>118</v>
      </c>
    </row>
    <row r="124" spans="1:32">
      <c r="A124" s="55">
        <v>240</v>
      </c>
      <c r="B124" s="56"/>
      <c r="C124" s="56"/>
      <c r="D124" s="48"/>
      <c r="E124" s="56"/>
      <c r="F124" s="56"/>
      <c r="G124" s="56"/>
      <c r="H124" s="56"/>
      <c r="I124" s="56"/>
      <c r="J124" s="56"/>
      <c r="K124" s="56"/>
      <c r="L124" s="56"/>
      <c r="M124" s="64"/>
      <c r="N124" s="65">
        <v>1050</v>
      </c>
      <c r="O124" s="66">
        <v>0.59</v>
      </c>
      <c r="P124" s="56"/>
      <c r="Q124" s="56"/>
      <c r="R124" s="56"/>
      <c r="S124" s="56"/>
      <c r="T124" s="75">
        <v>6.15709209442139</v>
      </c>
      <c r="U124" s="76">
        <v>0.747375</v>
      </c>
      <c r="V124" s="76">
        <v>0.618484772830874</v>
      </c>
      <c r="W124" s="76">
        <v>2.84605460126128</v>
      </c>
      <c r="X124" s="76">
        <v>0</v>
      </c>
      <c r="Y124" s="84">
        <v>0</v>
      </c>
      <c r="Z124" s="76">
        <f t="shared" si="1"/>
        <v>2.84605460126128</v>
      </c>
      <c r="AA124" s="85"/>
      <c r="AC124" s="86">
        <v>82.3796277660842</v>
      </c>
      <c r="AD124" s="87" t="s">
        <v>118</v>
      </c>
      <c r="AE124" s="86">
        <v>82.3796277660842</v>
      </c>
      <c r="AF124" s="87" t="s">
        <v>118</v>
      </c>
    </row>
    <row r="125" spans="1:32">
      <c r="A125" s="55">
        <v>241</v>
      </c>
      <c r="B125" s="56"/>
      <c r="C125" s="56"/>
      <c r="D125" s="48"/>
      <c r="E125" s="56"/>
      <c r="F125" s="56"/>
      <c r="G125" s="56"/>
      <c r="H125" s="56"/>
      <c r="I125" s="56"/>
      <c r="J125" s="56"/>
      <c r="K125" s="56"/>
      <c r="L125" s="56"/>
      <c r="M125" s="64"/>
      <c r="N125" s="65">
        <v>1050</v>
      </c>
      <c r="O125" s="66">
        <v>0.61</v>
      </c>
      <c r="P125" s="56"/>
      <c r="Q125" s="56"/>
      <c r="R125" s="56"/>
      <c r="S125" s="56"/>
      <c r="T125" s="75">
        <v>4.11943769454956</v>
      </c>
      <c r="U125" s="76">
        <v>0.767625</v>
      </c>
      <c r="V125" s="76">
        <v>0.561554785495127</v>
      </c>
      <c r="W125" s="76">
        <v>1.77573919857751</v>
      </c>
      <c r="X125" s="76">
        <v>0</v>
      </c>
      <c r="Y125" s="84">
        <v>0</v>
      </c>
      <c r="Z125" s="76">
        <f t="shared" si="1"/>
        <v>1.77573919857751</v>
      </c>
      <c r="AA125" s="85"/>
      <c r="AC125" s="86">
        <v>84.1777352471333</v>
      </c>
      <c r="AD125" s="87" t="s">
        <v>118</v>
      </c>
      <c r="AE125" s="86">
        <v>84.1777352471333</v>
      </c>
      <c r="AF125" s="87" t="s">
        <v>118</v>
      </c>
    </row>
    <row r="126" spans="1:32">
      <c r="A126" s="55">
        <v>242</v>
      </c>
      <c r="B126" s="56"/>
      <c r="C126" s="56"/>
      <c r="D126" s="48"/>
      <c r="E126" s="58">
        <v>9.625</v>
      </c>
      <c r="F126" s="58">
        <v>15.6516914075183</v>
      </c>
      <c r="G126" s="58">
        <v>11.2369077156536</v>
      </c>
      <c r="H126" s="58">
        <v>14.2741441024222</v>
      </c>
      <c r="I126" s="58">
        <v>14.4275868287511</v>
      </c>
      <c r="J126" s="58">
        <v>16.1707549163545</v>
      </c>
      <c r="K126" s="58">
        <v>17.0380222938995</v>
      </c>
      <c r="L126" s="56"/>
      <c r="M126" s="64"/>
      <c r="N126" s="65">
        <v>1050</v>
      </c>
      <c r="O126" s="66">
        <v>0.59</v>
      </c>
      <c r="P126" s="56"/>
      <c r="Q126" s="56"/>
      <c r="R126" s="56"/>
      <c r="S126" s="56"/>
      <c r="T126" s="75">
        <v>6.10447263717651</v>
      </c>
      <c r="U126" s="76">
        <v>0.747375</v>
      </c>
      <c r="V126" s="76">
        <v>0.526034451471386</v>
      </c>
      <c r="W126" s="76">
        <v>2.39994288376197</v>
      </c>
      <c r="X126" s="76">
        <v>0</v>
      </c>
      <c r="Y126" s="84">
        <v>0</v>
      </c>
      <c r="Z126" s="76">
        <f t="shared" si="1"/>
        <v>2.39994288376197</v>
      </c>
      <c r="AA126" s="85"/>
      <c r="AC126" s="86">
        <v>86.6095502280734</v>
      </c>
      <c r="AD126" s="58">
        <v>84.2617703232175</v>
      </c>
      <c r="AE126" s="86">
        <v>86.6095502280734</v>
      </c>
      <c r="AF126" s="58">
        <v>84.2617703232175</v>
      </c>
    </row>
    <row r="127" spans="1:32">
      <c r="A127" s="55">
        <v>243</v>
      </c>
      <c r="B127" s="56"/>
      <c r="C127" s="57">
        <v>12.1</v>
      </c>
      <c r="D127" s="48"/>
      <c r="E127" s="56"/>
      <c r="F127" s="56"/>
      <c r="G127" s="56"/>
      <c r="H127" s="56"/>
      <c r="I127" s="56"/>
      <c r="J127" s="56"/>
      <c r="K127" s="56"/>
      <c r="L127" s="56"/>
      <c r="M127" s="72" t="s">
        <v>134</v>
      </c>
      <c r="N127" s="65">
        <v>1050</v>
      </c>
      <c r="O127" s="68">
        <v>0.56</v>
      </c>
      <c r="P127" s="56"/>
      <c r="Q127" s="56"/>
      <c r="R127" s="56"/>
      <c r="S127" s="56"/>
      <c r="T127" s="75">
        <v>7.63263702392578</v>
      </c>
      <c r="U127" s="76">
        <v>0.717</v>
      </c>
      <c r="V127" s="76">
        <v>0.478028092802604</v>
      </c>
      <c r="W127" s="76">
        <v>2.61605689735448</v>
      </c>
      <c r="X127" s="76">
        <v>0</v>
      </c>
      <c r="Y127" s="84">
        <v>0</v>
      </c>
      <c r="Z127" s="76">
        <f t="shared" si="1"/>
        <v>2.61605689735448</v>
      </c>
      <c r="AA127" s="85"/>
      <c r="AC127" s="86">
        <v>77.1630113802073</v>
      </c>
      <c r="AD127" s="87" t="s">
        <v>118</v>
      </c>
      <c r="AE127" s="86">
        <v>77.1630113802073</v>
      </c>
      <c r="AF127" s="87" t="s">
        <v>118</v>
      </c>
    </row>
    <row r="128" spans="1:32">
      <c r="A128" s="55">
        <v>244</v>
      </c>
      <c r="B128" s="56"/>
      <c r="C128" s="56"/>
      <c r="D128" s="48"/>
      <c r="E128" s="58">
        <v>21.5375</v>
      </c>
      <c r="F128" s="58">
        <v>14.5478024206919</v>
      </c>
      <c r="G128" s="58">
        <v>10.9156354391715</v>
      </c>
      <c r="H128" s="58">
        <v>13.8871919421081</v>
      </c>
      <c r="I128" s="58">
        <v>14.2901127585694</v>
      </c>
      <c r="J128" s="58">
        <v>15.8915211831034</v>
      </c>
      <c r="K128" s="58">
        <v>16.8718889113012</v>
      </c>
      <c r="L128" s="56"/>
      <c r="M128" s="64"/>
      <c r="N128" s="65">
        <v>1050</v>
      </c>
      <c r="O128" s="66">
        <v>0.56</v>
      </c>
      <c r="P128" s="56"/>
      <c r="Q128" s="56"/>
      <c r="R128" s="56"/>
      <c r="S128" s="56"/>
      <c r="T128" s="75">
        <v>6.39366626739502</v>
      </c>
      <c r="U128" s="76">
        <v>0.717</v>
      </c>
      <c r="V128" s="76">
        <v>0.667736596809266</v>
      </c>
      <c r="W128" s="76">
        <v>3.0610773123941</v>
      </c>
      <c r="X128" s="76">
        <v>0</v>
      </c>
      <c r="Y128" s="84">
        <v>0</v>
      </c>
      <c r="Z128" s="76">
        <f t="shared" si="1"/>
        <v>3.0610773123941</v>
      </c>
      <c r="AA128" s="85"/>
      <c r="AC128" s="86">
        <v>80.2433289066009</v>
      </c>
      <c r="AD128" s="58">
        <v>71.8293605940856</v>
      </c>
      <c r="AE128" s="86">
        <v>80.2433289066009</v>
      </c>
      <c r="AF128" s="58">
        <v>71.8293605940856</v>
      </c>
    </row>
    <row r="129" spans="1:32">
      <c r="A129" s="55">
        <v>245</v>
      </c>
      <c r="B129" s="56"/>
      <c r="C129" s="56"/>
      <c r="D129" s="48"/>
      <c r="E129" s="56"/>
      <c r="F129" s="56"/>
      <c r="G129" s="56"/>
      <c r="H129" s="56"/>
      <c r="I129" s="56"/>
      <c r="J129" s="56"/>
      <c r="K129" s="56"/>
      <c r="L129" s="56"/>
      <c r="M129" s="72" t="s">
        <v>135</v>
      </c>
      <c r="N129" s="65">
        <v>1050</v>
      </c>
      <c r="O129" s="66">
        <v>0.55</v>
      </c>
      <c r="P129" s="56"/>
      <c r="Q129" s="56"/>
      <c r="R129" s="56"/>
      <c r="S129" s="56"/>
      <c r="T129" s="75">
        <v>5.50298738479614</v>
      </c>
      <c r="U129" s="76">
        <v>0.706875</v>
      </c>
      <c r="V129" s="76">
        <v>0.606505483199882</v>
      </c>
      <c r="W129" s="76">
        <v>2.3592603611582</v>
      </c>
      <c r="X129" s="76">
        <v>0</v>
      </c>
      <c r="Y129" s="84">
        <v>0</v>
      </c>
      <c r="Z129" s="76">
        <f t="shared" si="1"/>
        <v>2.3592603611582</v>
      </c>
      <c r="AA129" s="85"/>
      <c r="AC129" s="86">
        <v>82.6198150691329</v>
      </c>
      <c r="AD129" s="87" t="s">
        <v>118</v>
      </c>
      <c r="AE129" s="86">
        <v>82.6198150691329</v>
      </c>
      <c r="AF129" s="87" t="s">
        <v>118</v>
      </c>
    </row>
    <row r="130" spans="1:32">
      <c r="A130" s="55">
        <v>246</v>
      </c>
      <c r="B130" s="56"/>
      <c r="C130" s="56"/>
      <c r="D130" s="48"/>
      <c r="E130" s="56"/>
      <c r="F130" s="56"/>
      <c r="G130" s="56"/>
      <c r="H130" s="56"/>
      <c r="I130" s="56"/>
      <c r="J130" s="56"/>
      <c r="K130" s="56"/>
      <c r="L130" s="56"/>
      <c r="M130" s="64"/>
      <c r="N130" s="65">
        <v>1050</v>
      </c>
      <c r="O130" s="66">
        <v>0.55</v>
      </c>
      <c r="P130" s="56"/>
      <c r="Q130" s="56"/>
      <c r="R130" s="56"/>
      <c r="S130" s="56"/>
      <c r="T130" s="75">
        <v>6.18974256515503</v>
      </c>
      <c r="U130" s="76">
        <v>0.706875</v>
      </c>
      <c r="V130" s="76">
        <v>0.559312902135927</v>
      </c>
      <c r="W130" s="76">
        <v>2.44720328409723</v>
      </c>
      <c r="X130" s="76">
        <v>0</v>
      </c>
      <c r="Y130" s="84">
        <v>0</v>
      </c>
      <c r="Z130" s="76">
        <f t="shared" si="1"/>
        <v>2.44720328409723</v>
      </c>
      <c r="AA130" s="85"/>
      <c r="AC130" s="86">
        <v>85.0869661855242</v>
      </c>
      <c r="AD130" s="87" t="s">
        <v>118</v>
      </c>
      <c r="AE130" s="86">
        <v>85.0869661855242</v>
      </c>
      <c r="AF130" s="87" t="s">
        <v>118</v>
      </c>
    </row>
    <row r="131" spans="1:32">
      <c r="A131" s="55">
        <v>247</v>
      </c>
      <c r="B131" s="56"/>
      <c r="C131" s="56"/>
      <c r="D131" s="48"/>
      <c r="E131" s="56"/>
      <c r="F131" s="56"/>
      <c r="G131" s="56"/>
      <c r="H131" s="56"/>
      <c r="I131" s="56"/>
      <c r="J131" s="56"/>
      <c r="K131" s="56"/>
      <c r="L131" s="56"/>
      <c r="M131" s="64"/>
      <c r="N131" s="65">
        <v>1050</v>
      </c>
      <c r="O131" s="66">
        <v>0.54</v>
      </c>
      <c r="P131" s="56"/>
      <c r="Q131" s="56"/>
      <c r="R131" s="56"/>
      <c r="S131" s="56"/>
      <c r="T131" s="75">
        <v>6.01996803283691</v>
      </c>
      <c r="U131" s="76">
        <v>0.69675</v>
      </c>
      <c r="V131" s="76">
        <v>0.510361187748609</v>
      </c>
      <c r="W131" s="76">
        <v>2.14066546119791</v>
      </c>
      <c r="X131" s="76">
        <v>0</v>
      </c>
      <c r="Y131" s="84">
        <v>0</v>
      </c>
      <c r="Z131" s="76">
        <f t="shared" si="1"/>
        <v>2.14066546119791</v>
      </c>
      <c r="AA131" s="85"/>
      <c r="AC131" s="86">
        <v>87.247150777696</v>
      </c>
      <c r="AD131" s="87" t="s">
        <v>118</v>
      </c>
      <c r="AE131" s="86">
        <v>87.247150777696</v>
      </c>
      <c r="AF131" s="87" t="s">
        <v>118</v>
      </c>
    </row>
    <row r="132" spans="1:32">
      <c r="A132" s="55">
        <v>248</v>
      </c>
      <c r="B132" s="56"/>
      <c r="C132" s="56"/>
      <c r="D132" s="48"/>
      <c r="E132" s="56"/>
      <c r="F132" s="56"/>
      <c r="G132" s="56"/>
      <c r="H132" s="56"/>
      <c r="I132" s="56"/>
      <c r="J132" s="56"/>
      <c r="K132" s="56"/>
      <c r="L132" s="56"/>
      <c r="M132" s="64"/>
      <c r="N132" s="65">
        <v>1050</v>
      </c>
      <c r="O132" s="66">
        <v>0.53</v>
      </c>
      <c r="P132" s="56"/>
      <c r="Q132" s="56"/>
      <c r="R132" s="56"/>
      <c r="S132" s="56"/>
      <c r="T132" s="75">
        <v>5.4375696182251</v>
      </c>
      <c r="U132" s="76">
        <v>0.686625</v>
      </c>
      <c r="V132" s="76">
        <v>0.467541187899674</v>
      </c>
      <c r="W132" s="76">
        <v>1.74559833224333</v>
      </c>
      <c r="X132" s="76">
        <v>0</v>
      </c>
      <c r="Y132" s="84">
        <v>0</v>
      </c>
      <c r="Z132" s="76">
        <f t="shared" si="1"/>
        <v>1.74559833224333</v>
      </c>
      <c r="AA132" s="85"/>
      <c r="AC132" s="86">
        <v>89.0102792112537</v>
      </c>
      <c r="AD132" s="87" t="s">
        <v>118</v>
      </c>
      <c r="AE132" s="86">
        <v>89.0102792112537</v>
      </c>
      <c r="AF132" s="87" t="s">
        <v>118</v>
      </c>
    </row>
    <row r="133" spans="1:32">
      <c r="A133" s="55">
        <v>249</v>
      </c>
      <c r="B133" s="56"/>
      <c r="C133" s="56"/>
      <c r="D133" s="48"/>
      <c r="E133" s="58">
        <v>9.6625</v>
      </c>
      <c r="F133" s="58">
        <v>14.4851733328463</v>
      </c>
      <c r="G133" s="58">
        <v>10.806674817337</v>
      </c>
      <c r="H133" s="58">
        <v>13.6789663425197</v>
      </c>
      <c r="I133" s="58">
        <v>13.6501157256753</v>
      </c>
      <c r="J133" s="58">
        <v>15.5171500072321</v>
      </c>
      <c r="K133" s="58">
        <v>16.4772861355509</v>
      </c>
      <c r="L133" s="56"/>
      <c r="N133" s="65">
        <v>1050</v>
      </c>
      <c r="O133" s="66">
        <v>0.52</v>
      </c>
      <c r="P133" s="56"/>
      <c r="Q133" s="56"/>
      <c r="R133" s="56"/>
      <c r="S133" s="56"/>
      <c r="T133" s="75">
        <v>3.0206184387207</v>
      </c>
      <c r="U133" s="76">
        <v>0.6765</v>
      </c>
      <c r="V133" s="76">
        <v>0.432623765407543</v>
      </c>
      <c r="W133" s="76">
        <v>0.884044329886922</v>
      </c>
      <c r="X133" s="76">
        <v>0</v>
      </c>
      <c r="Y133" s="84">
        <v>0</v>
      </c>
      <c r="Z133" s="76">
        <f t="shared" si="1"/>
        <v>0.884044329886922</v>
      </c>
      <c r="AA133" s="85"/>
      <c r="AC133" s="86">
        <v>89.9039222058975</v>
      </c>
      <c r="AD133" s="58">
        <v>90.7813065218909</v>
      </c>
      <c r="AE133" s="86">
        <v>89.9039222058975</v>
      </c>
      <c r="AF133" s="58">
        <v>90.7813065218909</v>
      </c>
    </row>
    <row r="134" spans="1:32">
      <c r="A134" s="55">
        <v>250</v>
      </c>
      <c r="B134" s="57">
        <v>9</v>
      </c>
      <c r="C134" s="56"/>
      <c r="D134" s="48"/>
      <c r="E134" s="56"/>
      <c r="F134" s="56"/>
      <c r="G134" s="56"/>
      <c r="H134" s="56"/>
      <c r="I134" s="56"/>
      <c r="J134" s="56"/>
      <c r="K134" s="56"/>
      <c r="L134" s="56"/>
      <c r="M134" s="64"/>
      <c r="N134" s="65">
        <v>1050</v>
      </c>
      <c r="O134" s="66">
        <v>0.51</v>
      </c>
      <c r="P134" s="56"/>
      <c r="Q134" s="56"/>
      <c r="R134" s="56"/>
      <c r="S134" s="56"/>
      <c r="T134" s="75">
        <v>1.21669209003448</v>
      </c>
      <c r="U134" s="76">
        <v>0.666375</v>
      </c>
      <c r="V134" s="76">
        <v>0.414940115739544</v>
      </c>
      <c r="W134" s="76">
        <v>0.336422321918173</v>
      </c>
      <c r="X134" s="76">
        <v>0.880269768116312</v>
      </c>
      <c r="Y134" s="84">
        <v>0</v>
      </c>
      <c r="Z134" s="76">
        <f t="shared" ref="Z134:Z181" si="2">W134+X134</f>
        <v>1.21669209003448</v>
      </c>
      <c r="AA134" s="85"/>
      <c r="AC134" s="86">
        <v>84.5516422225713</v>
      </c>
      <c r="AD134" s="87" t="s">
        <v>118</v>
      </c>
      <c r="AE134" s="86">
        <v>84.5516422225713</v>
      </c>
      <c r="AF134" s="87" t="s">
        <v>118</v>
      </c>
    </row>
    <row r="135" spans="1:32">
      <c r="A135" s="55">
        <v>251</v>
      </c>
      <c r="B135" s="56"/>
      <c r="C135" s="57">
        <v>10.1</v>
      </c>
      <c r="D135" s="48"/>
      <c r="E135" s="56"/>
      <c r="F135" s="56"/>
      <c r="G135" s="56"/>
      <c r="H135" s="56"/>
      <c r="I135" s="56"/>
      <c r="J135" s="56"/>
      <c r="K135" s="56"/>
      <c r="L135" s="56"/>
      <c r="M135" s="72" t="s">
        <v>136</v>
      </c>
      <c r="N135" s="65">
        <v>1050</v>
      </c>
      <c r="O135" s="68">
        <v>0.5</v>
      </c>
      <c r="P135" s="56"/>
      <c r="Q135" s="56"/>
      <c r="R135" s="56"/>
      <c r="S135" s="56"/>
      <c r="T135" s="75">
        <v>4.48526811599731</v>
      </c>
      <c r="U135" s="76">
        <v>0.65625</v>
      </c>
      <c r="V135" s="76">
        <v>0.522078409659606</v>
      </c>
      <c r="W135" s="76">
        <v>1.53671545446353</v>
      </c>
      <c r="X135" s="76">
        <v>2.50735260427005</v>
      </c>
      <c r="Y135" s="84">
        <v>0</v>
      </c>
      <c r="Z135" s="76">
        <f t="shared" si="2"/>
        <v>4.04406805873358</v>
      </c>
      <c r="AA135" s="85"/>
      <c r="AC135" s="86">
        <v>76.064827589317</v>
      </c>
      <c r="AD135" s="87" t="s">
        <v>118</v>
      </c>
      <c r="AE135" s="86">
        <v>76.064827589317</v>
      </c>
      <c r="AF135" s="87" t="s">
        <v>118</v>
      </c>
    </row>
    <row r="136" spans="1:32">
      <c r="A136" s="55">
        <v>252</v>
      </c>
      <c r="B136" s="56"/>
      <c r="C136" s="56"/>
      <c r="D136" s="48"/>
      <c r="E136" s="58">
        <v>22.125</v>
      </c>
      <c r="F136" s="58">
        <v>15.4963489511739</v>
      </c>
      <c r="G136" s="58">
        <v>10.9907861126174</v>
      </c>
      <c r="H136" s="58">
        <v>13.6952050864309</v>
      </c>
      <c r="I136" s="58">
        <v>13.8167912466454</v>
      </c>
      <c r="J136" s="58">
        <v>15.90454584779</v>
      </c>
      <c r="K136" s="58">
        <v>16.557981862711</v>
      </c>
      <c r="L136" s="56"/>
      <c r="M136" s="64"/>
      <c r="N136" s="65">
        <v>1050</v>
      </c>
      <c r="O136" s="66">
        <v>0.48</v>
      </c>
      <c r="P136" s="56"/>
      <c r="Q136" s="56"/>
      <c r="R136" s="56"/>
      <c r="S136" s="56"/>
      <c r="T136" s="75">
        <v>4.15163564682007</v>
      </c>
      <c r="U136" s="76">
        <v>0.636</v>
      </c>
      <c r="V136" s="76">
        <v>0.691768167147215</v>
      </c>
      <c r="W136" s="76">
        <v>1.82657252699255</v>
      </c>
      <c r="X136" s="76">
        <v>0</v>
      </c>
      <c r="Y136" s="84">
        <v>0</v>
      </c>
      <c r="Z136" s="76">
        <f t="shared" si="2"/>
        <v>1.82657252699255</v>
      </c>
      <c r="AA136" s="85"/>
      <c r="AC136" s="86">
        <v>77.8631487295759</v>
      </c>
      <c r="AD136" s="58">
        <v>68.4529795493333</v>
      </c>
      <c r="AE136" s="86">
        <v>77.8631487295759</v>
      </c>
      <c r="AF136" s="58">
        <v>68.4529795493333</v>
      </c>
    </row>
    <row r="137" spans="1:32">
      <c r="A137" s="55">
        <v>253</v>
      </c>
      <c r="B137" s="56"/>
      <c r="C137" s="56"/>
      <c r="D137" s="48"/>
      <c r="E137" s="56"/>
      <c r="F137" s="56"/>
      <c r="G137" s="56"/>
      <c r="H137" s="56"/>
      <c r="I137" s="56"/>
      <c r="J137" s="56"/>
      <c r="K137" s="56"/>
      <c r="L137" s="56"/>
      <c r="M137" s="64"/>
      <c r="N137" s="65">
        <v>1050</v>
      </c>
      <c r="O137" s="66">
        <v>0.44</v>
      </c>
      <c r="P137" s="56"/>
      <c r="Q137" s="56"/>
      <c r="R137" s="56"/>
      <c r="S137" s="56"/>
      <c r="T137" s="75">
        <v>4.88321685791016</v>
      </c>
      <c r="U137" s="76">
        <v>0.5955</v>
      </c>
      <c r="V137" s="76">
        <v>0.655231007676197</v>
      </c>
      <c r="W137" s="76">
        <v>1.90538270354462</v>
      </c>
      <c r="X137" s="76">
        <v>0</v>
      </c>
      <c r="Y137" s="84">
        <v>0</v>
      </c>
      <c r="Z137" s="76">
        <f t="shared" si="2"/>
        <v>1.90538270354462</v>
      </c>
      <c r="AA137" s="85"/>
      <c r="AC137" s="86">
        <v>79.7245933626401</v>
      </c>
      <c r="AD137" s="87" t="s">
        <v>118</v>
      </c>
      <c r="AE137" s="86">
        <v>79.7245933626401</v>
      </c>
      <c r="AF137" s="87" t="s">
        <v>118</v>
      </c>
    </row>
    <row r="138" spans="1:32">
      <c r="A138" s="55">
        <v>254</v>
      </c>
      <c r="B138" s="56"/>
      <c r="C138" s="56"/>
      <c r="D138" s="48"/>
      <c r="E138" s="56"/>
      <c r="F138" s="56"/>
      <c r="G138" s="56"/>
      <c r="H138" s="56"/>
      <c r="I138" s="56"/>
      <c r="J138" s="56"/>
      <c r="K138" s="56"/>
      <c r="L138" s="56"/>
      <c r="M138" s="64"/>
      <c r="N138" s="65">
        <v>1050</v>
      </c>
      <c r="O138" s="66">
        <v>0.4</v>
      </c>
      <c r="P138" s="56"/>
      <c r="Q138" s="56"/>
      <c r="R138" s="56"/>
      <c r="S138" s="56"/>
      <c r="T138" s="75">
        <v>4.82292938232422</v>
      </c>
      <c r="U138" s="76">
        <v>0.555</v>
      </c>
      <c r="V138" s="76">
        <v>0.617117398353848</v>
      </c>
      <c r="W138" s="76">
        <v>1.65185406623966</v>
      </c>
      <c r="X138" s="76">
        <v>0</v>
      </c>
      <c r="Y138" s="84">
        <v>0</v>
      </c>
      <c r="Z138" s="76">
        <f t="shared" si="2"/>
        <v>1.65185406623966</v>
      </c>
      <c r="AA138" s="85"/>
      <c r="AC138" s="86">
        <v>81.3269270490674</v>
      </c>
      <c r="AD138" s="87" t="s">
        <v>118</v>
      </c>
      <c r="AE138" s="86">
        <v>81.3269270490674</v>
      </c>
      <c r="AF138" s="87" t="s">
        <v>118</v>
      </c>
    </row>
    <row r="139" spans="1:32">
      <c r="A139" s="55">
        <v>255</v>
      </c>
      <c r="B139" s="56"/>
      <c r="C139" s="56"/>
      <c r="D139" s="48"/>
      <c r="E139" s="56"/>
      <c r="F139" s="56"/>
      <c r="G139" s="56"/>
      <c r="H139" s="56"/>
      <c r="I139" s="56"/>
      <c r="J139" s="56"/>
      <c r="K139" s="56"/>
      <c r="L139" s="56"/>
      <c r="M139" s="64"/>
      <c r="N139" s="65">
        <v>1050</v>
      </c>
      <c r="O139" s="66">
        <v>0.36</v>
      </c>
      <c r="P139" s="56"/>
      <c r="Q139" s="56"/>
      <c r="R139" s="56"/>
      <c r="S139" s="56"/>
      <c r="T139" s="75">
        <v>6.11794137954712</v>
      </c>
      <c r="U139" s="76">
        <v>0.5145</v>
      </c>
      <c r="V139" s="76">
        <v>0.584075154178402</v>
      </c>
      <c r="W139" s="76">
        <v>1.83848217179715</v>
      </c>
      <c r="X139" s="76">
        <v>0</v>
      </c>
      <c r="Y139" s="84">
        <v>0</v>
      </c>
      <c r="Z139" s="76">
        <f t="shared" si="2"/>
        <v>1.83848217179715</v>
      </c>
      <c r="AA139" s="85"/>
      <c r="AC139" s="86">
        <v>83.098066850845</v>
      </c>
      <c r="AD139" s="87" t="s">
        <v>118</v>
      </c>
      <c r="AE139" s="86">
        <v>83.098066850845</v>
      </c>
      <c r="AF139" s="87" t="s">
        <v>118</v>
      </c>
    </row>
    <row r="140" spans="1:32">
      <c r="A140" s="55">
        <v>256</v>
      </c>
      <c r="B140" s="56"/>
      <c r="C140" s="56"/>
      <c r="D140" s="48"/>
      <c r="E140" s="58">
        <v>11.35</v>
      </c>
      <c r="F140" s="58">
        <v>15.0373828357396</v>
      </c>
      <c r="G140" s="58">
        <v>10.9437367564866</v>
      </c>
      <c r="H140" s="58">
        <v>13.6510493520457</v>
      </c>
      <c r="I140" s="58">
        <v>13.9768565694502</v>
      </c>
      <c r="J140" s="58">
        <v>15.8417556187143</v>
      </c>
      <c r="K140" s="58">
        <v>16.6366128980821</v>
      </c>
      <c r="L140" s="56"/>
      <c r="M140" s="64"/>
      <c r="N140" s="65">
        <v>1050</v>
      </c>
      <c r="O140" s="66">
        <v>0.32</v>
      </c>
      <c r="P140" s="56"/>
      <c r="Q140" s="56"/>
      <c r="R140" s="56"/>
      <c r="S140" s="56"/>
      <c r="T140" s="75">
        <v>4.92884731292725</v>
      </c>
      <c r="U140" s="76">
        <v>0.474</v>
      </c>
      <c r="V140" s="76">
        <v>0.547299764587836</v>
      </c>
      <c r="W140" s="76">
        <v>1.27864200570182</v>
      </c>
      <c r="X140" s="76">
        <v>0</v>
      </c>
      <c r="Y140" s="84">
        <v>0</v>
      </c>
      <c r="Z140" s="76">
        <f t="shared" si="2"/>
        <v>1.27864200570182</v>
      </c>
      <c r="AA140" s="85"/>
      <c r="AC140" s="86">
        <v>84.322650578374</v>
      </c>
      <c r="AD140" s="58">
        <v>86.2659931671841</v>
      </c>
      <c r="AE140" s="86">
        <v>84.322650578374</v>
      </c>
      <c r="AF140" s="58">
        <v>86.2659931671841</v>
      </c>
    </row>
    <row r="141" spans="1:32">
      <c r="A141" s="55">
        <v>257</v>
      </c>
      <c r="B141" s="57">
        <v>10</v>
      </c>
      <c r="C141" s="56"/>
      <c r="D141" s="48"/>
      <c r="E141" s="56"/>
      <c r="F141" s="56"/>
      <c r="G141" s="56"/>
      <c r="H141" s="56"/>
      <c r="I141" s="56"/>
      <c r="J141" s="56"/>
      <c r="K141" s="56"/>
      <c r="L141" s="56"/>
      <c r="M141" s="64"/>
      <c r="N141" s="65">
        <v>1050</v>
      </c>
      <c r="O141" s="66">
        <v>0.28</v>
      </c>
      <c r="P141" s="56"/>
      <c r="Q141" s="56"/>
      <c r="R141" s="56"/>
      <c r="S141" s="56"/>
      <c r="T141" s="75">
        <v>1.06171011924744</v>
      </c>
      <c r="U141" s="76">
        <v>0.4335</v>
      </c>
      <c r="V141" s="76">
        <v>0.521722928093097</v>
      </c>
      <c r="W141" s="76">
        <v>0.240123675038632</v>
      </c>
      <c r="X141" s="76">
        <v>0.821586444208804</v>
      </c>
      <c r="Y141" s="84">
        <v>0</v>
      </c>
      <c r="Z141" s="76">
        <f t="shared" si="2"/>
        <v>1.06171011924744</v>
      </c>
      <c r="AA141" s="85"/>
      <c r="AC141" s="86">
        <v>79.9511256694097</v>
      </c>
      <c r="AD141" s="87" t="s">
        <v>118</v>
      </c>
      <c r="AE141" s="86">
        <v>79.9511256694097</v>
      </c>
      <c r="AF141" s="87" t="s">
        <v>118</v>
      </c>
    </row>
    <row r="142" spans="1:32">
      <c r="A142" s="55">
        <v>258</v>
      </c>
      <c r="B142" s="56"/>
      <c r="C142" s="56"/>
      <c r="D142" s="48"/>
      <c r="E142" s="56"/>
      <c r="F142" s="56"/>
      <c r="G142" s="56"/>
      <c r="H142" s="56"/>
      <c r="I142" s="56"/>
      <c r="J142" s="56"/>
      <c r="K142" s="56"/>
      <c r="L142" s="56"/>
      <c r="M142" s="64"/>
      <c r="N142" s="65">
        <v>1050</v>
      </c>
      <c r="O142" s="66">
        <v>0.24</v>
      </c>
      <c r="P142" s="56"/>
      <c r="Q142" s="56"/>
      <c r="R142" s="56"/>
      <c r="S142" s="56"/>
      <c r="T142" s="75">
        <v>2.14639043807983</v>
      </c>
      <c r="U142" s="76">
        <v>0.393</v>
      </c>
      <c r="V142" s="76">
        <v>0.608934081335018</v>
      </c>
      <c r="W142" s="76">
        <v>0.513655043812176</v>
      </c>
      <c r="X142" s="76">
        <v>1.63273539426766</v>
      </c>
      <c r="Y142" s="84">
        <v>0</v>
      </c>
      <c r="Z142" s="76">
        <f t="shared" si="2"/>
        <v>2.14639043807983</v>
      </c>
      <c r="AA142" s="85"/>
      <c r="AC142" s="86">
        <v>80.4335142550986</v>
      </c>
      <c r="AD142" s="87" t="s">
        <v>118</v>
      </c>
      <c r="AE142" s="86">
        <v>80.4335142550986</v>
      </c>
      <c r="AF142" s="87" t="s">
        <v>118</v>
      </c>
    </row>
    <row r="143" spans="1:32">
      <c r="A143" s="55">
        <v>259</v>
      </c>
      <c r="B143" s="56"/>
      <c r="C143" s="57">
        <v>0</v>
      </c>
      <c r="D143" s="48"/>
      <c r="E143" s="56"/>
      <c r="F143" s="56"/>
      <c r="G143" s="56"/>
      <c r="H143" s="56"/>
      <c r="I143" s="56"/>
      <c r="J143" s="56"/>
      <c r="K143" s="56"/>
      <c r="L143" s="56"/>
      <c r="M143" s="64"/>
      <c r="N143" s="65">
        <v>1050</v>
      </c>
      <c r="O143" s="66">
        <v>0.2</v>
      </c>
      <c r="P143" s="56"/>
      <c r="Q143" s="56"/>
      <c r="R143" s="56"/>
      <c r="S143" s="56"/>
      <c r="T143" s="75">
        <v>3.84083223342895</v>
      </c>
      <c r="U143" s="76">
        <v>0.3525</v>
      </c>
      <c r="V143" s="76">
        <v>0.598659375035916</v>
      </c>
      <c r="W143" s="76">
        <v>0.810520954130038</v>
      </c>
      <c r="X143" s="76">
        <v>2.94567816152354</v>
      </c>
      <c r="Y143" s="84">
        <v>0</v>
      </c>
      <c r="Z143" s="76">
        <f t="shared" si="2"/>
        <v>3.75619911565358</v>
      </c>
      <c r="AA143" s="85"/>
      <c r="AC143" s="86">
        <v>81.188296527867</v>
      </c>
      <c r="AD143" s="87" t="s">
        <v>118</v>
      </c>
      <c r="AE143" s="86">
        <v>81.188296527867</v>
      </c>
      <c r="AF143" s="87" t="s">
        <v>118</v>
      </c>
    </row>
    <row r="144" spans="1:32">
      <c r="A144" s="55">
        <v>260</v>
      </c>
      <c r="B144" s="56"/>
      <c r="C144" s="56"/>
      <c r="D144" s="48"/>
      <c r="E144" s="56"/>
      <c r="F144" s="56"/>
      <c r="G144" s="56"/>
      <c r="H144" s="56"/>
      <c r="I144" s="56"/>
      <c r="J144" s="56"/>
      <c r="K144" s="56"/>
      <c r="L144" s="56"/>
      <c r="M144" s="64"/>
      <c r="N144" s="65">
        <v>1050</v>
      </c>
      <c r="O144" s="66">
        <v>0.15</v>
      </c>
      <c r="P144" s="56"/>
      <c r="Q144" s="56"/>
      <c r="R144" s="56"/>
      <c r="S144" s="56"/>
      <c r="T144" s="75">
        <v>2.70598435401916</v>
      </c>
      <c r="U144" s="76">
        <v>0.301875</v>
      </c>
      <c r="V144" s="76">
        <v>0.582446422679509</v>
      </c>
      <c r="W144" s="76">
        <v>0.475782442497853</v>
      </c>
      <c r="X144" s="76">
        <v>0</v>
      </c>
      <c r="Y144" s="84">
        <v>0</v>
      </c>
      <c r="Z144" s="76">
        <f t="shared" si="2"/>
        <v>0.475782442497853</v>
      </c>
      <c r="AA144" s="85"/>
      <c r="AC144" s="86">
        <v>81.6280843408785</v>
      </c>
      <c r="AD144" s="87" t="s">
        <v>118</v>
      </c>
      <c r="AE144" s="86">
        <v>81.6280843408785</v>
      </c>
      <c r="AF144" s="87" t="s">
        <v>118</v>
      </c>
    </row>
    <row r="145" spans="1:32">
      <c r="A145" s="55">
        <v>261</v>
      </c>
      <c r="B145" s="56"/>
      <c r="C145" s="56"/>
      <c r="D145" s="48"/>
      <c r="E145" s="56"/>
      <c r="F145" s="56"/>
      <c r="G145" s="56"/>
      <c r="H145" s="56"/>
      <c r="I145" s="56"/>
      <c r="J145" s="56"/>
      <c r="K145" s="56"/>
      <c r="L145" s="56"/>
      <c r="M145" s="64"/>
      <c r="N145" s="65">
        <v>1050</v>
      </c>
      <c r="O145" s="66">
        <v>0.1</v>
      </c>
      <c r="P145" s="56"/>
      <c r="Q145" s="56"/>
      <c r="R145" s="56"/>
      <c r="S145" s="56"/>
      <c r="T145" s="75">
        <v>5.47418022155762</v>
      </c>
      <c r="U145" s="76">
        <v>0.25125</v>
      </c>
      <c r="V145" s="76">
        <v>0.572929286777067</v>
      </c>
      <c r="W145" s="76">
        <v>0.787999940219066</v>
      </c>
      <c r="X145" s="76">
        <v>0</v>
      </c>
      <c r="Y145" s="84">
        <v>0</v>
      </c>
      <c r="Z145" s="76">
        <f t="shared" si="2"/>
        <v>0.787999940219066</v>
      </c>
      <c r="AA145" s="85"/>
      <c r="AC145" s="86">
        <v>82.3576792370227</v>
      </c>
      <c r="AD145" s="87" t="s">
        <v>118</v>
      </c>
      <c r="AE145" s="86">
        <v>82.3576792370227</v>
      </c>
      <c r="AF145" s="87" t="s">
        <v>118</v>
      </c>
    </row>
    <row r="146" spans="1:32">
      <c r="A146" s="55">
        <v>262</v>
      </c>
      <c r="B146" s="56"/>
      <c r="C146" s="56"/>
      <c r="D146" s="48"/>
      <c r="E146" s="56"/>
      <c r="F146" s="56"/>
      <c r="G146" s="56"/>
      <c r="H146" s="56"/>
      <c r="I146" s="56"/>
      <c r="J146" s="56"/>
      <c r="K146" s="56"/>
      <c r="L146" s="56"/>
      <c r="M146" s="64"/>
      <c r="N146" s="65">
        <v>1050</v>
      </c>
      <c r="O146" s="66">
        <v>0.05</v>
      </c>
      <c r="P146" s="56"/>
      <c r="Q146" s="56"/>
      <c r="R146" s="56"/>
      <c r="S146" s="56"/>
      <c r="T146" s="75">
        <v>4.55666589736938</v>
      </c>
      <c r="U146" s="76">
        <v>0.200625</v>
      </c>
      <c r="V146" s="76">
        <v>0.557166825088047</v>
      </c>
      <c r="W146" s="76">
        <v>0.509351378624246</v>
      </c>
      <c r="X146" s="76">
        <v>0</v>
      </c>
      <c r="Y146" s="84">
        <v>0</v>
      </c>
      <c r="Z146" s="76">
        <f t="shared" si="2"/>
        <v>0.509351378624246</v>
      </c>
      <c r="AA146" s="85"/>
      <c r="AC146" s="86">
        <v>82.830612640658</v>
      </c>
      <c r="AD146" s="87" t="s">
        <v>118</v>
      </c>
      <c r="AE146" s="86">
        <v>82.830612640658</v>
      </c>
      <c r="AF146" s="87" t="s">
        <v>118</v>
      </c>
    </row>
    <row r="147" spans="1:32">
      <c r="A147" s="55">
        <v>263</v>
      </c>
      <c r="B147" s="56"/>
      <c r="C147" s="56"/>
      <c r="D147" s="48"/>
      <c r="E147" s="58">
        <v>10.125</v>
      </c>
      <c r="F147" s="58">
        <v>15.2843992930154</v>
      </c>
      <c r="G147" s="58">
        <v>10.7183539932091</v>
      </c>
      <c r="H147" s="58">
        <v>13.6823133807222</v>
      </c>
      <c r="I147" s="58">
        <v>13.6718749238582</v>
      </c>
      <c r="J147" s="58">
        <v>15.446711041967</v>
      </c>
      <c r="K147" s="58">
        <v>16.5778931075515</v>
      </c>
      <c r="L147" s="56"/>
      <c r="M147" s="64"/>
      <c r="N147" s="65">
        <v>1050</v>
      </c>
      <c r="O147" s="66">
        <v>0.04</v>
      </c>
      <c r="P147" s="56"/>
      <c r="Q147" s="56"/>
      <c r="R147" s="56"/>
      <c r="S147" s="56"/>
      <c r="T147" s="75">
        <v>3.60847759246826</v>
      </c>
      <c r="U147" s="76">
        <v>0.1905</v>
      </c>
      <c r="V147" s="76">
        <v>0.546978205543758</v>
      </c>
      <c r="W147" s="76">
        <v>0.376001012971035</v>
      </c>
      <c r="X147" s="76">
        <v>0</v>
      </c>
      <c r="Y147" s="84">
        <v>0</v>
      </c>
      <c r="Z147" s="76">
        <f t="shared" si="2"/>
        <v>0.376001012971035</v>
      </c>
      <c r="AA147" s="85"/>
      <c r="AC147" s="86">
        <v>83.1803803646063</v>
      </c>
      <c r="AD147" s="58">
        <v>87.9447999991597</v>
      </c>
      <c r="AE147" s="86">
        <v>83.1803803646063</v>
      </c>
      <c r="AF147" s="58">
        <v>87.9447999991597</v>
      </c>
    </row>
    <row r="148" spans="1:32">
      <c r="A148" s="55">
        <v>264</v>
      </c>
      <c r="B148" s="56"/>
      <c r="C148" s="56"/>
      <c r="D148" s="48"/>
      <c r="E148" s="56"/>
      <c r="F148" s="56"/>
      <c r="G148" s="56"/>
      <c r="H148" s="56"/>
      <c r="I148" s="56"/>
      <c r="J148" s="56"/>
      <c r="K148" s="56"/>
      <c r="L148" s="56"/>
      <c r="M148" s="64"/>
      <c r="N148" s="65">
        <v>1050</v>
      </c>
      <c r="O148" s="66">
        <v>0.04</v>
      </c>
      <c r="P148" s="56"/>
      <c r="Q148" s="56"/>
      <c r="R148" s="56"/>
      <c r="S148" s="56"/>
      <c r="T148" s="75">
        <v>4.14133262634277</v>
      </c>
      <c r="U148" s="76">
        <v>0.1905</v>
      </c>
      <c r="V148" s="76">
        <v>0.539457010097549</v>
      </c>
      <c r="W148" s="76">
        <v>0.425590509579211</v>
      </c>
      <c r="X148" s="76">
        <v>0</v>
      </c>
      <c r="Y148" s="84">
        <v>0</v>
      </c>
      <c r="Z148" s="76">
        <f t="shared" si="2"/>
        <v>0.425590509579211</v>
      </c>
      <c r="AA148" s="85"/>
      <c r="AC148" s="86">
        <v>83.5768297322226</v>
      </c>
      <c r="AD148" s="87" t="s">
        <v>118</v>
      </c>
      <c r="AE148" s="86">
        <v>83.5768297322226</v>
      </c>
      <c r="AF148" s="87" t="s">
        <v>118</v>
      </c>
    </row>
    <row r="149" spans="1:32">
      <c r="A149" s="55">
        <v>265</v>
      </c>
      <c r="B149" s="56"/>
      <c r="C149" s="56"/>
      <c r="D149" s="48"/>
      <c r="E149" s="56"/>
      <c r="F149" s="56"/>
      <c r="G149" s="56"/>
      <c r="H149" s="56"/>
      <c r="I149" s="56"/>
      <c r="J149" s="56"/>
      <c r="K149" s="56"/>
      <c r="L149" s="56"/>
      <c r="M149" s="72" t="s">
        <v>137</v>
      </c>
      <c r="N149" s="65">
        <v>1050</v>
      </c>
      <c r="O149" s="66">
        <v>0.04</v>
      </c>
      <c r="P149" s="56"/>
      <c r="Q149" s="56"/>
      <c r="R149" s="56"/>
      <c r="S149" s="56"/>
      <c r="T149" s="75">
        <v>4.21109247207642</v>
      </c>
      <c r="U149" s="76">
        <v>0.1905</v>
      </c>
      <c r="V149" s="76">
        <v>0.530943869727782</v>
      </c>
      <c r="W149" s="76">
        <v>0.425930136118552</v>
      </c>
      <c r="X149" s="76">
        <v>0</v>
      </c>
      <c r="Y149" s="84">
        <v>0</v>
      </c>
      <c r="Z149" s="76">
        <f t="shared" si="2"/>
        <v>0.425930136118552</v>
      </c>
      <c r="AA149" s="85"/>
      <c r="AC149" s="86">
        <v>83.9742316445503</v>
      </c>
      <c r="AD149" s="87" t="s">
        <v>118</v>
      </c>
      <c r="AE149" s="86">
        <v>83.9742316445503</v>
      </c>
      <c r="AF149" s="87" t="s">
        <v>118</v>
      </c>
    </row>
    <row r="150" spans="1:32">
      <c r="A150" s="55">
        <v>266</v>
      </c>
      <c r="B150" s="56"/>
      <c r="C150" s="56"/>
      <c r="D150" s="48"/>
      <c r="E150" s="56"/>
      <c r="F150" s="56"/>
      <c r="G150" s="56"/>
      <c r="H150" s="56"/>
      <c r="I150" s="56"/>
      <c r="J150" s="56"/>
      <c r="K150" s="56"/>
      <c r="L150" s="56"/>
      <c r="M150" s="64"/>
      <c r="N150" s="65">
        <v>1050</v>
      </c>
      <c r="O150" s="66">
        <v>0.03</v>
      </c>
      <c r="P150" s="56"/>
      <c r="Q150" s="56"/>
      <c r="R150" s="56"/>
      <c r="S150" s="56"/>
      <c r="T150" s="75">
        <v>4.52669382095337</v>
      </c>
      <c r="U150" s="76">
        <v>0.180375</v>
      </c>
      <c r="V150" s="76">
        <v>0.52242393576573</v>
      </c>
      <c r="W150" s="76">
        <v>0.426560396301527</v>
      </c>
      <c r="X150" s="76">
        <v>0</v>
      </c>
      <c r="Y150" s="84">
        <v>0</v>
      </c>
      <c r="Z150" s="76">
        <f t="shared" si="2"/>
        <v>0.426560396301527</v>
      </c>
      <c r="AA150" s="85"/>
      <c r="AC150" s="86">
        <v>84.3728706637318</v>
      </c>
      <c r="AD150" s="87" t="s">
        <v>118</v>
      </c>
      <c r="AE150" s="86">
        <v>84.3728706637318</v>
      </c>
      <c r="AF150" s="87" t="s">
        <v>118</v>
      </c>
    </row>
    <row r="151" spans="1:32">
      <c r="A151" s="55">
        <v>267</v>
      </c>
      <c r="B151" s="56"/>
      <c r="C151" s="56"/>
      <c r="D151" s="48"/>
      <c r="E151" s="56"/>
      <c r="F151" s="56"/>
      <c r="G151" s="56"/>
      <c r="H151" s="56"/>
      <c r="I151" s="56"/>
      <c r="J151" s="56"/>
      <c r="K151" s="56"/>
      <c r="L151" s="56"/>
      <c r="M151" s="64"/>
      <c r="N151" s="65">
        <v>1050</v>
      </c>
      <c r="O151" s="66">
        <v>0.03</v>
      </c>
      <c r="P151" s="56"/>
      <c r="Q151" s="56"/>
      <c r="R151" s="56"/>
      <c r="S151" s="56"/>
      <c r="T151" s="75">
        <v>6.20405578613281</v>
      </c>
      <c r="U151" s="76">
        <v>0.180375</v>
      </c>
      <c r="V151" s="76">
        <v>0.513891394630147</v>
      </c>
      <c r="W151" s="76">
        <v>0.575073537533936</v>
      </c>
      <c r="X151" s="76">
        <v>0</v>
      </c>
      <c r="Y151" s="84">
        <v>0</v>
      </c>
      <c r="Z151" s="76">
        <f t="shared" si="2"/>
        <v>0.575073537533936</v>
      </c>
      <c r="AA151" s="85"/>
      <c r="AC151" s="86">
        <v>84.9111939334924</v>
      </c>
      <c r="AD151" s="87" t="s">
        <v>118</v>
      </c>
      <c r="AE151" s="86">
        <v>84.9111939334924</v>
      </c>
      <c r="AF151" s="87" t="s">
        <v>118</v>
      </c>
    </row>
    <row r="152" spans="1:32">
      <c r="A152" s="55">
        <v>268</v>
      </c>
      <c r="B152" s="56"/>
      <c r="C152" s="56"/>
      <c r="D152" s="48"/>
      <c r="E152" s="56"/>
      <c r="F152" s="56"/>
      <c r="G152" s="56"/>
      <c r="H152" s="56"/>
      <c r="I152" s="56"/>
      <c r="J152" s="56"/>
      <c r="K152" s="56"/>
      <c r="L152" s="56"/>
      <c r="M152" s="64"/>
      <c r="N152" s="65">
        <v>1050</v>
      </c>
      <c r="O152" s="66">
        <v>0.03</v>
      </c>
      <c r="P152" s="56"/>
      <c r="Q152" s="56"/>
      <c r="R152" s="56"/>
      <c r="S152" s="56"/>
      <c r="T152" s="75">
        <v>4.9244589805603</v>
      </c>
      <c r="U152" s="76">
        <v>0.180375</v>
      </c>
      <c r="V152" s="76">
        <v>0.502388126493822</v>
      </c>
      <c r="W152" s="76">
        <v>0.44624589596855</v>
      </c>
      <c r="X152" s="76">
        <v>0</v>
      </c>
      <c r="Y152" s="84">
        <v>0</v>
      </c>
      <c r="Z152" s="76">
        <f t="shared" si="2"/>
        <v>0.44624589596855</v>
      </c>
      <c r="AA152" s="85"/>
      <c r="AC152" s="86">
        <v>85.3298788154104</v>
      </c>
      <c r="AD152" s="87" t="s">
        <v>118</v>
      </c>
      <c r="AE152" s="86">
        <v>85.3298788154104</v>
      </c>
      <c r="AF152" s="87" t="s">
        <v>118</v>
      </c>
    </row>
    <row r="153" spans="1:32">
      <c r="A153" s="55">
        <v>269</v>
      </c>
      <c r="B153" s="56"/>
      <c r="C153" s="56"/>
      <c r="D153" s="48"/>
      <c r="E153" s="56"/>
      <c r="F153" s="56"/>
      <c r="G153" s="56"/>
      <c r="H153" s="56"/>
      <c r="I153" s="56"/>
      <c r="J153" s="56"/>
      <c r="K153" s="56"/>
      <c r="L153" s="56"/>
      <c r="M153" s="64"/>
      <c r="N153" s="65">
        <v>1050</v>
      </c>
      <c r="O153" s="89">
        <v>0.02</v>
      </c>
      <c r="P153" s="56"/>
      <c r="Q153" s="56"/>
      <c r="R153" s="56"/>
      <c r="S153" s="56"/>
      <c r="T153" s="75">
        <v>8.05142784118652</v>
      </c>
      <c r="U153" s="76">
        <v>0.17025</v>
      </c>
      <c r="V153" s="76">
        <v>0.493461813838098</v>
      </c>
      <c r="W153" s="76">
        <v>0.676415539751364</v>
      </c>
      <c r="X153" s="76">
        <v>0</v>
      </c>
      <c r="Y153" s="84">
        <v>0</v>
      </c>
      <c r="Z153" s="76">
        <f t="shared" si="2"/>
        <v>0.676415539751364</v>
      </c>
      <c r="AA153" s="85"/>
      <c r="AC153" s="86">
        <v>85.9656656251155</v>
      </c>
      <c r="AD153" s="87" t="s">
        <v>118</v>
      </c>
      <c r="AE153" s="86">
        <v>85.9656656251155</v>
      </c>
      <c r="AF153" s="87" t="s">
        <v>118</v>
      </c>
    </row>
    <row r="154" spans="1:32">
      <c r="A154" s="55">
        <v>270</v>
      </c>
      <c r="B154" s="56"/>
      <c r="C154" s="56"/>
      <c r="D154" s="48"/>
      <c r="E154" s="56"/>
      <c r="F154" s="56"/>
      <c r="G154" s="56"/>
      <c r="H154" s="56"/>
      <c r="I154" s="56"/>
      <c r="J154" s="56"/>
      <c r="K154" s="56"/>
      <c r="L154" s="56"/>
      <c r="M154" s="64"/>
      <c r="N154" s="65">
        <v>1050</v>
      </c>
      <c r="O154" s="66">
        <v>0.02</v>
      </c>
      <c r="P154" s="56"/>
      <c r="Q154" s="56"/>
      <c r="R154" s="56"/>
      <c r="S154" s="56"/>
      <c r="T154" s="75">
        <v>4.43160915374756</v>
      </c>
      <c r="U154" s="76">
        <v>0.17025</v>
      </c>
      <c r="V154" s="76">
        <v>0.479931388914177</v>
      </c>
      <c r="W154" s="76">
        <v>0.362099334252154</v>
      </c>
      <c r="X154" s="76">
        <v>0</v>
      </c>
      <c r="Y154" s="84">
        <v>0</v>
      </c>
      <c r="Z154" s="76">
        <f t="shared" si="2"/>
        <v>0.362099334252154</v>
      </c>
      <c r="AA154" s="85"/>
      <c r="AC154" s="86">
        <v>86.306975082157</v>
      </c>
      <c r="AD154" s="87" t="s">
        <v>118</v>
      </c>
      <c r="AE154" s="86">
        <v>86.306975082157</v>
      </c>
      <c r="AF154" s="87" t="s">
        <v>118</v>
      </c>
    </row>
    <row r="155" spans="1:32">
      <c r="A155" s="55">
        <v>271</v>
      </c>
      <c r="B155" s="56"/>
      <c r="C155" s="56"/>
      <c r="D155" s="48"/>
      <c r="E155" s="56"/>
      <c r="F155" s="56"/>
      <c r="G155" s="56"/>
      <c r="H155" s="56"/>
      <c r="I155" s="56"/>
      <c r="J155" s="56"/>
      <c r="K155" s="56"/>
      <c r="L155" s="56"/>
      <c r="M155" s="64"/>
      <c r="N155" s="65">
        <v>1050</v>
      </c>
      <c r="O155" s="66">
        <v>0.02</v>
      </c>
      <c r="P155" s="56"/>
      <c r="Q155" s="56"/>
      <c r="R155" s="56"/>
      <c r="S155" s="56"/>
      <c r="T155" s="75">
        <v>6.33365392684937</v>
      </c>
      <c r="U155" s="76">
        <v>0.17025</v>
      </c>
      <c r="V155" s="76">
        <v>0.47268827049188</v>
      </c>
      <c r="W155" s="76">
        <v>0.509701927478154</v>
      </c>
      <c r="X155" s="76">
        <v>0</v>
      </c>
      <c r="Y155" s="84">
        <v>0</v>
      </c>
      <c r="Z155" s="76">
        <f t="shared" si="2"/>
        <v>0.509701927478154</v>
      </c>
      <c r="AA155" s="85"/>
      <c r="AC155" s="86">
        <v>86.7881487385197</v>
      </c>
      <c r="AD155" s="87" t="s">
        <v>118</v>
      </c>
      <c r="AE155" s="86">
        <v>86.7881487385197</v>
      </c>
      <c r="AF155" s="87" t="s">
        <v>118</v>
      </c>
    </row>
    <row r="156" spans="1:32">
      <c r="A156" s="55">
        <v>272</v>
      </c>
      <c r="B156" s="56"/>
      <c r="C156" s="56"/>
      <c r="D156" s="48"/>
      <c r="E156" s="56"/>
      <c r="F156" s="56"/>
      <c r="G156" s="56"/>
      <c r="H156" s="56"/>
      <c r="I156" s="56"/>
      <c r="J156" s="56"/>
      <c r="K156" s="56"/>
      <c r="L156" s="56"/>
      <c r="M156" s="64"/>
      <c r="N156" s="65">
        <v>1050</v>
      </c>
      <c r="O156" s="66">
        <v>0.02</v>
      </c>
      <c r="P156" s="56"/>
      <c r="Q156" s="56"/>
      <c r="R156" s="56"/>
      <c r="S156" s="56"/>
      <c r="T156" s="75">
        <v>3.81961560249329</v>
      </c>
      <c r="U156" s="76">
        <v>0.17025</v>
      </c>
      <c r="V156" s="76">
        <v>0.462492638874877</v>
      </c>
      <c r="W156" s="76">
        <v>0.300754132937283</v>
      </c>
      <c r="X156" s="76">
        <v>0</v>
      </c>
      <c r="Y156" s="84">
        <v>0</v>
      </c>
      <c r="Z156" s="76">
        <f t="shared" si="2"/>
        <v>0.300754132937283</v>
      </c>
      <c r="AA156" s="85"/>
      <c r="AC156" s="86">
        <v>87.0726954148273</v>
      </c>
      <c r="AD156" s="87" t="s">
        <v>118</v>
      </c>
      <c r="AE156" s="86">
        <v>87.0726954148273</v>
      </c>
      <c r="AF156" s="87" t="s">
        <v>118</v>
      </c>
    </row>
    <row r="157" spans="1:32">
      <c r="A157" s="55">
        <v>273</v>
      </c>
      <c r="B157" s="56"/>
      <c r="C157" s="56"/>
      <c r="D157" s="48"/>
      <c r="E157" s="56"/>
      <c r="F157" s="56"/>
      <c r="G157" s="56"/>
      <c r="H157" s="56"/>
      <c r="I157" s="56"/>
      <c r="J157" s="56"/>
      <c r="K157" s="56"/>
      <c r="L157" s="56"/>
      <c r="M157" s="64"/>
      <c r="N157" s="65">
        <v>1050</v>
      </c>
      <c r="O157" s="66">
        <v>0.02</v>
      </c>
      <c r="P157" s="56"/>
      <c r="Q157" s="56"/>
      <c r="R157" s="56"/>
      <c r="S157" s="56"/>
      <c r="T157" s="75">
        <v>3.64901375770569</v>
      </c>
      <c r="U157" s="76">
        <v>0.17025</v>
      </c>
      <c r="V157" s="76">
        <v>0.45647661621259</v>
      </c>
      <c r="W157" s="76">
        <v>0.283583629310374</v>
      </c>
      <c r="X157" s="76">
        <v>0</v>
      </c>
      <c r="Y157" s="84">
        <v>0</v>
      </c>
      <c r="Z157" s="76">
        <f t="shared" si="2"/>
        <v>0.283583629310374</v>
      </c>
      <c r="AA157" s="85"/>
      <c r="AC157" s="86">
        <v>87.3413504968849</v>
      </c>
      <c r="AD157" s="87" t="s">
        <v>118</v>
      </c>
      <c r="AE157" s="86">
        <v>87.3413504968849</v>
      </c>
      <c r="AF157" s="87" t="s">
        <v>118</v>
      </c>
    </row>
    <row r="158" spans="1:32">
      <c r="A158" s="55">
        <v>274</v>
      </c>
      <c r="B158" s="56"/>
      <c r="C158" s="56"/>
      <c r="E158" s="56"/>
      <c r="F158" s="56"/>
      <c r="G158" s="56"/>
      <c r="H158" s="56"/>
      <c r="I158" s="56"/>
      <c r="J158" s="56"/>
      <c r="K158" s="56"/>
      <c r="L158" s="56"/>
      <c r="M158" s="64"/>
      <c r="N158" s="65">
        <v>1050</v>
      </c>
      <c r="O158" s="66">
        <v>0.02</v>
      </c>
      <c r="P158" s="56"/>
      <c r="Q158" s="56"/>
      <c r="R158" s="56"/>
      <c r="S158" s="56"/>
      <c r="T158" s="75">
        <v>4.63371992111206</v>
      </c>
      <c r="U158" s="76">
        <v>0.17025</v>
      </c>
      <c r="V158" s="76">
        <v>0.450804057289051</v>
      </c>
      <c r="W158" s="76">
        <v>0.355635180867526</v>
      </c>
      <c r="X158" s="76">
        <v>0</v>
      </c>
      <c r="Y158" s="84">
        <v>0</v>
      </c>
      <c r="Z158" s="76">
        <f t="shared" si="2"/>
        <v>0.355635180867526</v>
      </c>
      <c r="AA158" s="85"/>
      <c r="AC158" s="86">
        <v>87.6786881029967</v>
      </c>
      <c r="AD158" s="87" t="s">
        <v>118</v>
      </c>
      <c r="AE158" s="86">
        <v>87.6786881029967</v>
      </c>
      <c r="AF158" s="87" t="s">
        <v>118</v>
      </c>
    </row>
    <row r="159" spans="1:32">
      <c r="A159" s="55">
        <v>275</v>
      </c>
      <c r="B159" s="56"/>
      <c r="C159" s="56"/>
      <c r="E159" s="56"/>
      <c r="F159" s="56"/>
      <c r="G159" s="56"/>
      <c r="H159" s="56"/>
      <c r="I159" s="56"/>
      <c r="J159" s="56"/>
      <c r="K159" s="56"/>
      <c r="L159" s="56"/>
      <c r="M159" s="64"/>
      <c r="N159" s="65">
        <v>1050</v>
      </c>
      <c r="O159" s="66">
        <v>0.02</v>
      </c>
      <c r="P159" s="56"/>
      <c r="Q159" s="56"/>
      <c r="R159" s="56"/>
      <c r="S159" s="56"/>
      <c r="T159" s="75">
        <v>4.57092475891113</v>
      </c>
      <c r="U159" s="76">
        <v>0.17025</v>
      </c>
      <c r="V159" s="76">
        <v>0.443690242138083</v>
      </c>
      <c r="W159" s="76">
        <v>0.34527971990123</v>
      </c>
      <c r="X159" s="76">
        <v>0</v>
      </c>
      <c r="Y159" s="84">
        <v>0</v>
      </c>
      <c r="Z159" s="76">
        <f t="shared" si="2"/>
        <v>0.34527971990123</v>
      </c>
      <c r="AA159" s="85"/>
      <c r="AC159" s="86">
        <v>88.0067281550813</v>
      </c>
      <c r="AD159" s="87" t="s">
        <v>118</v>
      </c>
      <c r="AE159" s="86">
        <v>88.0067281550813</v>
      </c>
      <c r="AF159" s="87" t="s">
        <v>118</v>
      </c>
    </row>
    <row r="160" spans="1:32">
      <c r="A160" s="55">
        <v>276</v>
      </c>
      <c r="B160" s="56"/>
      <c r="C160" s="56"/>
      <c r="E160" s="56"/>
      <c r="F160" s="56"/>
      <c r="G160" s="56"/>
      <c r="H160" s="56"/>
      <c r="I160" s="56"/>
      <c r="J160" s="56"/>
      <c r="K160" s="56"/>
      <c r="L160" s="56"/>
      <c r="M160" s="64"/>
      <c r="N160" s="65">
        <v>1050</v>
      </c>
      <c r="O160" s="66">
        <v>0.02</v>
      </c>
      <c r="P160" s="56"/>
      <c r="Q160" s="56"/>
      <c r="R160" s="56"/>
      <c r="S160" s="56"/>
      <c r="T160" s="75">
        <v>4.88076305389404</v>
      </c>
      <c r="U160" s="76">
        <v>0.17025</v>
      </c>
      <c r="V160" s="76">
        <v>0.436783568572314</v>
      </c>
      <c r="W160" s="76">
        <v>0.362945266962086</v>
      </c>
      <c r="X160" s="76">
        <v>0</v>
      </c>
      <c r="Y160" s="84">
        <v>0</v>
      </c>
      <c r="Z160" s="76">
        <f t="shared" si="2"/>
        <v>0.362945266962086</v>
      </c>
      <c r="AA160" s="85"/>
      <c r="AC160" s="86">
        <v>88.3520969759642</v>
      </c>
      <c r="AD160" s="87" t="s">
        <v>118</v>
      </c>
      <c r="AE160" s="86">
        <v>88.3520969759642</v>
      </c>
      <c r="AF160" s="87" t="s">
        <v>118</v>
      </c>
    </row>
    <row r="161" spans="1:32">
      <c r="A161" s="55">
        <v>277</v>
      </c>
      <c r="B161" s="56"/>
      <c r="C161" s="56"/>
      <c r="E161" s="58">
        <v>10.825</v>
      </c>
      <c r="F161" s="58">
        <v>15.5333146308761</v>
      </c>
      <c r="G161" s="58">
        <v>10.8502319602056</v>
      </c>
      <c r="H161" s="58">
        <v>13.5554588856877</v>
      </c>
      <c r="I161" s="58">
        <v>13.7785569347692</v>
      </c>
      <c r="J161" s="58">
        <v>15.5468187669671</v>
      </c>
      <c r="K161" s="58">
        <v>16.7456006533535</v>
      </c>
      <c r="L161" s="56"/>
      <c r="M161" s="67" t="s">
        <v>138</v>
      </c>
      <c r="N161" s="65">
        <v>1050</v>
      </c>
      <c r="O161" s="66">
        <v>0.02</v>
      </c>
      <c r="P161" s="56"/>
      <c r="Q161" s="56"/>
      <c r="R161" s="56"/>
      <c r="S161" s="56"/>
      <c r="T161" s="75">
        <v>4.5629734992981</v>
      </c>
      <c r="U161" s="76">
        <v>0.17025</v>
      </c>
      <c r="V161" s="76">
        <v>0.429523528851866</v>
      </c>
      <c r="W161" s="76">
        <v>0.3336737376308</v>
      </c>
      <c r="X161" s="76">
        <v>0</v>
      </c>
      <c r="Y161" s="84">
        <v>0</v>
      </c>
      <c r="Z161" s="76">
        <f t="shared" si="2"/>
        <v>0.3336737376308</v>
      </c>
      <c r="AA161" s="85"/>
      <c r="AC161" s="86">
        <v>88.6701484883749</v>
      </c>
      <c r="AD161" s="58">
        <v>86.1329835696915</v>
      </c>
      <c r="AE161" s="86">
        <v>88.6701484883749</v>
      </c>
      <c r="AF161" s="58">
        <v>86.1329835696915</v>
      </c>
    </row>
    <row r="162" spans="1:32">
      <c r="A162" s="55">
        <v>278</v>
      </c>
      <c r="B162" s="56"/>
      <c r="C162" s="56"/>
      <c r="E162" s="56"/>
      <c r="F162" s="56"/>
      <c r="G162" s="56"/>
      <c r="H162" s="56"/>
      <c r="I162" s="56"/>
      <c r="J162" s="56"/>
      <c r="K162" s="56"/>
      <c r="L162" s="56"/>
      <c r="M162" s="64"/>
      <c r="N162" s="65">
        <v>1050</v>
      </c>
      <c r="O162" s="66">
        <v>0.02</v>
      </c>
      <c r="P162" s="56"/>
      <c r="Q162" s="56"/>
      <c r="R162" s="56"/>
      <c r="S162" s="56"/>
      <c r="T162" s="75">
        <v>4.14475584030151</v>
      </c>
      <c r="U162" s="76">
        <v>0.17025</v>
      </c>
      <c r="V162" s="76">
        <v>0.422849011205868</v>
      </c>
      <c r="W162" s="76">
        <v>0.298381155966601</v>
      </c>
      <c r="X162" s="76">
        <v>0</v>
      </c>
      <c r="Y162" s="84">
        <v>0</v>
      </c>
      <c r="Z162" s="76">
        <f t="shared" si="2"/>
        <v>0.298381155966601</v>
      </c>
      <c r="AA162" s="85"/>
      <c r="AC162" s="86">
        <v>88.9550087105518</v>
      </c>
      <c r="AD162" s="87" t="s">
        <v>118</v>
      </c>
      <c r="AE162" s="86">
        <v>88.9550087105518</v>
      </c>
      <c r="AF162" s="87" t="s">
        <v>118</v>
      </c>
    </row>
    <row r="163" spans="1:32">
      <c r="A163" s="55">
        <v>279</v>
      </c>
      <c r="B163" s="56"/>
      <c r="C163" s="56"/>
      <c r="E163" s="56"/>
      <c r="F163" s="56"/>
      <c r="G163" s="56"/>
      <c r="H163" s="56"/>
      <c r="I163" s="56"/>
      <c r="J163" s="56"/>
      <c r="K163" s="56"/>
      <c r="L163" s="56"/>
      <c r="M163" s="64"/>
      <c r="N163" s="65">
        <v>1050</v>
      </c>
      <c r="O163" s="66">
        <v>0</v>
      </c>
      <c r="P163" s="56"/>
      <c r="Q163" s="56"/>
      <c r="R163" s="56"/>
      <c r="S163" s="56"/>
      <c r="T163" s="75">
        <v>6.37093019485474</v>
      </c>
      <c r="U163" s="76">
        <v>0.15</v>
      </c>
      <c r="V163" s="76">
        <v>0.416880455499707</v>
      </c>
      <c r="W163" s="76">
        <v>0.398387442238182</v>
      </c>
      <c r="X163" s="76">
        <v>0</v>
      </c>
      <c r="Y163" s="84">
        <v>0</v>
      </c>
      <c r="Z163" s="76">
        <f t="shared" si="2"/>
        <v>0.398387442238182</v>
      </c>
      <c r="AA163" s="85"/>
      <c r="AC163" s="86">
        <v>89.3358880364104</v>
      </c>
      <c r="AD163" s="87" t="s">
        <v>118</v>
      </c>
      <c r="AE163" s="86">
        <v>89.3358880364104</v>
      </c>
      <c r="AF163" s="87" t="s">
        <v>118</v>
      </c>
    </row>
    <row r="164" spans="1:32">
      <c r="A164" s="55">
        <v>280</v>
      </c>
      <c r="B164" s="56"/>
      <c r="C164" s="56"/>
      <c r="E164" s="56"/>
      <c r="F164" s="56"/>
      <c r="G164" s="56"/>
      <c r="H164" s="56"/>
      <c r="I164" s="56"/>
      <c r="J164" s="56"/>
      <c r="K164" s="56"/>
      <c r="L164" s="56"/>
      <c r="M164" s="64"/>
      <c r="N164" s="65">
        <v>1050</v>
      </c>
      <c r="O164" s="66">
        <v>0</v>
      </c>
      <c r="P164" s="56"/>
      <c r="Q164" s="56"/>
      <c r="R164" s="56"/>
      <c r="S164" s="56"/>
      <c r="T164" s="75">
        <v>6.32608556747437</v>
      </c>
      <c r="U164" s="76">
        <v>0.15</v>
      </c>
      <c r="V164" s="76">
        <v>0.408911461499631</v>
      </c>
      <c r="W164" s="76">
        <v>0.388021334245149</v>
      </c>
      <c r="X164" s="76">
        <v>0</v>
      </c>
      <c r="Y164" s="84">
        <v>0</v>
      </c>
      <c r="Z164" s="76">
        <f t="shared" si="2"/>
        <v>0.388021334245149</v>
      </c>
      <c r="AA164" s="85"/>
      <c r="AC164" s="86">
        <v>89.7075797739212</v>
      </c>
      <c r="AD164" s="87" t="s">
        <v>118</v>
      </c>
      <c r="AE164" s="86">
        <v>89.7075797739212</v>
      </c>
      <c r="AF164" s="87" t="s">
        <v>118</v>
      </c>
    </row>
    <row r="165" spans="1:32">
      <c r="A165" s="55">
        <v>281</v>
      </c>
      <c r="B165" s="57">
        <v>22</v>
      </c>
      <c r="C165" s="56"/>
      <c r="E165" s="56"/>
      <c r="F165" s="56"/>
      <c r="G165" s="56"/>
      <c r="H165" s="56"/>
      <c r="I165" s="56"/>
      <c r="J165" s="56"/>
      <c r="K165" s="56"/>
      <c r="L165" s="56"/>
      <c r="M165" s="64"/>
      <c r="N165" s="65">
        <v>1050</v>
      </c>
      <c r="O165" s="66">
        <v>0</v>
      </c>
      <c r="P165" s="56"/>
      <c r="Q165" s="56"/>
      <c r="R165" s="56"/>
      <c r="S165" s="56"/>
      <c r="T165" s="75">
        <v>0.842803359031677</v>
      </c>
      <c r="U165" s="76">
        <v>0.15</v>
      </c>
      <c r="V165" s="76">
        <v>0.401149822058565</v>
      </c>
      <c r="W165" s="76">
        <v>0.0507135626258877</v>
      </c>
      <c r="X165" s="76">
        <v>0.79208979640579</v>
      </c>
      <c r="Y165" s="84">
        <v>0</v>
      </c>
      <c r="Z165" s="76">
        <f t="shared" si="2"/>
        <v>0.842803359031677</v>
      </c>
      <c r="AA165" s="85"/>
      <c r="AC165" s="86">
        <v>76.7562530866054</v>
      </c>
      <c r="AD165" s="87" t="s">
        <v>118</v>
      </c>
      <c r="AE165" s="86">
        <v>76.7562530866054</v>
      </c>
      <c r="AF165" s="87" t="s">
        <v>118</v>
      </c>
    </row>
    <row r="166" spans="1:32">
      <c r="A166" s="55">
        <v>282</v>
      </c>
      <c r="B166" s="56"/>
      <c r="C166" s="56"/>
      <c r="E166" s="56"/>
      <c r="F166" s="56"/>
      <c r="G166" s="56"/>
      <c r="H166" s="56"/>
      <c r="I166" s="56"/>
      <c r="J166" s="56"/>
      <c r="K166" s="56"/>
      <c r="L166" s="56"/>
      <c r="M166" s="64"/>
      <c r="N166" s="65">
        <v>1050</v>
      </c>
      <c r="O166" s="66">
        <v>0</v>
      </c>
      <c r="P166" s="56"/>
      <c r="Q166" s="56"/>
      <c r="R166" s="56"/>
      <c r="S166" s="56"/>
      <c r="T166" s="75">
        <v>2.2084105014801</v>
      </c>
      <c r="U166" s="76">
        <v>0.15</v>
      </c>
      <c r="V166" s="76">
        <v>0.660176023650046</v>
      </c>
      <c r="W166" s="76">
        <v>0.218690949518121</v>
      </c>
      <c r="X166" s="76">
        <v>1.98971955196198</v>
      </c>
      <c r="Y166" s="84">
        <v>0</v>
      </c>
      <c r="Z166" s="76">
        <f t="shared" si="2"/>
        <v>2.2084105014801</v>
      </c>
      <c r="AA166" s="85"/>
      <c r="AC166" s="86">
        <v>76.9610295626306</v>
      </c>
      <c r="AD166" s="87" t="s">
        <v>118</v>
      </c>
      <c r="AE166" s="86">
        <v>76.9610295626306</v>
      </c>
      <c r="AF166" s="87" t="s">
        <v>118</v>
      </c>
    </row>
    <row r="167" spans="1:32">
      <c r="A167" s="55">
        <v>283</v>
      </c>
      <c r="B167" s="56"/>
      <c r="C167" s="56"/>
      <c r="E167" s="56"/>
      <c r="F167" s="56"/>
      <c r="G167" s="56"/>
      <c r="H167" s="56"/>
      <c r="I167" s="56"/>
      <c r="J167" s="56"/>
      <c r="K167" s="56"/>
      <c r="L167" s="56"/>
      <c r="M167" s="64"/>
      <c r="N167" s="65">
        <v>1050</v>
      </c>
      <c r="O167" s="66">
        <v>0</v>
      </c>
      <c r="P167" s="56"/>
      <c r="Q167" s="56"/>
      <c r="R167" s="56"/>
      <c r="S167" s="56"/>
      <c r="T167" s="75">
        <v>3.21523141860962</v>
      </c>
      <c r="U167" s="76">
        <v>0.15</v>
      </c>
      <c r="V167" s="76">
        <v>0.655801521143667</v>
      </c>
      <c r="W167" s="76">
        <v>0.316283048272965</v>
      </c>
      <c r="X167" s="76">
        <v>2.89894837033665</v>
      </c>
      <c r="Y167" s="84">
        <v>0</v>
      </c>
      <c r="Z167" s="76">
        <f t="shared" si="2"/>
        <v>3.21523141860962</v>
      </c>
      <c r="AA167" s="85"/>
      <c r="AC167" s="86">
        <v>77.2573862752797</v>
      </c>
      <c r="AD167" s="87" t="s">
        <v>118</v>
      </c>
      <c r="AE167" s="86">
        <v>77.2573862752797</v>
      </c>
      <c r="AF167" s="87" t="s">
        <v>118</v>
      </c>
    </row>
    <row r="168" spans="1:32">
      <c r="A168" s="55">
        <v>284</v>
      </c>
      <c r="B168" s="56"/>
      <c r="C168" s="56"/>
      <c r="E168" s="56"/>
      <c r="F168" s="56"/>
      <c r="G168" s="56"/>
      <c r="H168" s="56"/>
      <c r="I168" s="56"/>
      <c r="J168" s="56"/>
      <c r="K168" s="56"/>
      <c r="L168" s="56"/>
      <c r="M168" s="64"/>
      <c r="N168" s="65">
        <v>1050</v>
      </c>
      <c r="O168" s="66">
        <v>0</v>
      </c>
      <c r="P168" s="56"/>
      <c r="Q168" s="56"/>
      <c r="R168" s="56"/>
      <c r="S168" s="56"/>
      <c r="T168" s="75">
        <v>3.6239492893219</v>
      </c>
      <c r="U168" s="76">
        <v>0.15</v>
      </c>
      <c r="V168" s="76">
        <v>0.649474871639222</v>
      </c>
      <c r="W168" s="76">
        <v>0.353049599926409</v>
      </c>
      <c r="X168" s="76">
        <v>3.27089968939549</v>
      </c>
      <c r="Y168" s="84">
        <v>0</v>
      </c>
      <c r="Z168" s="76">
        <f t="shared" si="2"/>
        <v>3.6239492893219</v>
      </c>
      <c r="AA168" s="85"/>
      <c r="AC168" s="86">
        <v>77.5885154331489</v>
      </c>
      <c r="AD168" s="87" t="s">
        <v>118</v>
      </c>
      <c r="AE168" s="86">
        <v>77.5885154331489</v>
      </c>
      <c r="AF168" s="87" t="s">
        <v>118</v>
      </c>
    </row>
    <row r="169" spans="1:32">
      <c r="A169" s="55">
        <v>285</v>
      </c>
      <c r="B169" s="56"/>
      <c r="C169" s="56"/>
      <c r="E169" s="56"/>
      <c r="F169" s="56"/>
      <c r="G169" s="56"/>
      <c r="H169" s="56"/>
      <c r="I169" s="56"/>
      <c r="J169" s="56"/>
      <c r="K169" s="56"/>
      <c r="L169" s="56"/>
      <c r="M169" s="64"/>
      <c r="N169" s="65">
        <v>1050</v>
      </c>
      <c r="O169" s="66">
        <v>0</v>
      </c>
      <c r="P169" s="56"/>
      <c r="Q169" s="56"/>
      <c r="R169" s="56"/>
      <c r="S169" s="56"/>
      <c r="T169" s="75">
        <v>5.47112989425659</v>
      </c>
      <c r="U169" s="76">
        <v>0.15</v>
      </c>
      <c r="V169" s="76">
        <v>0.64241277618828</v>
      </c>
      <c r="W169" s="76">
        <v>0.52720856163841</v>
      </c>
      <c r="X169" s="76">
        <v>0.0483425919000831</v>
      </c>
      <c r="Y169" s="84">
        <v>0</v>
      </c>
      <c r="Z169" s="76">
        <f t="shared" si="2"/>
        <v>0.575551153538493</v>
      </c>
      <c r="AA169" s="85"/>
      <c r="AC169" s="86">
        <v>78.0835338039918</v>
      </c>
      <c r="AD169" s="87" t="s">
        <v>118</v>
      </c>
      <c r="AE169" s="86">
        <v>78.0835338039918</v>
      </c>
      <c r="AF169" s="87" t="s">
        <v>118</v>
      </c>
    </row>
    <row r="170" spans="1:32">
      <c r="A170" s="55">
        <v>286</v>
      </c>
      <c r="B170" s="56"/>
      <c r="C170" s="56"/>
      <c r="E170" s="56"/>
      <c r="F170" s="56"/>
      <c r="G170" s="56"/>
      <c r="H170" s="56"/>
      <c r="I170" s="56"/>
      <c r="J170" s="56"/>
      <c r="K170" s="56"/>
      <c r="L170" s="56"/>
      <c r="M170" s="64"/>
      <c r="N170" s="65">
        <v>1050</v>
      </c>
      <c r="O170" s="66">
        <v>0</v>
      </c>
      <c r="P170" s="56"/>
      <c r="Q170" s="56"/>
      <c r="R170" s="56"/>
      <c r="S170" s="56"/>
      <c r="T170" s="75">
        <v>3.46687245368957</v>
      </c>
      <c r="U170" s="76">
        <v>0.15</v>
      </c>
      <c r="V170" s="76">
        <v>0.63186695717129</v>
      </c>
      <c r="W170" s="76">
        <v>0.32859032223207</v>
      </c>
      <c r="X170" s="76">
        <v>0</v>
      </c>
      <c r="Y170" s="84">
        <v>0</v>
      </c>
      <c r="Z170" s="76">
        <f t="shared" si="2"/>
        <v>0.32859032223207</v>
      </c>
      <c r="AA170" s="85"/>
      <c r="AC170" s="86">
        <v>78.3925760567385</v>
      </c>
      <c r="AD170" s="87" t="s">
        <v>118</v>
      </c>
      <c r="AE170" s="86">
        <v>78.3925760567385</v>
      </c>
      <c r="AF170" s="87" t="s">
        <v>118</v>
      </c>
    </row>
    <row r="171" spans="1:32">
      <c r="A171" s="55">
        <v>287</v>
      </c>
      <c r="B171" s="56"/>
      <c r="C171" s="56"/>
      <c r="E171" s="56"/>
      <c r="F171" s="56"/>
      <c r="G171" s="56"/>
      <c r="H171" s="56"/>
      <c r="I171" s="56"/>
      <c r="J171" s="56"/>
      <c r="K171" s="56"/>
      <c r="L171" s="56"/>
      <c r="M171" s="64"/>
      <c r="N171" s="65">
        <v>1050</v>
      </c>
      <c r="O171" s="66">
        <v>0</v>
      </c>
      <c r="P171" s="56"/>
      <c r="Q171" s="56"/>
      <c r="R171" s="56"/>
      <c r="S171" s="56"/>
      <c r="T171" s="75">
        <v>3.51442265510559</v>
      </c>
      <c r="U171" s="76">
        <v>0.15</v>
      </c>
      <c r="V171" s="76">
        <v>0.625294123721423</v>
      </c>
      <c r="W171" s="76">
        <v>0.329632175176645</v>
      </c>
      <c r="X171" s="76">
        <v>0</v>
      </c>
      <c r="Y171" s="84">
        <v>0</v>
      </c>
      <c r="Z171" s="76">
        <f t="shared" si="2"/>
        <v>0.329632175176645</v>
      </c>
      <c r="AA171" s="85"/>
      <c r="AC171" s="86">
        <v>78.7029240643125</v>
      </c>
      <c r="AD171" s="87" t="s">
        <v>118</v>
      </c>
      <c r="AE171" s="86">
        <v>78.7029240643125</v>
      </c>
      <c r="AF171" s="87" t="s">
        <v>118</v>
      </c>
    </row>
    <row r="172" spans="1:32">
      <c r="A172" s="55">
        <v>288</v>
      </c>
      <c r="B172" s="56"/>
      <c r="C172" s="56"/>
      <c r="E172" s="56"/>
      <c r="F172" s="56"/>
      <c r="G172" s="56"/>
      <c r="H172" s="56"/>
      <c r="I172" s="56"/>
      <c r="J172" s="56"/>
      <c r="K172" s="56"/>
      <c r="L172" s="70"/>
      <c r="M172" s="64"/>
      <c r="N172" s="65">
        <v>1050</v>
      </c>
      <c r="O172" s="66">
        <v>0</v>
      </c>
      <c r="P172" s="56"/>
      <c r="Q172" s="56"/>
      <c r="R172" s="56"/>
      <c r="S172" s="70"/>
      <c r="T172" s="75">
        <v>3.6661856174469</v>
      </c>
      <c r="U172" s="76">
        <v>0.15</v>
      </c>
      <c r="V172" s="76">
        <v>0.618700449956364</v>
      </c>
      <c r="W172" s="76">
        <v>0.340240603670692</v>
      </c>
      <c r="X172" s="76">
        <v>0</v>
      </c>
      <c r="Y172" s="84">
        <v>0</v>
      </c>
      <c r="Z172" s="76">
        <f t="shared" si="2"/>
        <v>0.340240603670692</v>
      </c>
      <c r="AA172" s="85"/>
      <c r="AC172" s="86">
        <v>79.0236012766201</v>
      </c>
      <c r="AD172" s="87" t="s">
        <v>118</v>
      </c>
      <c r="AE172" s="86">
        <v>79.0236012766201</v>
      </c>
      <c r="AF172" s="87" t="s">
        <v>118</v>
      </c>
    </row>
    <row r="173" spans="1:32">
      <c r="A173" s="55">
        <v>289</v>
      </c>
      <c r="B173" s="56"/>
      <c r="C173" s="56"/>
      <c r="E173" s="56"/>
      <c r="F173" s="56"/>
      <c r="G173" s="56"/>
      <c r="H173" s="56"/>
      <c r="I173" s="56"/>
      <c r="J173" s="56"/>
      <c r="K173" s="56"/>
      <c r="L173" s="70"/>
      <c r="M173" s="64"/>
      <c r="N173" s="65">
        <v>1050</v>
      </c>
      <c r="O173" s="66">
        <v>0</v>
      </c>
      <c r="P173" s="56"/>
      <c r="Q173" s="56"/>
      <c r="R173" s="56"/>
      <c r="S173" s="70"/>
      <c r="T173" s="75">
        <v>3.1716730594635</v>
      </c>
      <c r="U173" s="76">
        <v>0.15</v>
      </c>
      <c r="V173" s="76">
        <v>0.611894574464904</v>
      </c>
      <c r="W173" s="76">
        <v>0.291109430559333</v>
      </c>
      <c r="X173" s="76">
        <v>0</v>
      </c>
      <c r="Y173" s="84">
        <v>0</v>
      </c>
      <c r="Z173" s="76">
        <f t="shared" si="2"/>
        <v>0.291109430559333</v>
      </c>
      <c r="AA173" s="85"/>
      <c r="AC173" s="86">
        <v>79.2982774669159</v>
      </c>
      <c r="AD173" s="87" t="s">
        <v>118</v>
      </c>
      <c r="AE173" s="86">
        <v>79.2982774669159</v>
      </c>
      <c r="AF173" s="87" t="s">
        <v>118</v>
      </c>
    </row>
    <row r="174" spans="1:32">
      <c r="A174" s="55">
        <v>290</v>
      </c>
      <c r="B174" s="57">
        <v>3</v>
      </c>
      <c r="C174" s="56"/>
      <c r="E174" s="56"/>
      <c r="F174" s="56"/>
      <c r="G174" s="56"/>
      <c r="H174" s="56"/>
      <c r="I174" s="56"/>
      <c r="J174" s="56"/>
      <c r="K174" s="56"/>
      <c r="L174" s="70"/>
      <c r="M174" s="64"/>
      <c r="N174" s="65">
        <v>1050</v>
      </c>
      <c r="O174" s="66">
        <v>0</v>
      </c>
      <c r="P174" s="56"/>
      <c r="Q174" s="56"/>
      <c r="R174" s="56"/>
      <c r="S174" s="70"/>
      <c r="T174" s="75">
        <v>2.36959147453308</v>
      </c>
      <c r="U174" s="76">
        <v>0.15</v>
      </c>
      <c r="V174" s="76">
        <v>0.606071475994582</v>
      </c>
      <c r="W174" s="76">
        <v>0.215421270371166</v>
      </c>
      <c r="X174" s="76">
        <v>2.15417020416191</v>
      </c>
      <c r="Y174" s="84">
        <v>0</v>
      </c>
      <c r="Z174" s="76">
        <f t="shared" si="2"/>
        <v>2.36959147453308</v>
      </c>
      <c r="AA174" s="85"/>
      <c r="AC174" s="86">
        <v>78.7517334146443</v>
      </c>
      <c r="AD174" s="87" t="s">
        <v>118</v>
      </c>
      <c r="AE174" s="86">
        <v>78.7517334146443</v>
      </c>
      <c r="AF174" s="87" t="s">
        <v>118</v>
      </c>
    </row>
    <row r="175" spans="1:32">
      <c r="A175" s="55">
        <v>291</v>
      </c>
      <c r="B175" s="56"/>
      <c r="C175" s="56"/>
      <c r="E175" s="56"/>
      <c r="F175" s="56"/>
      <c r="G175" s="56"/>
      <c r="H175" s="56"/>
      <c r="I175" s="56"/>
      <c r="J175" s="56"/>
      <c r="K175" s="56"/>
      <c r="L175" s="70"/>
      <c r="M175" s="64"/>
      <c r="N175" s="65">
        <v>1050</v>
      </c>
      <c r="O175" s="66">
        <v>0</v>
      </c>
      <c r="P175" s="56"/>
      <c r="Q175" s="56"/>
      <c r="R175" s="56"/>
      <c r="S175" s="70"/>
      <c r="T175" s="75">
        <v>3.45601463317871</v>
      </c>
      <c r="U175" s="76">
        <v>0.15</v>
      </c>
      <c r="V175" s="76">
        <v>0.616764721406754</v>
      </c>
      <c r="W175" s="76">
        <v>0.31973218536152</v>
      </c>
      <c r="X175" s="76">
        <v>0.0958297958380854</v>
      </c>
      <c r="Y175" s="84">
        <v>0</v>
      </c>
      <c r="Z175" s="76">
        <f t="shared" si="2"/>
        <v>0.415561981199605</v>
      </c>
      <c r="AA175" s="85"/>
      <c r="AC175" s="86">
        <v>79.0535716798541</v>
      </c>
      <c r="AD175" s="87" t="s">
        <v>118</v>
      </c>
      <c r="AE175" s="86">
        <v>79.0535716798541</v>
      </c>
      <c r="AF175" s="87" t="s">
        <v>118</v>
      </c>
    </row>
    <row r="176" spans="1:32">
      <c r="A176" s="55">
        <v>292</v>
      </c>
      <c r="B176" s="56"/>
      <c r="C176" s="56"/>
      <c r="E176" s="56"/>
      <c r="F176" s="56"/>
      <c r="G176" s="56"/>
      <c r="H176" s="56"/>
      <c r="I176" s="56"/>
      <c r="J176" s="56"/>
      <c r="K176" s="56"/>
      <c r="L176" s="70"/>
      <c r="M176" s="67" t="s">
        <v>139</v>
      </c>
      <c r="N176" s="65">
        <v>1050</v>
      </c>
      <c r="O176" s="66">
        <v>0</v>
      </c>
      <c r="P176" s="56"/>
      <c r="Q176" s="56"/>
      <c r="R176" s="56"/>
      <c r="S176" s="70"/>
      <c r="T176" s="75">
        <v>2.41685247421265</v>
      </c>
      <c r="U176" s="76">
        <v>0.15</v>
      </c>
      <c r="V176" s="76">
        <v>0.610369078380301</v>
      </c>
      <c r="W176" s="76">
        <v>0.221275802589948</v>
      </c>
      <c r="X176" s="76">
        <v>0</v>
      </c>
      <c r="Y176" s="84">
        <v>0</v>
      </c>
      <c r="Z176" s="76">
        <f t="shared" si="2"/>
        <v>0.221275802589948</v>
      </c>
      <c r="AA176" s="85"/>
      <c r="AC176" s="86">
        <v>79.2626825909015</v>
      </c>
      <c r="AD176" s="87" t="s">
        <v>118</v>
      </c>
      <c r="AE176" s="86">
        <v>79.2626825909015</v>
      </c>
      <c r="AF176" s="87" t="s">
        <v>118</v>
      </c>
    </row>
    <row r="177" spans="1:32">
      <c r="A177" s="55">
        <v>293</v>
      </c>
      <c r="B177" s="56"/>
      <c r="C177" s="56"/>
      <c r="E177" s="56"/>
      <c r="F177" s="56"/>
      <c r="G177" s="56"/>
      <c r="H177" s="56"/>
      <c r="I177" s="56"/>
      <c r="J177" s="56"/>
      <c r="K177" s="56"/>
      <c r="L177" s="70"/>
      <c r="M177" s="64"/>
      <c r="N177" s="65">
        <v>1050</v>
      </c>
      <c r="O177" s="66">
        <v>0</v>
      </c>
      <c r="P177" s="56"/>
      <c r="Q177" s="56"/>
      <c r="R177" s="56"/>
      <c r="S177" s="70"/>
      <c r="T177" s="75">
        <v>4.51090145111084</v>
      </c>
      <c r="U177" s="76">
        <v>0.15</v>
      </c>
      <c r="V177" s="76">
        <v>0.605942870733557</v>
      </c>
      <c r="W177" s="76">
        <v>0.410002286232341</v>
      </c>
      <c r="X177" s="76">
        <v>0</v>
      </c>
      <c r="Y177" s="84">
        <v>0</v>
      </c>
      <c r="Z177" s="76">
        <f t="shared" si="2"/>
        <v>0.410002286232341</v>
      </c>
      <c r="AA177" s="85"/>
      <c r="AC177" s="86">
        <v>79.6504275581011</v>
      </c>
      <c r="AD177" s="87" t="s">
        <v>118</v>
      </c>
      <c r="AE177" s="86">
        <v>79.6504275581011</v>
      </c>
      <c r="AF177" s="87" t="s">
        <v>118</v>
      </c>
    </row>
    <row r="178" spans="1:32">
      <c r="A178" s="55">
        <v>294</v>
      </c>
      <c r="B178" s="56"/>
      <c r="C178" s="56"/>
      <c r="E178" s="56"/>
      <c r="F178" s="56"/>
      <c r="G178" s="56"/>
      <c r="H178" s="56"/>
      <c r="I178" s="56"/>
      <c r="J178" s="56"/>
      <c r="K178" s="56"/>
      <c r="L178" s="70"/>
      <c r="M178" s="64"/>
      <c r="N178" s="65">
        <v>1050</v>
      </c>
      <c r="O178" s="66">
        <v>0</v>
      </c>
      <c r="P178" s="56"/>
      <c r="Q178" s="56"/>
      <c r="R178" s="56"/>
      <c r="S178" s="70"/>
      <c r="T178" s="75">
        <v>2.84114646911621</v>
      </c>
      <c r="U178" s="76">
        <v>0.15</v>
      </c>
      <c r="V178" s="76">
        <v>0.597741543551538</v>
      </c>
      <c r="W178" s="76">
        <v>0.254740691385829</v>
      </c>
      <c r="X178" s="76">
        <v>0</v>
      </c>
      <c r="Y178" s="84">
        <v>0</v>
      </c>
      <c r="Z178" s="76">
        <f t="shared" si="2"/>
        <v>0.254740691385829</v>
      </c>
      <c r="AA178" s="85"/>
      <c r="AC178" s="86">
        <v>79.8916699804689</v>
      </c>
      <c r="AD178" s="87" t="s">
        <v>118</v>
      </c>
      <c r="AE178" s="86">
        <v>79.8916699804689</v>
      </c>
      <c r="AF178" s="87" t="s">
        <v>118</v>
      </c>
    </row>
    <row r="179" spans="1:32">
      <c r="A179" s="55">
        <v>295</v>
      </c>
      <c r="B179" s="56"/>
      <c r="C179" s="56"/>
      <c r="E179" s="56"/>
      <c r="F179" s="56"/>
      <c r="G179" s="56"/>
      <c r="H179" s="56"/>
      <c r="I179" s="56"/>
      <c r="J179" s="56"/>
      <c r="K179" s="56"/>
      <c r="L179" s="70"/>
      <c r="M179" s="64"/>
      <c r="N179" s="65">
        <v>1050</v>
      </c>
      <c r="O179" s="66">
        <v>0</v>
      </c>
      <c r="P179" s="56"/>
      <c r="Q179" s="56"/>
      <c r="R179" s="56"/>
      <c r="S179" s="70"/>
      <c r="T179" s="75">
        <v>3.11024928092957</v>
      </c>
      <c r="U179" s="76">
        <v>0.15</v>
      </c>
      <c r="V179" s="76">
        <v>0.592645933534756</v>
      </c>
      <c r="W179" s="76">
        <v>0.276491488293346</v>
      </c>
      <c r="X179" s="76">
        <v>0</v>
      </c>
      <c r="Y179" s="84">
        <v>0</v>
      </c>
      <c r="Z179" s="76">
        <f t="shared" si="2"/>
        <v>0.276491488293346</v>
      </c>
      <c r="AA179" s="85"/>
      <c r="AC179" s="86">
        <v>80.1537357950019</v>
      </c>
      <c r="AD179" s="87" t="s">
        <v>118</v>
      </c>
      <c r="AE179" s="86">
        <v>80.1537357950019</v>
      </c>
      <c r="AF179" s="87" t="s">
        <v>118</v>
      </c>
    </row>
    <row r="180" spans="1:32">
      <c r="A180" s="55">
        <v>296</v>
      </c>
      <c r="B180" s="56"/>
      <c r="C180" s="56"/>
      <c r="E180" s="56"/>
      <c r="F180" s="56"/>
      <c r="G180" s="56"/>
      <c r="H180" s="56"/>
      <c r="I180" s="56"/>
      <c r="J180" s="56"/>
      <c r="K180" s="56"/>
      <c r="L180" s="70"/>
      <c r="M180" s="64"/>
      <c r="N180" s="65">
        <v>1050</v>
      </c>
      <c r="O180" s="66">
        <v>0</v>
      </c>
      <c r="P180" s="56"/>
      <c r="Q180" s="56"/>
      <c r="R180" s="56"/>
      <c r="S180" s="70"/>
      <c r="T180" s="75">
        <v>3.27489924430847</v>
      </c>
      <c r="U180" s="76">
        <v>0.15</v>
      </c>
      <c r="V180" s="76">
        <v>0.587115239597962</v>
      </c>
      <c r="W180" s="76">
        <v>0.288411488172203</v>
      </c>
      <c r="X180" s="76">
        <v>0</v>
      </c>
      <c r="Y180" s="84">
        <v>0</v>
      </c>
      <c r="Z180" s="76">
        <f t="shared" si="2"/>
        <v>0.288411488172203</v>
      </c>
      <c r="AA180" s="85"/>
      <c r="AC180" s="86">
        <v>80.4273572070225</v>
      </c>
      <c r="AD180" s="87" t="s">
        <v>118</v>
      </c>
      <c r="AE180" s="86">
        <v>80.4273572070225</v>
      </c>
      <c r="AF180" s="87" t="s">
        <v>118</v>
      </c>
    </row>
    <row r="181" spans="1:32">
      <c r="A181" s="55">
        <v>297</v>
      </c>
      <c r="B181" s="56"/>
      <c r="C181" s="56"/>
      <c r="E181" s="56"/>
      <c r="F181" s="56"/>
      <c r="G181" s="56"/>
      <c r="H181" s="56"/>
      <c r="I181" s="56"/>
      <c r="J181" s="56"/>
      <c r="K181" s="56"/>
      <c r="L181" s="70"/>
      <c r="M181" s="64"/>
      <c r="N181" s="65">
        <v>1050</v>
      </c>
      <c r="O181" s="66">
        <v>0</v>
      </c>
      <c r="P181" s="56"/>
      <c r="Q181" s="56"/>
      <c r="R181" s="56"/>
      <c r="S181" s="70"/>
      <c r="T181" s="75">
        <v>2.48236346244812</v>
      </c>
      <c r="U181" s="76">
        <v>0.15</v>
      </c>
      <c r="V181" s="76">
        <v>0.581346108407769</v>
      </c>
      <c r="W181" s="76">
        <v>0.216466850782178</v>
      </c>
      <c r="X181" s="76">
        <v>0</v>
      </c>
      <c r="Y181" s="84">
        <v>0</v>
      </c>
      <c r="Z181" s="76">
        <f t="shared" si="2"/>
        <v>0.216466850782178</v>
      </c>
      <c r="AA181" s="85"/>
      <c r="AC181" s="86">
        <v>80.6329271864165</v>
      </c>
      <c r="AD181" s="87" t="s">
        <v>118</v>
      </c>
      <c r="AE181" s="86">
        <v>80.6329271864165</v>
      </c>
      <c r="AF181" s="87" t="s">
        <v>118</v>
      </c>
    </row>
    <row r="182" spans="1:32">
      <c r="A182" s="55">
        <v>298</v>
      </c>
      <c r="M182" s="90" t="s">
        <v>140</v>
      </c>
      <c r="AC182" s="42"/>
      <c r="AD182" s="42"/>
      <c r="AE182" s="42"/>
      <c r="AF182" s="42" t="s">
        <v>118</v>
      </c>
    </row>
    <row r="183" spans="1:32">
      <c r="A183" s="21" t="s">
        <v>141</v>
      </c>
      <c r="B183" s="88">
        <f>SUM(B5:B181)</f>
        <v>200.5</v>
      </c>
      <c r="C183" s="88">
        <f>SUM(C5:C181)</f>
        <v>221.6</v>
      </c>
      <c r="D183" s="21"/>
      <c r="E183" s="21"/>
      <c r="F183" s="21"/>
      <c r="G183" s="21"/>
      <c r="H183" s="21"/>
      <c r="I183" s="21"/>
      <c r="J183" s="91"/>
      <c r="K183" s="21"/>
      <c r="L183" s="92"/>
      <c r="M183" s="92"/>
      <c r="N183" s="21"/>
      <c r="O183" s="88"/>
      <c r="P183" s="88"/>
      <c r="Q183" s="88"/>
      <c r="R183" s="88">
        <f>SUM(R5:R181)</f>
        <v>211.5</v>
      </c>
      <c r="S183" s="93"/>
      <c r="T183" s="88">
        <f>SUM(T5:T181)</f>
        <v>1034.38522362709</v>
      </c>
      <c r="U183" s="88"/>
      <c r="V183" s="88"/>
      <c r="W183" s="88">
        <f>SUM(W5:W181)</f>
        <v>337.161084576714</v>
      </c>
      <c r="X183" s="88">
        <f>SUM(X5:X181)</f>
        <v>87.8286568281597</v>
      </c>
      <c r="Y183" s="88">
        <f>SUM(Y5:Y181)</f>
        <v>0</v>
      </c>
      <c r="Z183" s="88">
        <f>SUM(Z5:Z181)</f>
        <v>424.989741404873</v>
      </c>
      <c r="AA183" s="26"/>
      <c r="AB183" s="26"/>
      <c r="AC183" s="42"/>
      <c r="AD183" s="42"/>
      <c r="AE183" s="42"/>
      <c r="AF183" s="42" t="s">
        <v>118</v>
      </c>
    </row>
    <row r="184" spans="13:32">
      <c r="M184" s="48"/>
      <c r="AC184" s="42"/>
      <c r="AD184" s="42"/>
      <c r="AE184" s="42"/>
      <c r="AF184" s="42" t="s">
        <v>118</v>
      </c>
    </row>
    <row r="185" spans="13:32">
      <c r="M185" s="48"/>
      <c r="N185" s="48"/>
      <c r="AC185" s="42"/>
      <c r="AD185" s="42"/>
      <c r="AE185" s="42"/>
      <c r="AF185" s="42" t="s">
        <v>118</v>
      </c>
    </row>
    <row r="186" spans="1:32">
      <c r="A186" s="55">
        <v>315</v>
      </c>
      <c r="F186" s="77">
        <v>23.122510865</v>
      </c>
      <c r="G186" s="77">
        <v>11.1109051295</v>
      </c>
      <c r="H186" s="77">
        <v>13.5099451206667</v>
      </c>
      <c r="I186" s="77">
        <v>13.5728667925</v>
      </c>
      <c r="J186" s="77">
        <v>15.071465005</v>
      </c>
      <c r="K186" s="77">
        <v>16.0893579275</v>
      </c>
      <c r="AC186" s="42"/>
      <c r="AD186" s="42"/>
      <c r="AE186" s="42"/>
      <c r="AF186" s="42" t="s">
        <v>118</v>
      </c>
    </row>
    <row r="187" spans="29:32">
      <c r="AC187" s="42"/>
      <c r="AD187" s="42"/>
      <c r="AE187" s="42"/>
      <c r="AF187" s="42" t="s">
        <v>118</v>
      </c>
    </row>
    <row r="188" spans="20:32">
      <c r="T188" s="9"/>
      <c r="U188" s="9"/>
      <c r="V188" s="9"/>
      <c r="W188" s="94"/>
      <c r="AC188" s="42"/>
      <c r="AD188" s="42"/>
      <c r="AE188" s="42"/>
      <c r="AF188" s="42" t="s">
        <v>118</v>
      </c>
    </row>
    <row r="189" spans="20:32">
      <c r="T189" s="9"/>
      <c r="U189" s="9"/>
      <c r="V189" s="9"/>
      <c r="W189" s="94"/>
      <c r="AC189" s="42"/>
      <c r="AD189" s="42"/>
      <c r="AE189" s="42"/>
      <c r="AF189" s="42" t="s">
        <v>118</v>
      </c>
    </row>
    <row r="190" spans="29:32">
      <c r="AC190" s="42"/>
      <c r="AD190" s="42"/>
      <c r="AE190" s="42"/>
      <c r="AF190" s="42" t="s">
        <v>118</v>
      </c>
    </row>
    <row r="193" customFormat="1"/>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3"/>
  <sheetViews>
    <sheetView tabSelected="1" workbookViewId="0">
      <pane xSplit="1" ySplit="4" topLeftCell="Q5" activePane="bottomRight" state="frozen"/>
      <selection/>
      <selection pane="topRight"/>
      <selection pane="bottomLeft"/>
      <selection pane="bottomRight" activeCell="AC6" sqref="AC6"/>
    </sheetView>
  </sheetViews>
  <sheetFormatPr defaultColWidth="9" defaultRowHeight="14.4"/>
  <cols>
    <col min="1" max="1" width="6.42592592592593" customWidth="1"/>
    <col min="2" max="2" width="8" customWidth="1"/>
    <col min="3" max="3" width="7.13888888888889" customWidth="1"/>
    <col min="4" max="4" width="3" customWidth="1"/>
    <col min="5" max="11" width="8.71296296296296" customWidth="1"/>
    <col min="12" max="12" width="2.28703703703704" style="48" customWidth="1"/>
    <col min="13" max="13" width="7.85185185185185" customWidth="1"/>
    <col min="14" max="15" width="8" customWidth="1"/>
    <col min="16" max="16" width="4.42592592592593" customWidth="1"/>
    <col min="17" max="17" width="5.42592592592593" customWidth="1"/>
    <col min="18" max="18" width="9.13888888888889"/>
    <col min="19" max="19" width="2.42592592592593" style="48" customWidth="1"/>
    <col min="20" max="20" width="8.42592592592593" customWidth="1"/>
    <col min="21" max="21" width="8.28703703703704" customWidth="1"/>
    <col min="22" max="22" width="7.71296296296296" customWidth="1"/>
    <col min="23" max="24" width="8.28703703703704" customWidth="1"/>
    <col min="25" max="25" width="9.28703703703704" customWidth="1"/>
    <col min="26" max="26" width="8.28703703703704" customWidth="1"/>
    <col min="27" max="27" width="2.28703703703704" customWidth="1"/>
    <col min="28" max="28" width="2.42592592592593" customWidth="1"/>
    <col min="29" max="16384" width="9.13888888888889"/>
  </cols>
  <sheetData>
    <row r="1" ht="15.6" spans="1:7">
      <c r="A1" s="49" t="s">
        <v>89</v>
      </c>
      <c r="G1" s="49" t="s">
        <v>172</v>
      </c>
    </row>
    <row r="2" spans="2:29">
      <c r="B2" s="50" t="s">
        <v>91</v>
      </c>
      <c r="D2" s="51"/>
      <c r="E2" s="50" t="s">
        <v>92</v>
      </c>
      <c r="L2" s="59"/>
      <c r="M2" s="50" t="s">
        <v>93</v>
      </c>
      <c r="S2" s="59"/>
      <c r="T2" s="50" t="s">
        <v>94</v>
      </c>
      <c r="AB2" s="51"/>
      <c r="AC2" s="50" t="s">
        <v>95</v>
      </c>
    </row>
    <row r="3" spans="1:32">
      <c r="A3" s="22" t="s">
        <v>12</v>
      </c>
      <c r="B3" s="52" t="s">
        <v>15</v>
      </c>
      <c r="C3" s="22" t="s">
        <v>18</v>
      </c>
      <c r="D3" s="51"/>
      <c r="E3" s="52" t="s">
        <v>96</v>
      </c>
      <c r="F3" s="52" t="s">
        <v>97</v>
      </c>
      <c r="G3" s="52" t="s">
        <v>98</v>
      </c>
      <c r="H3" s="52" t="s">
        <v>99</v>
      </c>
      <c r="I3" s="52" t="s">
        <v>100</v>
      </c>
      <c r="J3" s="52" t="s">
        <v>101</v>
      </c>
      <c r="K3" s="52" t="s">
        <v>102</v>
      </c>
      <c r="L3" s="60"/>
      <c r="M3" s="61" t="s">
        <v>103</v>
      </c>
      <c r="N3" s="61" t="s">
        <v>104</v>
      </c>
      <c r="O3" s="61" t="s">
        <v>105</v>
      </c>
      <c r="P3" s="61" t="s">
        <v>34</v>
      </c>
      <c r="Q3" s="61" t="s">
        <v>37</v>
      </c>
      <c r="R3" s="61" t="s">
        <v>40</v>
      </c>
      <c r="S3" s="60"/>
      <c r="T3" s="61" t="s">
        <v>44</v>
      </c>
      <c r="U3" s="61" t="s">
        <v>47</v>
      </c>
      <c r="V3" s="61" t="s">
        <v>50</v>
      </c>
      <c r="W3" s="61" t="s">
        <v>53</v>
      </c>
      <c r="X3" s="61" t="s">
        <v>56</v>
      </c>
      <c r="Y3" s="61" t="s">
        <v>59</v>
      </c>
      <c r="Z3" s="61" t="s">
        <v>106</v>
      </c>
      <c r="AA3" s="61" t="s">
        <v>65</v>
      </c>
      <c r="AB3" s="51"/>
      <c r="AC3" s="79" t="s">
        <v>107</v>
      </c>
      <c r="AE3" s="79" t="s">
        <v>108</v>
      </c>
      <c r="AF3" s="80"/>
    </row>
    <row r="4" spans="2:32">
      <c r="B4" s="53" t="s">
        <v>109</v>
      </c>
      <c r="C4" s="23" t="s">
        <v>109</v>
      </c>
      <c r="D4" s="51"/>
      <c r="E4" s="54" t="s">
        <v>110</v>
      </c>
      <c r="F4" s="54" t="s">
        <v>110</v>
      </c>
      <c r="G4" s="54" t="s">
        <v>110</v>
      </c>
      <c r="H4" s="54" t="s">
        <v>110</v>
      </c>
      <c r="I4" s="54" t="s">
        <v>110</v>
      </c>
      <c r="J4" s="54" t="s">
        <v>110</v>
      </c>
      <c r="K4" s="54" t="s">
        <v>110</v>
      </c>
      <c r="L4" s="62"/>
      <c r="M4" s="63" t="s">
        <v>111</v>
      </c>
      <c r="N4" s="63" t="s">
        <v>112</v>
      </c>
      <c r="O4" s="63" t="s">
        <v>113</v>
      </c>
      <c r="P4" s="63"/>
      <c r="Q4" s="63" t="s">
        <v>114</v>
      </c>
      <c r="R4" s="63" t="s">
        <v>115</v>
      </c>
      <c r="S4" s="62"/>
      <c r="T4" s="73" t="s">
        <v>109</v>
      </c>
      <c r="U4" s="73"/>
      <c r="V4" s="73"/>
      <c r="W4" s="73" t="s">
        <v>109</v>
      </c>
      <c r="X4" s="73" t="s">
        <v>109</v>
      </c>
      <c r="Y4" s="73" t="s">
        <v>109</v>
      </c>
      <c r="Z4" s="73" t="s">
        <v>109</v>
      </c>
      <c r="AA4" s="81" t="s">
        <v>109</v>
      </c>
      <c r="AB4" s="51"/>
      <c r="AC4" s="82" t="s">
        <v>116</v>
      </c>
      <c r="AD4" s="82" t="s">
        <v>117</v>
      </c>
      <c r="AE4" s="82" t="s">
        <v>116</v>
      </c>
      <c r="AF4" s="83" t="s">
        <v>117</v>
      </c>
    </row>
    <row r="5" spans="1:32">
      <c r="A5" s="55">
        <v>121</v>
      </c>
      <c r="B5" s="56"/>
      <c r="C5" s="56"/>
      <c r="D5" s="48"/>
      <c r="E5" s="56"/>
      <c r="F5" s="56"/>
      <c r="G5" s="56"/>
      <c r="H5" s="56"/>
      <c r="I5" s="56"/>
      <c r="J5" s="56"/>
      <c r="K5" s="56"/>
      <c r="L5" s="56"/>
      <c r="M5" s="64"/>
      <c r="N5" s="65">
        <v>50</v>
      </c>
      <c r="O5" s="66">
        <v>0</v>
      </c>
      <c r="P5" s="56"/>
      <c r="Q5" s="56"/>
      <c r="R5" s="74">
        <v>77</v>
      </c>
      <c r="S5" s="56"/>
      <c r="T5" s="75">
        <v>4.28192138671875</v>
      </c>
      <c r="U5" s="76">
        <v>0.15</v>
      </c>
      <c r="V5" s="76">
        <v>1</v>
      </c>
      <c r="W5" s="76">
        <v>0.642288208007812</v>
      </c>
      <c r="X5" s="76">
        <v>0</v>
      </c>
      <c r="Y5" s="84">
        <v>0</v>
      </c>
      <c r="Z5" s="76">
        <f>W5+X5</f>
        <v>0.642288208007812</v>
      </c>
      <c r="AA5" s="85"/>
      <c r="AC5" s="86">
        <v>80</v>
      </c>
      <c r="AD5" s="87" t="s">
        <v>118</v>
      </c>
      <c r="AE5" s="86">
        <v>6</v>
      </c>
      <c r="AF5" s="87"/>
    </row>
    <row r="6" spans="1:32">
      <c r="A6" s="55">
        <v>122</v>
      </c>
      <c r="B6" s="56"/>
      <c r="C6" s="56"/>
      <c r="D6" s="48"/>
      <c r="E6" s="56"/>
      <c r="F6" s="56"/>
      <c r="G6" s="56"/>
      <c r="H6" s="56"/>
      <c r="I6" s="56"/>
      <c r="J6" s="56"/>
      <c r="K6" s="56"/>
      <c r="L6" s="56"/>
      <c r="M6" s="64"/>
      <c r="N6" s="65">
        <v>50</v>
      </c>
      <c r="O6" s="66">
        <v>0</v>
      </c>
      <c r="P6" s="56"/>
      <c r="Q6" s="56"/>
      <c r="R6" s="56"/>
      <c r="S6" s="56"/>
      <c r="T6" s="75">
        <v>4.17199993133545</v>
      </c>
      <c r="U6" s="76">
        <v>0.15</v>
      </c>
      <c r="V6" s="76">
        <v>0.444444444444444</v>
      </c>
      <c r="W6" s="76">
        <v>0.278133328755697</v>
      </c>
      <c r="X6" s="76">
        <v>0</v>
      </c>
      <c r="Y6" s="84">
        <v>0</v>
      </c>
      <c r="Z6" s="76">
        <f t="shared" ref="Z6:Z69" si="0">W6+X6</f>
        <v>0.278133328755697</v>
      </c>
      <c r="AA6" s="85"/>
      <c r="AC6" s="86">
        <v>80.2503199958801</v>
      </c>
      <c r="AD6" s="87" t="s">
        <v>118</v>
      </c>
      <c r="AE6" s="86">
        <v>6.25031999588013</v>
      </c>
      <c r="AF6" s="87" t="s">
        <v>118</v>
      </c>
    </row>
    <row r="7" spans="1:32">
      <c r="A7" s="55">
        <v>123</v>
      </c>
      <c r="B7" s="56"/>
      <c r="C7" s="56"/>
      <c r="D7" s="48"/>
      <c r="E7" s="56"/>
      <c r="F7" s="56"/>
      <c r="G7" s="56"/>
      <c r="H7" s="56"/>
      <c r="I7" s="56"/>
      <c r="J7" s="56"/>
      <c r="K7" s="56"/>
      <c r="L7" s="56"/>
      <c r="M7" s="67" t="s">
        <v>119</v>
      </c>
      <c r="N7" s="65">
        <v>50</v>
      </c>
      <c r="O7" s="66">
        <v>0</v>
      </c>
      <c r="P7" s="48"/>
      <c r="Q7" s="64"/>
      <c r="R7" s="77">
        <v>34</v>
      </c>
      <c r="S7" s="56"/>
      <c r="T7" s="75">
        <v>5.16715335845947</v>
      </c>
      <c r="U7" s="76">
        <v>0.15</v>
      </c>
      <c r="V7" s="76">
        <v>0.362034569257571</v>
      </c>
      <c r="W7" s="76">
        <v>0.280603221062653</v>
      </c>
      <c r="X7" s="76">
        <v>0</v>
      </c>
      <c r="Y7" s="84">
        <v>0</v>
      </c>
      <c r="Z7" s="76">
        <f t="shared" si="0"/>
        <v>0.280603221062653</v>
      </c>
      <c r="AA7" s="85"/>
      <c r="AC7" s="86">
        <v>80.5086115250916</v>
      </c>
      <c r="AD7" s="87" t="s">
        <v>118</v>
      </c>
      <c r="AE7" s="86">
        <v>6.50861152509163</v>
      </c>
      <c r="AF7" s="87" t="s">
        <v>118</v>
      </c>
    </row>
    <row r="8" spans="1:32">
      <c r="A8" s="55">
        <v>124</v>
      </c>
      <c r="B8" s="56"/>
      <c r="C8" s="56"/>
      <c r="D8" s="48"/>
      <c r="E8" s="56"/>
      <c r="F8" s="56"/>
      <c r="G8" s="56"/>
      <c r="H8" s="56"/>
      <c r="I8" s="56"/>
      <c r="J8" s="56"/>
      <c r="K8" s="56"/>
      <c r="L8" s="56"/>
      <c r="M8" s="64"/>
      <c r="N8" s="65">
        <v>50</v>
      </c>
      <c r="O8" s="66">
        <v>0</v>
      </c>
      <c r="P8" s="56"/>
      <c r="Q8" s="56"/>
      <c r="R8" s="56"/>
      <c r="S8" s="56"/>
      <c r="T8" s="75">
        <v>5.16776323318481</v>
      </c>
      <c r="U8" s="76">
        <v>0.15</v>
      </c>
      <c r="V8" s="76">
        <v>0.278892874127896</v>
      </c>
      <c r="W8" s="76">
        <v>0.216187851137307</v>
      </c>
      <c r="X8" s="76">
        <v>0</v>
      </c>
      <c r="Y8" s="84">
        <v>0</v>
      </c>
      <c r="Z8" s="76">
        <f t="shared" si="0"/>
        <v>0.216187851137307</v>
      </c>
      <c r="AA8" s="85"/>
      <c r="AC8" s="86">
        <v>80.713541961509</v>
      </c>
      <c r="AD8" s="87" t="s">
        <v>118</v>
      </c>
      <c r="AE8" s="86">
        <v>6.71354196150902</v>
      </c>
      <c r="AF8" s="87" t="s">
        <v>118</v>
      </c>
    </row>
    <row r="9" spans="1:32">
      <c r="A9" s="55">
        <v>125</v>
      </c>
      <c r="B9" s="56"/>
      <c r="C9" s="56"/>
      <c r="D9" s="48"/>
      <c r="E9" s="56"/>
      <c r="F9" s="56"/>
      <c r="G9" s="56"/>
      <c r="H9" s="56"/>
      <c r="I9" s="56"/>
      <c r="J9" s="56"/>
      <c r="K9" s="56"/>
      <c r="L9" s="56"/>
      <c r="M9" s="64"/>
      <c r="N9" s="65">
        <v>50</v>
      </c>
      <c r="O9" s="66">
        <v>0</v>
      </c>
      <c r="P9" s="56"/>
      <c r="Q9" s="56"/>
      <c r="R9" s="56"/>
      <c r="S9" s="56"/>
      <c r="T9" s="75">
        <v>6.69585514068604</v>
      </c>
      <c r="U9" s="76">
        <v>0.15</v>
      </c>
      <c r="V9" s="76">
        <v>0.214837214531657</v>
      </c>
      <c r="W9" s="76">
        <v>0.21577783009987</v>
      </c>
      <c r="X9" s="76">
        <v>0</v>
      </c>
      <c r="Y9" s="84">
        <v>0</v>
      </c>
      <c r="Z9" s="76">
        <f t="shared" si="0"/>
        <v>0.21577783009987</v>
      </c>
      <c r="AA9" s="85"/>
      <c r="AC9" s="86">
        <v>80.9241823255076</v>
      </c>
      <c r="AD9" s="87" t="s">
        <v>118</v>
      </c>
      <c r="AE9" s="86">
        <v>6.92418232550757</v>
      </c>
      <c r="AF9" s="87" t="s">
        <v>118</v>
      </c>
    </row>
    <row r="10" spans="1:32">
      <c r="A10" s="55">
        <v>126</v>
      </c>
      <c r="B10" s="56"/>
      <c r="C10" s="56"/>
      <c r="D10" s="48"/>
      <c r="E10" s="56"/>
      <c r="F10" s="56"/>
      <c r="G10" s="56"/>
      <c r="H10" s="56"/>
      <c r="I10" s="56"/>
      <c r="J10" s="56"/>
      <c r="K10" s="56"/>
      <c r="L10" s="56"/>
      <c r="M10" s="64"/>
      <c r="N10" s="65">
        <v>50</v>
      </c>
      <c r="O10" s="66">
        <v>0</v>
      </c>
      <c r="P10" s="56"/>
      <c r="Q10" s="56"/>
      <c r="R10" s="56"/>
      <c r="S10" s="56"/>
      <c r="T10" s="75">
        <v>6.62754440307617</v>
      </c>
      <c r="U10" s="76">
        <v>0.15</v>
      </c>
      <c r="V10" s="76">
        <v>0.150903042650214</v>
      </c>
      <c r="W10" s="76">
        <v>0.150017492358539</v>
      </c>
      <c r="X10" s="76">
        <v>0</v>
      </c>
      <c r="Y10" s="84">
        <v>0</v>
      </c>
      <c r="Z10" s="76">
        <f t="shared" si="0"/>
        <v>0.150017492358539</v>
      </c>
      <c r="AA10" s="85"/>
      <c r="AC10" s="86">
        <v>81.0768326137386</v>
      </c>
      <c r="AD10" s="87" t="s">
        <v>118</v>
      </c>
      <c r="AE10" s="86">
        <v>7.07683261373855</v>
      </c>
      <c r="AF10" s="87" t="s">
        <v>118</v>
      </c>
    </row>
    <row r="11" spans="1:32">
      <c r="A11" s="55">
        <v>127</v>
      </c>
      <c r="B11" s="56"/>
      <c r="C11" s="57">
        <v>29</v>
      </c>
      <c r="D11" s="48"/>
      <c r="E11" s="56"/>
      <c r="F11" s="56"/>
      <c r="G11" s="56"/>
      <c r="H11" s="56"/>
      <c r="I11" s="56"/>
      <c r="J11" s="56"/>
      <c r="K11" s="56"/>
      <c r="L11" s="56"/>
      <c r="M11" s="64"/>
      <c r="N11" s="65">
        <v>50</v>
      </c>
      <c r="O11" s="66">
        <v>0</v>
      </c>
      <c r="P11" s="56"/>
      <c r="Q11" s="56"/>
      <c r="R11" s="56"/>
      <c r="S11" s="56"/>
      <c r="T11" s="75">
        <v>8.14852619171143</v>
      </c>
      <c r="U11" s="76">
        <v>0.15</v>
      </c>
      <c r="V11" s="76">
        <v>0.106453415284721</v>
      </c>
      <c r="W11" s="76">
        <v>0.130115766396703</v>
      </c>
      <c r="X11" s="76">
        <v>4.84664832642105</v>
      </c>
      <c r="Y11" s="84">
        <v>0</v>
      </c>
      <c r="Z11" s="76">
        <f t="shared" si="0"/>
        <v>4.97676409281776</v>
      </c>
      <c r="AA11" s="85"/>
      <c r="AC11" s="86">
        <v>57.0614085613768</v>
      </c>
      <c r="AD11" s="87" t="s">
        <v>118</v>
      </c>
      <c r="AE11" s="86">
        <v>0</v>
      </c>
      <c r="AF11" s="87" t="s">
        <v>118</v>
      </c>
    </row>
    <row r="12" spans="1:32">
      <c r="A12" s="55">
        <v>128</v>
      </c>
      <c r="B12" s="56"/>
      <c r="C12" s="56"/>
      <c r="D12" s="48"/>
      <c r="E12" s="56"/>
      <c r="F12" s="56"/>
      <c r="G12" s="56"/>
      <c r="H12" s="56"/>
      <c r="I12" s="56"/>
      <c r="J12" s="56"/>
      <c r="K12" s="56"/>
      <c r="L12" s="56"/>
      <c r="M12" s="64"/>
      <c r="N12" s="65">
        <v>50</v>
      </c>
      <c r="O12" s="66">
        <v>0</v>
      </c>
      <c r="P12" s="56"/>
      <c r="Q12" s="56"/>
      <c r="R12" s="56"/>
      <c r="S12" s="56"/>
      <c r="T12" s="75">
        <v>8.22718620300293</v>
      </c>
      <c r="U12" s="76">
        <v>0.15</v>
      </c>
      <c r="V12" s="76">
        <v>1</v>
      </c>
      <c r="W12" s="76">
        <v>1.23407793045044</v>
      </c>
      <c r="X12" s="76">
        <v>0</v>
      </c>
      <c r="Y12" s="84">
        <v>0</v>
      </c>
      <c r="Z12" s="76">
        <f t="shared" si="0"/>
        <v>1.23407793045044</v>
      </c>
      <c r="AA12" s="85"/>
      <c r="AC12" s="86">
        <v>58.2954864918272</v>
      </c>
      <c r="AD12" s="87" t="s">
        <v>118</v>
      </c>
      <c r="AE12" s="86">
        <v>1.23407793045044</v>
      </c>
      <c r="AF12" s="87" t="s">
        <v>118</v>
      </c>
    </row>
    <row r="13" spans="1:32">
      <c r="A13" s="55">
        <v>129</v>
      </c>
      <c r="B13" s="56"/>
      <c r="C13" s="56"/>
      <c r="D13" s="48"/>
      <c r="E13" s="56"/>
      <c r="F13" s="56"/>
      <c r="G13" s="56"/>
      <c r="H13" s="56"/>
      <c r="I13" s="56"/>
      <c r="J13" s="56"/>
      <c r="K13" s="56"/>
      <c r="L13" s="56"/>
      <c r="M13" s="64"/>
      <c r="N13" s="65">
        <v>50</v>
      </c>
      <c r="O13" s="66">
        <v>0</v>
      </c>
      <c r="P13" s="56"/>
      <c r="Q13" s="56"/>
      <c r="R13" s="56"/>
      <c r="S13" s="56"/>
      <c r="T13" s="75">
        <v>10.8125867843628</v>
      </c>
      <c r="U13" s="76">
        <v>0.15</v>
      </c>
      <c r="V13" s="76">
        <v>1</v>
      </c>
      <c r="W13" s="76">
        <v>1.62188801765442</v>
      </c>
      <c r="X13" s="76">
        <v>0</v>
      </c>
      <c r="Y13" s="84">
        <v>0</v>
      </c>
      <c r="Z13" s="76">
        <f t="shared" si="0"/>
        <v>1.62188801765442</v>
      </c>
      <c r="AA13" s="85"/>
      <c r="AC13" s="86">
        <v>59.9173745094816</v>
      </c>
      <c r="AD13" s="87" t="s">
        <v>118</v>
      </c>
      <c r="AE13" s="86">
        <v>2.85596594810486</v>
      </c>
      <c r="AF13" s="87" t="s">
        <v>118</v>
      </c>
    </row>
    <row r="14" spans="1:32">
      <c r="A14" s="55">
        <v>130</v>
      </c>
      <c r="B14" s="56"/>
      <c r="C14" s="56"/>
      <c r="D14" s="48"/>
      <c r="E14" s="56"/>
      <c r="F14" s="56"/>
      <c r="G14" s="56"/>
      <c r="H14" s="56"/>
      <c r="I14" s="56"/>
      <c r="J14" s="56"/>
      <c r="K14" s="56"/>
      <c r="L14" s="56"/>
      <c r="M14" s="64"/>
      <c r="N14" s="65">
        <v>50</v>
      </c>
      <c r="O14" s="66">
        <v>0</v>
      </c>
      <c r="P14" s="56"/>
      <c r="Q14" s="56"/>
      <c r="R14" s="56"/>
      <c r="S14" s="56"/>
      <c r="T14" s="75">
        <v>8.80674076080322</v>
      </c>
      <c r="U14" s="76">
        <v>0.15</v>
      </c>
      <c r="V14" s="76">
        <v>1</v>
      </c>
      <c r="W14" s="76">
        <v>1.32101111412048</v>
      </c>
      <c r="X14" s="76">
        <v>0</v>
      </c>
      <c r="Y14" s="84">
        <v>0</v>
      </c>
      <c r="Z14" s="76">
        <f t="shared" si="0"/>
        <v>1.32101111412048</v>
      </c>
      <c r="AA14" s="85"/>
      <c r="AC14" s="86">
        <v>61.2383856236021</v>
      </c>
      <c r="AD14" s="87" t="s">
        <v>118</v>
      </c>
      <c r="AE14" s="86">
        <v>4.17697706222534</v>
      </c>
      <c r="AF14" s="87" t="s">
        <v>118</v>
      </c>
    </row>
    <row r="15" spans="1:32">
      <c r="A15" s="55">
        <v>131</v>
      </c>
      <c r="B15" s="57">
        <v>32</v>
      </c>
      <c r="C15" s="56"/>
      <c r="D15" s="48"/>
      <c r="E15" s="56"/>
      <c r="F15" s="56"/>
      <c r="G15" s="56"/>
      <c r="H15" s="56"/>
      <c r="I15" s="56"/>
      <c r="J15" s="56"/>
      <c r="K15" s="56"/>
      <c r="L15" s="56"/>
      <c r="M15" s="64"/>
      <c r="N15" s="65">
        <v>50</v>
      </c>
      <c r="O15" s="66">
        <v>0</v>
      </c>
      <c r="P15" s="56"/>
      <c r="Q15" s="56"/>
      <c r="R15" s="56"/>
      <c r="S15" s="56"/>
      <c r="T15" s="75">
        <v>0.655632257461548</v>
      </c>
      <c r="U15" s="76">
        <v>0.15</v>
      </c>
      <c r="V15" s="76">
        <v>0.984599388970269</v>
      </c>
      <c r="W15" s="76">
        <v>0.0968302680128758</v>
      </c>
      <c r="X15" s="76">
        <v>0.558801989448672</v>
      </c>
      <c r="Y15" s="84">
        <v>0</v>
      </c>
      <c r="Z15" s="76">
        <f t="shared" si="0"/>
        <v>0.655632257461548</v>
      </c>
      <c r="AA15" s="85"/>
      <c r="AC15" s="86">
        <v>38.3255328648137</v>
      </c>
      <c r="AD15" s="87" t="s">
        <v>118</v>
      </c>
      <c r="AE15" s="86">
        <v>0</v>
      </c>
      <c r="AF15" s="87" t="s">
        <v>118</v>
      </c>
    </row>
    <row r="16" spans="1:32">
      <c r="A16" s="55">
        <v>132</v>
      </c>
      <c r="B16" s="57">
        <v>16</v>
      </c>
      <c r="C16" s="56"/>
      <c r="D16" s="48"/>
      <c r="E16" s="56"/>
      <c r="F16" s="56"/>
      <c r="G16" s="56"/>
      <c r="H16" s="56"/>
      <c r="I16" s="56"/>
      <c r="J16" s="56"/>
      <c r="K16" s="56"/>
      <c r="L16" s="56"/>
      <c r="M16" s="64"/>
      <c r="N16" s="65">
        <v>50</v>
      </c>
      <c r="O16" s="66">
        <v>0</v>
      </c>
      <c r="P16" s="56"/>
      <c r="Q16" s="56"/>
      <c r="R16" s="56"/>
      <c r="S16" s="56"/>
      <c r="T16" s="75">
        <v>1.36043560504913</v>
      </c>
      <c r="U16" s="76">
        <v>0.15</v>
      </c>
      <c r="V16" s="76">
        <v>1</v>
      </c>
      <c r="W16" s="76">
        <v>0.20406534075737</v>
      </c>
      <c r="X16" s="76">
        <v>1.15637026429176</v>
      </c>
      <c r="Y16" s="84">
        <v>0</v>
      </c>
      <c r="Z16" s="76">
        <f t="shared" si="0"/>
        <v>1.36043560504913</v>
      </c>
      <c r="AA16" s="85"/>
      <c r="AC16" s="86">
        <v>23.6859684698628</v>
      </c>
      <c r="AD16" s="87" t="s">
        <v>118</v>
      </c>
      <c r="AE16" s="86">
        <v>0</v>
      </c>
      <c r="AF16" s="87" t="s">
        <v>118</v>
      </c>
    </row>
    <row r="17" spans="1:32">
      <c r="A17" s="55">
        <v>133</v>
      </c>
      <c r="B17" s="56"/>
      <c r="C17" s="56"/>
      <c r="D17" s="48"/>
      <c r="E17" s="56"/>
      <c r="F17" s="56"/>
      <c r="G17" s="56"/>
      <c r="H17" s="56"/>
      <c r="I17" s="56"/>
      <c r="J17" s="56"/>
      <c r="K17" s="56"/>
      <c r="L17" s="56"/>
      <c r="M17" s="64"/>
      <c r="N17" s="65">
        <v>50</v>
      </c>
      <c r="O17" s="66">
        <v>0</v>
      </c>
      <c r="P17" s="56"/>
      <c r="Q17" s="56"/>
      <c r="R17" s="56"/>
      <c r="S17" s="56"/>
      <c r="T17" s="75">
        <v>5.8730845451355</v>
      </c>
      <c r="U17" s="76">
        <v>0.15</v>
      </c>
      <c r="V17" s="76">
        <v>1</v>
      </c>
      <c r="W17" s="76">
        <v>0.880962681770325</v>
      </c>
      <c r="X17" s="76">
        <v>4.99212186336517</v>
      </c>
      <c r="Y17" s="84">
        <v>0</v>
      </c>
      <c r="Z17" s="76">
        <f t="shared" si="0"/>
        <v>5.8730845451355</v>
      </c>
      <c r="AA17" s="85"/>
      <c r="AC17" s="86">
        <v>24.5669311516332</v>
      </c>
      <c r="AD17" s="87" t="s">
        <v>118</v>
      </c>
      <c r="AE17" s="86">
        <v>0.880962681770325</v>
      </c>
      <c r="AF17" s="87" t="s">
        <v>118</v>
      </c>
    </row>
    <row r="18" spans="1:32">
      <c r="A18" s="55">
        <v>134</v>
      </c>
      <c r="B18" s="56"/>
      <c r="C18" s="56"/>
      <c r="D18" s="48"/>
      <c r="E18" s="56"/>
      <c r="F18" s="56"/>
      <c r="G18" s="56"/>
      <c r="H18" s="56"/>
      <c r="I18" s="56"/>
      <c r="J18" s="56"/>
      <c r="K18" s="56"/>
      <c r="L18" s="56"/>
      <c r="M18" s="64"/>
      <c r="N18" s="65">
        <v>50</v>
      </c>
      <c r="O18" s="66">
        <v>0</v>
      </c>
      <c r="P18" s="56"/>
      <c r="Q18" s="56"/>
      <c r="R18" s="56"/>
      <c r="S18" s="56"/>
      <c r="T18" s="75">
        <v>1.95016670227051</v>
      </c>
      <c r="U18" s="76">
        <v>0.15</v>
      </c>
      <c r="V18" s="76">
        <v>1</v>
      </c>
      <c r="W18" s="76">
        <v>0.292525005340576</v>
      </c>
      <c r="X18" s="76">
        <v>1.65764169692993</v>
      </c>
      <c r="Y18" s="84">
        <v>0</v>
      </c>
      <c r="Z18" s="76">
        <f t="shared" si="0"/>
        <v>1.95016670227051</v>
      </c>
      <c r="AA18" s="85"/>
      <c r="AC18" s="86">
        <v>24.8594561569737</v>
      </c>
      <c r="AD18" s="87" t="s">
        <v>118</v>
      </c>
      <c r="AE18" s="86">
        <v>1.1734876871109</v>
      </c>
      <c r="AF18" s="87" t="s">
        <v>118</v>
      </c>
    </row>
    <row r="19" spans="1:32">
      <c r="A19" s="55">
        <v>135</v>
      </c>
      <c r="B19" s="56"/>
      <c r="C19" s="56"/>
      <c r="D19" s="48"/>
      <c r="E19" s="56"/>
      <c r="F19" s="56"/>
      <c r="G19" s="56"/>
      <c r="H19" s="56"/>
      <c r="I19" s="56"/>
      <c r="J19" s="56"/>
      <c r="K19" s="56"/>
      <c r="L19" s="56"/>
      <c r="M19" s="64"/>
      <c r="N19" s="65">
        <v>50</v>
      </c>
      <c r="O19" s="66">
        <v>0</v>
      </c>
      <c r="P19" s="56"/>
      <c r="Q19" s="56"/>
      <c r="R19" s="56"/>
      <c r="S19" s="56"/>
      <c r="T19" s="75">
        <v>2.73408651351929</v>
      </c>
      <c r="U19" s="76">
        <v>0.15</v>
      </c>
      <c r="V19" s="76">
        <v>1</v>
      </c>
      <c r="W19" s="76">
        <v>0.410112977027893</v>
      </c>
      <c r="X19" s="76">
        <v>1.79143445025622</v>
      </c>
      <c r="Y19" s="84">
        <v>0</v>
      </c>
      <c r="Z19" s="76">
        <f t="shared" si="0"/>
        <v>2.20154742728412</v>
      </c>
      <c r="AA19" s="85"/>
      <c r="AC19" s="86">
        <v>25.2695691340016</v>
      </c>
      <c r="AD19" s="87" t="s">
        <v>118</v>
      </c>
      <c r="AE19" s="86">
        <v>1.58360066413879</v>
      </c>
      <c r="AF19" s="87" t="s">
        <v>118</v>
      </c>
    </row>
    <row r="20" spans="1:32">
      <c r="A20" s="55">
        <v>136</v>
      </c>
      <c r="B20" s="56"/>
      <c r="C20" s="56"/>
      <c r="D20" s="48"/>
      <c r="E20" s="56"/>
      <c r="F20" s="56"/>
      <c r="G20" s="56"/>
      <c r="H20" s="56"/>
      <c r="I20" s="56"/>
      <c r="J20" s="56"/>
      <c r="K20" s="56"/>
      <c r="L20" s="56"/>
      <c r="M20" s="64"/>
      <c r="N20" s="65">
        <v>50</v>
      </c>
      <c r="O20" s="66">
        <v>0</v>
      </c>
      <c r="P20" s="56"/>
      <c r="Q20" s="56"/>
      <c r="R20" s="56"/>
      <c r="S20" s="56"/>
      <c r="T20" s="75">
        <v>5.95213413238525</v>
      </c>
      <c r="U20" s="76">
        <v>0.15</v>
      </c>
      <c r="V20" s="76">
        <v>1</v>
      </c>
      <c r="W20" s="76">
        <v>0.892820119857788</v>
      </c>
      <c r="X20" s="76">
        <v>0</v>
      </c>
      <c r="Y20" s="84">
        <v>0</v>
      </c>
      <c r="Z20" s="76">
        <f t="shared" si="0"/>
        <v>0.892820119857788</v>
      </c>
      <c r="AA20" s="85"/>
      <c r="AC20" s="86">
        <v>26.1623892538594</v>
      </c>
      <c r="AD20" s="87" t="s">
        <v>118</v>
      </c>
      <c r="AE20" s="86">
        <v>2.47642078399658</v>
      </c>
      <c r="AF20" s="87" t="s">
        <v>118</v>
      </c>
    </row>
    <row r="21" spans="1:32">
      <c r="A21" s="55">
        <v>137</v>
      </c>
      <c r="B21" s="56"/>
      <c r="C21" s="56"/>
      <c r="D21" s="48"/>
      <c r="E21" s="56"/>
      <c r="F21" s="56"/>
      <c r="G21" s="56"/>
      <c r="H21" s="56"/>
      <c r="I21" s="56"/>
      <c r="J21" s="56"/>
      <c r="K21" s="56"/>
      <c r="L21" s="56"/>
      <c r="M21" s="64"/>
      <c r="N21" s="65">
        <v>50</v>
      </c>
      <c r="O21" s="66">
        <v>0</v>
      </c>
      <c r="P21" s="56"/>
      <c r="Q21" s="56"/>
      <c r="R21" s="56"/>
      <c r="S21" s="56"/>
      <c r="T21" s="75">
        <v>3.32088184356689</v>
      </c>
      <c r="U21" s="76">
        <v>0.15</v>
      </c>
      <c r="V21" s="76">
        <v>1</v>
      </c>
      <c r="W21" s="76">
        <v>0.498132276535034</v>
      </c>
      <c r="X21" s="76">
        <v>0</v>
      </c>
      <c r="Y21" s="84">
        <v>0</v>
      </c>
      <c r="Z21" s="76">
        <f t="shared" si="0"/>
        <v>0.498132276535034</v>
      </c>
      <c r="AA21" s="85"/>
      <c r="AC21" s="86">
        <v>26.6605215303945</v>
      </c>
      <c r="AD21" s="87" t="s">
        <v>118</v>
      </c>
      <c r="AE21" s="86">
        <v>2.97455306053162</v>
      </c>
      <c r="AF21" s="87" t="s">
        <v>118</v>
      </c>
    </row>
    <row r="22" spans="1:32">
      <c r="A22" s="55">
        <v>138</v>
      </c>
      <c r="B22" s="57">
        <v>15</v>
      </c>
      <c r="C22" s="56"/>
      <c r="D22" s="48"/>
      <c r="E22" s="56"/>
      <c r="F22" s="56"/>
      <c r="G22" s="56"/>
      <c r="H22" s="56"/>
      <c r="I22" s="56"/>
      <c r="J22" s="56"/>
      <c r="K22" s="56"/>
      <c r="L22" s="56"/>
      <c r="M22" s="64"/>
      <c r="N22" s="65">
        <v>50</v>
      </c>
      <c r="O22" s="66">
        <v>0</v>
      </c>
      <c r="P22" s="56"/>
      <c r="Q22" s="56"/>
      <c r="R22" s="56"/>
      <c r="S22" s="56"/>
      <c r="T22" s="75">
        <v>1.17356085777283</v>
      </c>
      <c r="U22" s="76">
        <v>0.15</v>
      </c>
      <c r="V22" s="76">
        <v>1</v>
      </c>
      <c r="W22" s="76">
        <v>0.176034128665924</v>
      </c>
      <c r="X22" s="76">
        <v>0.997526729106903</v>
      </c>
      <c r="Y22" s="84">
        <v>0</v>
      </c>
      <c r="Z22" s="76">
        <f t="shared" si="0"/>
        <v>1.17356085777283</v>
      </c>
      <c r="AA22" s="85"/>
      <c r="AC22" s="86">
        <v>20.8365556590604</v>
      </c>
      <c r="AD22" s="87" t="s">
        <v>118</v>
      </c>
      <c r="AE22" s="86">
        <v>0</v>
      </c>
      <c r="AF22" s="87" t="s">
        <v>118</v>
      </c>
    </row>
    <row r="23" spans="1:32">
      <c r="A23" s="55">
        <v>139</v>
      </c>
      <c r="B23" s="57">
        <v>17</v>
      </c>
      <c r="C23" s="56"/>
      <c r="D23" s="48"/>
      <c r="E23" s="56"/>
      <c r="F23" s="56"/>
      <c r="G23" s="56"/>
      <c r="H23" s="56"/>
      <c r="I23" s="56"/>
      <c r="J23" s="56"/>
      <c r="K23" s="56"/>
      <c r="L23" s="56"/>
      <c r="M23" s="64"/>
      <c r="N23" s="65">
        <v>50</v>
      </c>
      <c r="O23" s="66">
        <v>0</v>
      </c>
      <c r="P23" s="56"/>
      <c r="Q23" s="56"/>
      <c r="R23" s="56"/>
      <c r="S23" s="56"/>
      <c r="T23" s="75">
        <v>1.04268753528595</v>
      </c>
      <c r="U23" s="76">
        <v>0.15</v>
      </c>
      <c r="V23" s="76">
        <v>1</v>
      </c>
      <c r="W23" s="76">
        <v>0.156403130292892</v>
      </c>
      <c r="X23" s="76">
        <v>0.886284404993057</v>
      </c>
      <c r="Y23" s="84">
        <v>0</v>
      </c>
      <c r="Z23" s="76">
        <f t="shared" si="0"/>
        <v>1.04268753528595</v>
      </c>
      <c r="AA23" s="85"/>
      <c r="AC23" s="86">
        <v>4.87924319434634</v>
      </c>
      <c r="AD23" s="87" t="s">
        <v>118</v>
      </c>
      <c r="AE23" s="86">
        <v>0</v>
      </c>
      <c r="AF23" s="87" t="s">
        <v>118</v>
      </c>
    </row>
    <row r="24" spans="1:32">
      <c r="A24" s="55">
        <v>140</v>
      </c>
      <c r="B24" s="57">
        <v>7</v>
      </c>
      <c r="C24" s="56"/>
      <c r="D24" s="48"/>
      <c r="E24" s="56"/>
      <c r="F24" s="56"/>
      <c r="G24" s="56"/>
      <c r="H24" s="56"/>
      <c r="I24" s="56"/>
      <c r="J24" s="56"/>
      <c r="K24" s="56"/>
      <c r="L24" s="56"/>
      <c r="M24" s="64"/>
      <c r="N24" s="65">
        <v>60</v>
      </c>
      <c r="O24" s="66">
        <v>0</v>
      </c>
      <c r="P24" s="56"/>
      <c r="Q24" s="56"/>
      <c r="R24" s="56"/>
      <c r="S24" s="56"/>
      <c r="T24" s="75">
        <v>3.87951636314392</v>
      </c>
      <c r="U24" s="76">
        <v>0.15</v>
      </c>
      <c r="V24" s="76">
        <v>1</v>
      </c>
      <c r="W24" s="76">
        <v>0.581927454471588</v>
      </c>
      <c r="X24" s="76">
        <v>3.29758890867233</v>
      </c>
      <c r="Y24" s="84">
        <v>0</v>
      </c>
      <c r="Z24" s="76">
        <f t="shared" si="0"/>
        <v>3.87951636314392</v>
      </c>
      <c r="AA24" s="85"/>
      <c r="AC24" s="86">
        <v>3.71117064881792</v>
      </c>
      <c r="AD24" s="87" t="s">
        <v>118</v>
      </c>
      <c r="AE24" s="86">
        <v>0</v>
      </c>
      <c r="AF24" s="87" t="s">
        <v>118</v>
      </c>
    </row>
    <row r="25" spans="1:32">
      <c r="A25" s="55">
        <v>141</v>
      </c>
      <c r="B25" s="56"/>
      <c r="C25" s="56"/>
      <c r="D25" s="48"/>
      <c r="E25" s="56"/>
      <c r="F25" s="56"/>
      <c r="G25" s="56"/>
      <c r="H25" s="56"/>
      <c r="I25" s="56"/>
      <c r="J25" s="56"/>
      <c r="K25" s="56"/>
      <c r="L25" s="56"/>
      <c r="M25" s="64"/>
      <c r="N25" s="65">
        <v>60</v>
      </c>
      <c r="O25" s="66">
        <v>0</v>
      </c>
      <c r="P25" s="56"/>
      <c r="Q25" s="56"/>
      <c r="R25" s="56"/>
      <c r="S25" s="56"/>
      <c r="T25" s="75">
        <v>5.47177267074585</v>
      </c>
      <c r="U25" s="76">
        <v>0.15</v>
      </c>
      <c r="V25" s="76">
        <v>1</v>
      </c>
      <c r="W25" s="76">
        <v>0.820765900611877</v>
      </c>
      <c r="X25" s="76">
        <v>4.65100677013397</v>
      </c>
      <c r="Y25" s="84">
        <v>0</v>
      </c>
      <c r="Z25" s="76">
        <f t="shared" si="0"/>
        <v>5.47177267074585</v>
      </c>
      <c r="AA25" s="85"/>
      <c r="AC25" s="86">
        <v>4.5319365494298</v>
      </c>
      <c r="AD25" s="87" t="s">
        <v>118</v>
      </c>
      <c r="AE25" s="86">
        <v>0.820765900611877</v>
      </c>
      <c r="AF25" s="87" t="s">
        <v>118</v>
      </c>
    </row>
    <row r="26" spans="1:32">
      <c r="A26" s="55">
        <v>142</v>
      </c>
      <c r="B26" s="56"/>
      <c r="C26" s="56"/>
      <c r="D26" s="48"/>
      <c r="E26" s="56"/>
      <c r="F26" s="56"/>
      <c r="G26" s="56"/>
      <c r="H26" s="56"/>
      <c r="I26" s="56"/>
      <c r="J26" s="56"/>
      <c r="K26" s="56"/>
      <c r="L26" s="56"/>
      <c r="M26" s="64"/>
      <c r="N26" s="65">
        <v>70</v>
      </c>
      <c r="O26" s="66">
        <v>0</v>
      </c>
      <c r="P26" s="56"/>
      <c r="Q26" s="56"/>
      <c r="R26" s="56"/>
      <c r="S26" s="56"/>
      <c r="T26" s="75">
        <v>7.49210166931152</v>
      </c>
      <c r="U26" s="76">
        <v>0.15</v>
      </c>
      <c r="V26" s="76">
        <v>1</v>
      </c>
      <c r="W26" s="76">
        <v>1.12381525039673</v>
      </c>
      <c r="X26" s="76">
        <v>5.30387759208679</v>
      </c>
      <c r="Y26" s="84">
        <v>0</v>
      </c>
      <c r="Z26" s="76">
        <f t="shared" si="0"/>
        <v>6.42769284248352</v>
      </c>
      <c r="AA26" s="85"/>
      <c r="AC26" s="86">
        <v>5.65575179982653</v>
      </c>
      <c r="AD26" s="87" t="s">
        <v>118</v>
      </c>
      <c r="AE26" s="86">
        <v>1.94458115100861</v>
      </c>
      <c r="AF26" s="87" t="s">
        <v>118</v>
      </c>
    </row>
    <row r="27" spans="1:32">
      <c r="A27" s="55">
        <v>143</v>
      </c>
      <c r="B27" s="56"/>
      <c r="C27" s="56"/>
      <c r="D27" s="48"/>
      <c r="E27" s="56"/>
      <c r="F27" s="56"/>
      <c r="G27" s="56"/>
      <c r="H27" s="56"/>
      <c r="I27" s="56"/>
      <c r="J27" s="56"/>
      <c r="K27" s="56"/>
      <c r="L27" s="56"/>
      <c r="M27" s="64"/>
      <c r="N27" s="65">
        <v>70</v>
      </c>
      <c r="O27" s="66">
        <v>0</v>
      </c>
      <c r="P27" s="56"/>
      <c r="Q27" s="56"/>
      <c r="R27" s="56"/>
      <c r="S27" s="56"/>
      <c r="T27" s="75">
        <v>6.72881126403809</v>
      </c>
      <c r="U27" s="76">
        <v>0.15</v>
      </c>
      <c r="V27" s="76">
        <v>1</v>
      </c>
      <c r="W27" s="76">
        <v>1.00932168960571</v>
      </c>
      <c r="X27" s="76">
        <v>0</v>
      </c>
      <c r="Y27" s="84">
        <v>0</v>
      </c>
      <c r="Z27" s="76">
        <f t="shared" si="0"/>
        <v>1.00932168960571</v>
      </c>
      <c r="AA27" s="85"/>
      <c r="AC27" s="86">
        <v>6.66507348943224</v>
      </c>
      <c r="AD27" s="87" t="s">
        <v>118</v>
      </c>
      <c r="AE27" s="86">
        <v>2.95390284061432</v>
      </c>
      <c r="AF27" s="87" t="s">
        <v>118</v>
      </c>
    </row>
    <row r="28" spans="1:32">
      <c r="A28" s="55">
        <v>144</v>
      </c>
      <c r="B28" s="57">
        <v>6</v>
      </c>
      <c r="C28" s="56"/>
      <c r="D28" s="48"/>
      <c r="E28" s="56"/>
      <c r="F28" s="56"/>
      <c r="G28" s="56"/>
      <c r="H28" s="56"/>
      <c r="I28" s="56"/>
      <c r="J28" s="56"/>
      <c r="K28" s="56"/>
      <c r="L28" s="56"/>
      <c r="M28" s="64"/>
      <c r="N28" s="65">
        <v>80</v>
      </c>
      <c r="O28" s="66">
        <v>0</v>
      </c>
      <c r="P28" s="56"/>
      <c r="Q28" s="56"/>
      <c r="R28" s="56"/>
      <c r="S28" s="56"/>
      <c r="T28" s="75">
        <v>1.22347950935364</v>
      </c>
      <c r="U28" s="76">
        <v>0.15</v>
      </c>
      <c r="V28" s="76">
        <v>1</v>
      </c>
      <c r="W28" s="76">
        <v>0.183521926403046</v>
      </c>
      <c r="X28" s="76">
        <v>1.03995758295059</v>
      </c>
      <c r="Y28" s="84">
        <v>0</v>
      </c>
      <c r="Z28" s="76">
        <f t="shared" si="0"/>
        <v>1.22347950935364</v>
      </c>
      <c r="AA28" s="85"/>
      <c r="AC28" s="86">
        <v>5.34859541583529</v>
      </c>
      <c r="AD28" s="87" t="s">
        <v>118</v>
      </c>
      <c r="AE28" s="86">
        <v>1.63742476701736</v>
      </c>
      <c r="AF28" s="87" t="s">
        <v>118</v>
      </c>
    </row>
    <row r="29" spans="1:32">
      <c r="A29" s="55">
        <v>145</v>
      </c>
      <c r="B29" s="56"/>
      <c r="C29" s="56"/>
      <c r="D29" s="48"/>
      <c r="E29" s="56"/>
      <c r="F29" s="56"/>
      <c r="G29" s="56"/>
      <c r="H29" s="56"/>
      <c r="I29" s="56"/>
      <c r="J29" s="56"/>
      <c r="K29" s="56"/>
      <c r="L29" s="56"/>
      <c r="M29" s="67" t="s">
        <v>120</v>
      </c>
      <c r="N29" s="65">
        <v>90</v>
      </c>
      <c r="O29" s="66">
        <v>0</v>
      </c>
      <c r="P29" s="56"/>
      <c r="Q29" s="56"/>
      <c r="R29" s="56"/>
      <c r="S29" s="56"/>
      <c r="T29" s="75">
        <v>4.99179887771606</v>
      </c>
      <c r="U29" s="76">
        <v>0.15</v>
      </c>
      <c r="V29" s="76">
        <v>1</v>
      </c>
      <c r="W29" s="76">
        <v>0.74876983165741</v>
      </c>
      <c r="X29" s="76">
        <v>3.46004241704941</v>
      </c>
      <c r="Y29" s="84">
        <v>0</v>
      </c>
      <c r="Z29" s="76">
        <f t="shared" si="0"/>
        <v>4.20881224870682</v>
      </c>
      <c r="AA29" s="85"/>
      <c r="AC29" s="86">
        <v>6.0973652474927</v>
      </c>
      <c r="AD29" s="87" t="s">
        <v>118</v>
      </c>
      <c r="AE29" s="86">
        <v>2.38619459867477</v>
      </c>
      <c r="AF29" s="87" t="s">
        <v>118</v>
      </c>
    </row>
    <row r="30" spans="1:32">
      <c r="A30" s="55">
        <v>146</v>
      </c>
      <c r="B30" s="56"/>
      <c r="C30" s="56"/>
      <c r="D30" s="48"/>
      <c r="E30" s="56"/>
      <c r="F30" s="56"/>
      <c r="G30" s="56"/>
      <c r="H30" s="56"/>
      <c r="I30" s="56"/>
      <c r="J30" s="56"/>
      <c r="K30" s="56"/>
      <c r="L30" s="56"/>
      <c r="M30" s="64"/>
      <c r="N30" s="65">
        <v>100</v>
      </c>
      <c r="O30" s="66">
        <v>0.01</v>
      </c>
      <c r="P30" s="56"/>
      <c r="Q30" s="56"/>
      <c r="R30" s="56"/>
      <c r="S30" s="56"/>
      <c r="T30" s="75">
        <v>4.95616054534912</v>
      </c>
      <c r="U30" s="76">
        <v>0.160125</v>
      </c>
      <c r="V30" s="76">
        <v>1</v>
      </c>
      <c r="W30" s="76">
        <v>0.793605207324028</v>
      </c>
      <c r="X30" s="76">
        <v>0</v>
      </c>
      <c r="Y30" s="84">
        <v>0</v>
      </c>
      <c r="Z30" s="76">
        <f t="shared" si="0"/>
        <v>0.793605207324028</v>
      </c>
      <c r="AA30" s="85"/>
      <c r="AC30" s="86">
        <v>6.89097045481673</v>
      </c>
      <c r="AD30" s="87" t="s">
        <v>118</v>
      </c>
      <c r="AE30" s="86">
        <v>3.1797998059988</v>
      </c>
      <c r="AF30" s="87" t="s">
        <v>118</v>
      </c>
    </row>
    <row r="31" spans="1:32">
      <c r="A31" s="55">
        <v>147</v>
      </c>
      <c r="B31" s="56"/>
      <c r="C31" s="56"/>
      <c r="D31" s="48"/>
      <c r="E31" s="56"/>
      <c r="F31" s="56"/>
      <c r="G31" s="56"/>
      <c r="H31" s="56"/>
      <c r="I31" s="56"/>
      <c r="J31" s="56"/>
      <c r="K31" s="56"/>
      <c r="L31" s="56"/>
      <c r="M31" s="64"/>
      <c r="N31" s="65">
        <v>110</v>
      </c>
      <c r="O31" s="68">
        <v>0.01</v>
      </c>
      <c r="P31" s="56"/>
      <c r="Q31" s="56"/>
      <c r="R31" s="56"/>
      <c r="S31" s="56"/>
      <c r="T31" s="75">
        <v>5.8734188079834</v>
      </c>
      <c r="U31" s="76">
        <v>0.160125</v>
      </c>
      <c r="V31" s="76">
        <v>1</v>
      </c>
      <c r="W31" s="76">
        <v>0.940481186628342</v>
      </c>
      <c r="X31" s="76">
        <v>0</v>
      </c>
      <c r="Y31" s="84">
        <v>0</v>
      </c>
      <c r="Z31" s="76">
        <f t="shared" si="0"/>
        <v>0.940481186628342</v>
      </c>
      <c r="AA31" s="85"/>
      <c r="AC31" s="86">
        <v>7.83145164144507</v>
      </c>
      <c r="AD31" s="87" t="s">
        <v>118</v>
      </c>
      <c r="AE31" s="86">
        <v>4.12028099262714</v>
      </c>
      <c r="AF31" s="87" t="s">
        <v>118</v>
      </c>
    </row>
    <row r="32" spans="1:32">
      <c r="A32" s="55">
        <v>148</v>
      </c>
      <c r="B32" s="56"/>
      <c r="C32" s="56"/>
      <c r="D32" s="48"/>
      <c r="E32" s="56"/>
      <c r="F32" s="56"/>
      <c r="G32" s="56"/>
      <c r="H32" s="56"/>
      <c r="I32" s="56"/>
      <c r="J32" s="56"/>
      <c r="K32" s="56"/>
      <c r="L32" s="56"/>
      <c r="M32" s="64"/>
      <c r="N32" s="65">
        <v>120</v>
      </c>
      <c r="O32" s="66">
        <v>0.01</v>
      </c>
      <c r="P32" s="56"/>
      <c r="Q32" s="56"/>
      <c r="R32" s="56"/>
      <c r="S32" s="56"/>
      <c r="T32" s="75">
        <v>4.10407257080078</v>
      </c>
      <c r="U32" s="76">
        <v>0.160125</v>
      </c>
      <c r="V32" s="76">
        <v>1</v>
      </c>
      <c r="W32" s="76">
        <v>0.657164620399475</v>
      </c>
      <c r="X32" s="76">
        <v>0</v>
      </c>
      <c r="Y32" s="84">
        <v>0</v>
      </c>
      <c r="Z32" s="76">
        <f t="shared" si="0"/>
        <v>0.657164620399475</v>
      </c>
      <c r="AA32" s="85"/>
      <c r="AC32" s="86">
        <v>8.48861626184454</v>
      </c>
      <c r="AD32" s="87" t="s">
        <v>118</v>
      </c>
      <c r="AE32" s="86">
        <v>4.77744561302662</v>
      </c>
      <c r="AF32" s="87" t="s">
        <v>118</v>
      </c>
    </row>
    <row r="33" spans="1:32">
      <c r="A33" s="55">
        <v>149</v>
      </c>
      <c r="B33" s="56"/>
      <c r="C33" s="56"/>
      <c r="D33" s="48"/>
      <c r="E33" s="56"/>
      <c r="F33" s="56"/>
      <c r="G33" s="56"/>
      <c r="H33" s="56"/>
      <c r="I33" s="56"/>
      <c r="J33" s="56"/>
      <c r="K33" s="56"/>
      <c r="L33" s="56"/>
      <c r="M33" s="64"/>
      <c r="N33" s="65">
        <v>130</v>
      </c>
      <c r="O33" s="66">
        <v>0.01</v>
      </c>
      <c r="P33" s="56"/>
      <c r="Q33" s="56"/>
      <c r="R33" s="56"/>
      <c r="S33" s="56"/>
      <c r="T33" s="75">
        <v>4.28398704528809</v>
      </c>
      <c r="U33" s="76">
        <v>0.160125</v>
      </c>
      <c r="V33" s="76">
        <v>1</v>
      </c>
      <c r="W33" s="76">
        <v>0.685973425626755</v>
      </c>
      <c r="X33" s="76">
        <v>0</v>
      </c>
      <c r="Y33" s="84">
        <v>0</v>
      </c>
      <c r="Z33" s="76">
        <f t="shared" si="0"/>
        <v>0.685973425626755</v>
      </c>
      <c r="AA33" s="85"/>
      <c r="AC33" s="86">
        <v>9.1745896874713</v>
      </c>
      <c r="AD33" s="87" t="s">
        <v>118</v>
      </c>
      <c r="AE33" s="86">
        <v>5.46341903865337</v>
      </c>
      <c r="AF33" s="87" t="s">
        <v>118</v>
      </c>
    </row>
    <row r="34" spans="1:32">
      <c r="A34" s="55">
        <v>150</v>
      </c>
      <c r="B34" s="56"/>
      <c r="C34" s="56"/>
      <c r="D34" s="48"/>
      <c r="E34" s="56"/>
      <c r="F34" s="56"/>
      <c r="G34" s="56"/>
      <c r="H34" s="56"/>
      <c r="I34" s="56"/>
      <c r="J34" s="56"/>
      <c r="K34" s="56"/>
      <c r="L34" s="56"/>
      <c r="M34" s="64"/>
      <c r="N34" s="65">
        <v>140</v>
      </c>
      <c r="O34" s="66">
        <v>0.01</v>
      </c>
      <c r="P34" s="56"/>
      <c r="Q34" s="56"/>
      <c r="R34" s="56"/>
      <c r="S34" s="56"/>
      <c r="T34" s="75">
        <v>5.51582527160645</v>
      </c>
      <c r="U34" s="76">
        <v>0.160125</v>
      </c>
      <c r="V34" s="76">
        <v>1</v>
      </c>
      <c r="W34" s="76">
        <v>0.883221521615982</v>
      </c>
      <c r="X34" s="76">
        <v>0</v>
      </c>
      <c r="Y34" s="84">
        <v>0</v>
      </c>
      <c r="Z34" s="76">
        <f t="shared" si="0"/>
        <v>0.883221521615982</v>
      </c>
      <c r="AA34" s="85"/>
      <c r="AC34" s="86">
        <v>10.0578112090873</v>
      </c>
      <c r="AD34" s="87" t="s">
        <v>118</v>
      </c>
      <c r="AE34" s="86">
        <v>6.34664056026936</v>
      </c>
      <c r="AF34" s="87" t="s">
        <v>118</v>
      </c>
    </row>
    <row r="35" spans="1:32">
      <c r="A35" s="55">
        <v>151</v>
      </c>
      <c r="B35" s="56"/>
      <c r="C35" s="57">
        <v>6.5</v>
      </c>
      <c r="D35" s="48"/>
      <c r="E35" s="56"/>
      <c r="F35" s="56"/>
      <c r="G35" s="56"/>
      <c r="H35" s="56"/>
      <c r="I35" s="56"/>
      <c r="J35" s="56"/>
      <c r="K35" s="56"/>
      <c r="L35" s="56"/>
      <c r="M35" s="64"/>
      <c r="N35" s="65">
        <v>150</v>
      </c>
      <c r="O35" s="68">
        <v>0.01</v>
      </c>
      <c r="P35" s="56"/>
      <c r="Q35" s="56"/>
      <c r="R35" s="56"/>
      <c r="S35" s="56"/>
      <c r="T35" s="75">
        <v>9.42846488952637</v>
      </c>
      <c r="U35" s="76">
        <v>0.160125</v>
      </c>
      <c r="V35" s="76">
        <v>1</v>
      </c>
      <c r="W35" s="76">
        <v>1.50973294043541</v>
      </c>
      <c r="X35" s="76">
        <v>2.20455878111675</v>
      </c>
      <c r="Y35" s="84">
        <v>0</v>
      </c>
      <c r="Z35" s="76">
        <f t="shared" si="0"/>
        <v>3.71429172155216</v>
      </c>
      <c r="AA35" s="85"/>
      <c r="AC35" s="86">
        <v>7.27210293063944</v>
      </c>
      <c r="AD35" s="87" t="s">
        <v>118</v>
      </c>
      <c r="AE35" s="86">
        <v>3.56093228182152</v>
      </c>
      <c r="AF35" s="87" t="s">
        <v>118</v>
      </c>
    </row>
    <row r="36" spans="1:32">
      <c r="A36" s="55">
        <v>152</v>
      </c>
      <c r="B36" s="56"/>
      <c r="C36" s="56"/>
      <c r="D36" s="48"/>
      <c r="E36" s="56"/>
      <c r="F36" s="56"/>
      <c r="G36" s="56"/>
      <c r="H36" s="56"/>
      <c r="I36" s="56"/>
      <c r="J36" s="56"/>
      <c r="K36" s="56"/>
      <c r="L36" s="56"/>
      <c r="M36" s="64"/>
      <c r="N36" s="65">
        <v>160</v>
      </c>
      <c r="O36" s="66">
        <v>0.01</v>
      </c>
      <c r="P36" s="56"/>
      <c r="Q36" s="56"/>
      <c r="R36" s="56"/>
      <c r="S36" s="56"/>
      <c r="T36" s="75">
        <v>4.72271871566772</v>
      </c>
      <c r="U36" s="76">
        <v>0.160125</v>
      </c>
      <c r="V36" s="76">
        <v>1</v>
      </c>
      <c r="W36" s="76">
        <v>0.756225334346294</v>
      </c>
      <c r="X36" s="76">
        <v>0</v>
      </c>
      <c r="Y36" s="84">
        <v>0</v>
      </c>
      <c r="Z36" s="76">
        <f t="shared" si="0"/>
        <v>0.756225334346294</v>
      </c>
      <c r="AA36" s="85"/>
      <c r="AC36" s="86">
        <v>8.02832826498573</v>
      </c>
      <c r="AD36" s="87" t="s">
        <v>118</v>
      </c>
      <c r="AE36" s="86">
        <v>4.31715761616781</v>
      </c>
      <c r="AF36" s="87" t="s">
        <v>118</v>
      </c>
    </row>
    <row r="37" spans="1:32">
      <c r="A37" s="55">
        <v>153</v>
      </c>
      <c r="B37" s="56"/>
      <c r="C37" s="56"/>
      <c r="D37" s="48"/>
      <c r="E37" s="56"/>
      <c r="F37" s="56"/>
      <c r="G37" s="56"/>
      <c r="H37" s="56"/>
      <c r="I37" s="56"/>
      <c r="J37" s="56"/>
      <c r="K37" s="56"/>
      <c r="L37" s="56"/>
      <c r="M37" s="64"/>
      <c r="N37" s="65">
        <v>170</v>
      </c>
      <c r="O37" s="66">
        <v>0.01</v>
      </c>
      <c r="P37" s="56"/>
      <c r="Q37" s="56"/>
      <c r="R37" s="56"/>
      <c r="S37" s="56"/>
      <c r="T37" s="75">
        <v>12.0666093826294</v>
      </c>
      <c r="U37" s="76">
        <v>0.15852375</v>
      </c>
      <c r="V37" s="76">
        <v>1</v>
      </c>
      <c r="W37" s="76">
        <v>1.9128441691196</v>
      </c>
      <c r="X37" s="76">
        <v>0</v>
      </c>
      <c r="Y37" s="84">
        <v>0</v>
      </c>
      <c r="Z37" s="76">
        <f t="shared" si="0"/>
        <v>1.9128441691196</v>
      </c>
      <c r="AA37" s="85"/>
      <c r="AC37" s="86">
        <v>9.94117243410533</v>
      </c>
      <c r="AD37" s="87" t="s">
        <v>118</v>
      </c>
      <c r="AE37" s="86">
        <v>6.23000178528741</v>
      </c>
      <c r="AF37" s="87" t="s">
        <v>118</v>
      </c>
    </row>
    <row r="38" spans="1:32">
      <c r="A38" s="55">
        <v>154</v>
      </c>
      <c r="B38" s="56"/>
      <c r="C38" s="56"/>
      <c r="D38" s="48"/>
      <c r="E38" s="56"/>
      <c r="F38" s="56"/>
      <c r="G38" s="56"/>
      <c r="H38" s="56"/>
      <c r="I38" s="56"/>
      <c r="J38" s="56"/>
      <c r="K38" s="56"/>
      <c r="L38" s="56"/>
      <c r="M38" s="64"/>
      <c r="N38" s="65">
        <v>180</v>
      </c>
      <c r="O38" s="66">
        <v>0.01</v>
      </c>
      <c r="P38" s="56"/>
      <c r="Q38" s="56"/>
      <c r="R38" s="56"/>
      <c r="S38" s="56"/>
      <c r="T38" s="75">
        <v>8.18915176391602</v>
      </c>
      <c r="U38" s="76">
        <v>0.166845</v>
      </c>
      <c r="V38" s="76">
        <v>1</v>
      </c>
      <c r="W38" s="76">
        <v>1.36631902605057</v>
      </c>
      <c r="X38" s="76">
        <v>0</v>
      </c>
      <c r="Y38" s="84">
        <v>0</v>
      </c>
      <c r="Z38" s="76">
        <f t="shared" si="0"/>
        <v>1.36631902605057</v>
      </c>
      <c r="AA38" s="85"/>
      <c r="AC38" s="86">
        <v>11.3074914601559</v>
      </c>
      <c r="AD38" s="87" t="s">
        <v>118</v>
      </c>
      <c r="AE38" s="86">
        <v>7.59632081133798</v>
      </c>
      <c r="AF38" s="87" t="s">
        <v>118</v>
      </c>
    </row>
    <row r="39" spans="1:32">
      <c r="A39" s="55">
        <v>155</v>
      </c>
      <c r="B39" s="56"/>
      <c r="C39" s="56"/>
      <c r="D39" s="48"/>
      <c r="E39" s="56"/>
      <c r="F39" s="56"/>
      <c r="G39" s="56"/>
      <c r="H39" s="56"/>
      <c r="I39" s="56"/>
      <c r="J39" s="56"/>
      <c r="K39" s="56"/>
      <c r="L39" s="56"/>
      <c r="M39" s="64"/>
      <c r="N39" s="65">
        <v>190</v>
      </c>
      <c r="O39" s="66">
        <v>0.02</v>
      </c>
      <c r="P39" s="56"/>
      <c r="Q39" s="56"/>
      <c r="R39" s="56"/>
      <c r="S39" s="56"/>
      <c r="T39" s="75">
        <v>7.62624311447144</v>
      </c>
      <c r="U39" s="76">
        <v>0.1651425</v>
      </c>
      <c r="V39" s="76">
        <v>1</v>
      </c>
      <c r="W39" s="76">
        <v>1.2594168535316</v>
      </c>
      <c r="X39" s="76">
        <v>0</v>
      </c>
      <c r="Y39" s="84">
        <v>0</v>
      </c>
      <c r="Z39" s="76">
        <f t="shared" si="0"/>
        <v>1.2594168535316</v>
      </c>
      <c r="AA39" s="85"/>
      <c r="AC39" s="86">
        <v>12.5669083136875</v>
      </c>
      <c r="AD39" s="87" t="s">
        <v>118</v>
      </c>
      <c r="AE39" s="86">
        <v>8.85573766486958</v>
      </c>
      <c r="AF39" s="87" t="s">
        <v>118</v>
      </c>
    </row>
    <row r="40" spans="1:32">
      <c r="A40" s="55">
        <v>156</v>
      </c>
      <c r="B40" s="56"/>
      <c r="C40" s="56"/>
      <c r="D40" s="48"/>
      <c r="E40" s="56"/>
      <c r="F40" s="56"/>
      <c r="G40" s="56"/>
      <c r="H40" s="56"/>
      <c r="I40" s="56"/>
      <c r="J40" s="56"/>
      <c r="K40" s="56"/>
      <c r="L40" s="56"/>
      <c r="M40" s="64"/>
      <c r="N40" s="65">
        <v>200</v>
      </c>
      <c r="O40" s="66">
        <v>0.02</v>
      </c>
      <c r="P40" s="56"/>
      <c r="Q40" s="56"/>
      <c r="R40" s="56"/>
      <c r="S40" s="56"/>
      <c r="T40" s="75">
        <v>7.82851600646973</v>
      </c>
      <c r="U40" s="76">
        <v>0.17316</v>
      </c>
      <c r="V40" s="76">
        <v>1</v>
      </c>
      <c r="W40" s="76">
        <v>1.3555858316803</v>
      </c>
      <c r="X40" s="76">
        <v>0</v>
      </c>
      <c r="Y40" s="84">
        <v>0</v>
      </c>
      <c r="Z40" s="76">
        <f t="shared" si="0"/>
        <v>1.3555858316803</v>
      </c>
      <c r="AA40" s="85"/>
      <c r="AC40" s="86">
        <v>13.9224941453678</v>
      </c>
      <c r="AD40" s="87" t="s">
        <v>118</v>
      </c>
      <c r="AE40" s="86">
        <v>10.2113234965499</v>
      </c>
      <c r="AF40" s="87" t="s">
        <v>118</v>
      </c>
    </row>
    <row r="41" spans="1:32">
      <c r="A41" s="55">
        <v>157</v>
      </c>
      <c r="B41" s="56"/>
      <c r="C41" s="56"/>
      <c r="D41" s="48"/>
      <c r="E41" s="56"/>
      <c r="F41" s="56"/>
      <c r="G41" s="56"/>
      <c r="H41" s="56"/>
      <c r="I41" s="56"/>
      <c r="J41" s="56"/>
      <c r="K41" s="56"/>
      <c r="L41" s="56"/>
      <c r="M41" s="64"/>
      <c r="N41" s="65">
        <v>210</v>
      </c>
      <c r="O41" s="66">
        <v>0.02</v>
      </c>
      <c r="P41" s="56"/>
      <c r="Q41" s="56"/>
      <c r="R41" s="56"/>
      <c r="S41" s="56"/>
      <c r="T41" s="75">
        <v>10.1232223510742</v>
      </c>
      <c r="U41" s="76">
        <v>0.17135625</v>
      </c>
      <c r="V41" s="76">
        <v>1</v>
      </c>
      <c r="W41" s="76">
        <v>1.73467741999626</v>
      </c>
      <c r="X41" s="76">
        <v>0</v>
      </c>
      <c r="Y41" s="84">
        <v>0</v>
      </c>
      <c r="Z41" s="76">
        <f t="shared" si="0"/>
        <v>1.73467741999626</v>
      </c>
      <c r="AA41" s="85"/>
      <c r="AC41" s="86">
        <v>15.6571715653641</v>
      </c>
      <c r="AD41" s="87" t="s">
        <v>118</v>
      </c>
      <c r="AE41" s="86">
        <v>11.9460009165461</v>
      </c>
      <c r="AF41" s="87" t="s">
        <v>118</v>
      </c>
    </row>
    <row r="42" spans="1:32">
      <c r="A42" s="55">
        <v>158</v>
      </c>
      <c r="B42" s="56"/>
      <c r="C42" s="56"/>
      <c r="D42" s="48"/>
      <c r="E42" s="56"/>
      <c r="F42" s="56"/>
      <c r="G42" s="56"/>
      <c r="H42" s="56"/>
      <c r="I42" s="56"/>
      <c r="J42" s="56"/>
      <c r="K42" s="56"/>
      <c r="L42" s="56"/>
      <c r="M42" s="64"/>
      <c r="N42" s="65">
        <v>220</v>
      </c>
      <c r="O42" s="66">
        <v>0.02</v>
      </c>
      <c r="P42" s="56"/>
      <c r="Q42" s="56"/>
      <c r="R42" s="56"/>
      <c r="S42" s="56"/>
      <c r="T42" s="75">
        <v>13.1627283096313</v>
      </c>
      <c r="U42" s="76">
        <v>0.17907</v>
      </c>
      <c r="V42" s="76">
        <v>1</v>
      </c>
      <c r="W42" s="76">
        <v>2.35704975840569</v>
      </c>
      <c r="X42" s="76">
        <v>0</v>
      </c>
      <c r="Y42" s="84">
        <v>0</v>
      </c>
      <c r="Z42" s="76">
        <f t="shared" si="0"/>
        <v>2.35704975840569</v>
      </c>
      <c r="AA42" s="85"/>
      <c r="AC42" s="86">
        <v>18.0142213237697</v>
      </c>
      <c r="AD42" s="87" t="s">
        <v>118</v>
      </c>
      <c r="AE42" s="86">
        <v>14.3030506749518</v>
      </c>
      <c r="AF42" s="87" t="s">
        <v>118</v>
      </c>
    </row>
    <row r="43" spans="1:32">
      <c r="A43" s="55">
        <v>159</v>
      </c>
      <c r="B43" s="56"/>
      <c r="C43" s="56"/>
      <c r="D43" s="48"/>
      <c r="E43" s="56"/>
      <c r="F43" s="56"/>
      <c r="G43" s="56"/>
      <c r="H43" s="56"/>
      <c r="I43" s="56"/>
      <c r="J43" s="56"/>
      <c r="K43" s="56"/>
      <c r="L43" s="56"/>
      <c r="M43" s="69"/>
      <c r="N43" s="65">
        <v>230</v>
      </c>
      <c r="O43" s="68">
        <v>0.03</v>
      </c>
      <c r="P43" s="56"/>
      <c r="Q43" s="56"/>
      <c r="R43" s="56"/>
      <c r="S43" s="56"/>
      <c r="T43" s="75">
        <v>8.03853893280029</v>
      </c>
      <c r="U43" s="76">
        <v>0.177165</v>
      </c>
      <c r="V43" s="76">
        <v>1</v>
      </c>
      <c r="W43" s="76">
        <v>1.42414775002956</v>
      </c>
      <c r="X43" s="76">
        <v>0</v>
      </c>
      <c r="Y43" s="84">
        <v>0</v>
      </c>
      <c r="Z43" s="76">
        <f t="shared" si="0"/>
        <v>1.42414775002956</v>
      </c>
      <c r="AA43" s="85"/>
      <c r="AC43" s="86">
        <v>19.4383690737993</v>
      </c>
      <c r="AD43" s="87" t="s">
        <v>118</v>
      </c>
      <c r="AE43" s="86">
        <v>15.7271984249814</v>
      </c>
      <c r="AF43" s="87" t="s">
        <v>118</v>
      </c>
    </row>
    <row r="44" spans="1:32">
      <c r="A44" s="55">
        <v>160</v>
      </c>
      <c r="B44" s="56"/>
      <c r="C44" s="56"/>
      <c r="D44" s="48"/>
      <c r="E44" s="58">
        <v>14.9375</v>
      </c>
      <c r="F44" s="58">
        <v>22.2099257925119</v>
      </c>
      <c r="G44" s="58">
        <v>23.6083723778937</v>
      </c>
      <c r="H44" s="58">
        <v>17.0436665876734</v>
      </c>
      <c r="I44" s="58">
        <v>17.459761018123</v>
      </c>
      <c r="J44" s="58">
        <v>15.3154862566244</v>
      </c>
      <c r="K44" s="58">
        <v>13.8500795144997</v>
      </c>
      <c r="L44" s="56"/>
      <c r="M44" s="69"/>
      <c r="N44" s="65">
        <v>240</v>
      </c>
      <c r="O44" s="66">
        <v>0.04</v>
      </c>
      <c r="P44" s="56"/>
      <c r="Q44" s="56"/>
      <c r="R44" s="56"/>
      <c r="S44" s="56"/>
      <c r="T44" s="75">
        <v>2.11018705368042</v>
      </c>
      <c r="U44" s="76">
        <v>0.17526</v>
      </c>
      <c r="V44" s="76">
        <v>1</v>
      </c>
      <c r="W44" s="76">
        <v>0.36983138302803</v>
      </c>
      <c r="X44" s="76">
        <v>0</v>
      </c>
      <c r="Y44" s="84">
        <v>0</v>
      </c>
      <c r="Z44" s="76">
        <f t="shared" si="0"/>
        <v>0.36983138302803</v>
      </c>
      <c r="AA44" s="85"/>
      <c r="AC44" s="86">
        <v>19.7997286499583</v>
      </c>
      <c r="AD44" s="58">
        <v>23.3828557257629</v>
      </c>
      <c r="AE44" s="86">
        <v>16.0885580011404</v>
      </c>
      <c r="AF44" s="58">
        <v>16.8838242074881</v>
      </c>
    </row>
    <row r="45" spans="1:32">
      <c r="A45" s="55">
        <v>161</v>
      </c>
      <c r="B45" s="56"/>
      <c r="C45" s="56"/>
      <c r="D45" s="48"/>
      <c r="E45" s="56"/>
      <c r="F45" s="56"/>
      <c r="G45" s="56"/>
      <c r="H45" s="56"/>
      <c r="I45" s="56"/>
      <c r="J45" s="56"/>
      <c r="K45" s="56"/>
      <c r="L45" s="70"/>
      <c r="M45" s="69"/>
      <c r="N45" s="65">
        <v>250</v>
      </c>
      <c r="O45" s="66">
        <v>0.04</v>
      </c>
      <c r="P45" s="56"/>
      <c r="Q45" s="56"/>
      <c r="R45" s="56"/>
      <c r="S45" s="70"/>
      <c r="T45" s="75">
        <v>7.29639291763306</v>
      </c>
      <c r="U45" s="76">
        <v>0.173355</v>
      </c>
      <c r="V45" s="76">
        <v>1</v>
      </c>
      <c r="W45" s="76">
        <v>1.26486619423628</v>
      </c>
      <c r="X45" s="76">
        <v>0</v>
      </c>
      <c r="Y45" s="84">
        <v>0</v>
      </c>
      <c r="Z45" s="76">
        <f t="shared" si="0"/>
        <v>1.26486619423628</v>
      </c>
      <c r="AA45" s="85"/>
      <c r="AC45" s="86">
        <v>21.0541066707284</v>
      </c>
      <c r="AD45" s="87" t="s">
        <v>118</v>
      </c>
      <c r="AE45" s="86">
        <v>17.3429360219105</v>
      </c>
      <c r="AF45" s="87" t="s">
        <v>118</v>
      </c>
    </row>
    <row r="46" spans="1:32">
      <c r="A46" s="55">
        <v>162</v>
      </c>
      <c r="B46" s="56"/>
      <c r="C46" s="56"/>
      <c r="D46" s="48"/>
      <c r="E46" s="56"/>
      <c r="F46" s="56"/>
      <c r="G46" s="56"/>
      <c r="H46" s="56"/>
      <c r="I46" s="56"/>
      <c r="J46" s="56"/>
      <c r="K46" s="56"/>
      <c r="L46" s="56"/>
      <c r="M46" s="69"/>
      <c r="N46" s="65">
        <v>260</v>
      </c>
      <c r="O46" s="66">
        <v>0.04</v>
      </c>
      <c r="P46" s="56"/>
      <c r="Q46" s="56"/>
      <c r="R46" s="56"/>
      <c r="S46" s="56"/>
      <c r="T46" s="75">
        <v>6.9328670501709</v>
      </c>
      <c r="U46" s="76">
        <v>0.17145</v>
      </c>
      <c r="V46" s="76">
        <v>1</v>
      </c>
      <c r="W46" s="76">
        <v>1.1886400557518</v>
      </c>
      <c r="X46" s="76">
        <v>0</v>
      </c>
      <c r="Y46" s="84">
        <v>0</v>
      </c>
      <c r="Z46" s="76">
        <f t="shared" si="0"/>
        <v>1.1886400557518</v>
      </c>
      <c r="AA46" s="85"/>
      <c r="AC46" s="86">
        <v>22.1848556596329</v>
      </c>
      <c r="AD46" s="87" t="s">
        <v>118</v>
      </c>
      <c r="AE46" s="86">
        <v>18.473685010815</v>
      </c>
      <c r="AF46" s="87" t="s">
        <v>118</v>
      </c>
    </row>
    <row r="47" spans="1:32">
      <c r="A47" s="55">
        <v>163</v>
      </c>
      <c r="B47" s="56"/>
      <c r="C47" s="56"/>
      <c r="D47" s="48"/>
      <c r="E47" s="56"/>
      <c r="F47" s="56"/>
      <c r="G47" s="56"/>
      <c r="H47" s="56"/>
      <c r="I47" s="56"/>
      <c r="J47" s="56"/>
      <c r="K47" s="56"/>
      <c r="L47" s="71"/>
      <c r="M47" s="69"/>
      <c r="N47" s="65">
        <v>275</v>
      </c>
      <c r="O47" s="66">
        <v>0.05</v>
      </c>
      <c r="P47" s="56"/>
      <c r="Q47" s="56"/>
      <c r="R47" s="56"/>
      <c r="S47" s="71"/>
      <c r="T47" s="75">
        <v>8.02603530883789</v>
      </c>
      <c r="U47" s="76">
        <v>0.17855625</v>
      </c>
      <c r="V47" s="76">
        <v>1</v>
      </c>
      <c r="W47" s="76">
        <v>1.43309876711369</v>
      </c>
      <c r="X47" s="76">
        <v>0</v>
      </c>
      <c r="Y47" s="84">
        <v>0</v>
      </c>
      <c r="Z47" s="76">
        <f t="shared" si="0"/>
        <v>1.43309876711369</v>
      </c>
      <c r="AA47" s="85"/>
      <c r="AC47" s="86">
        <v>23.5045258356685</v>
      </c>
      <c r="AD47" s="87" t="s">
        <v>118</v>
      </c>
      <c r="AE47" s="86">
        <v>19.7933551868505</v>
      </c>
      <c r="AF47" s="87" t="s">
        <v>118</v>
      </c>
    </row>
    <row r="48" spans="1:32">
      <c r="A48" s="55">
        <v>164</v>
      </c>
      <c r="B48" s="56"/>
      <c r="C48" s="56"/>
      <c r="D48" s="48"/>
      <c r="E48" s="56"/>
      <c r="F48" s="56"/>
      <c r="G48" s="56"/>
      <c r="H48" s="56"/>
      <c r="I48" s="56"/>
      <c r="J48" s="56"/>
      <c r="K48" s="56"/>
      <c r="L48" s="56"/>
      <c r="M48" s="69"/>
      <c r="N48" s="65">
        <v>290</v>
      </c>
      <c r="O48" s="66">
        <v>0.05</v>
      </c>
      <c r="P48" s="56"/>
      <c r="Q48" s="56"/>
      <c r="R48" s="56"/>
      <c r="S48" s="56"/>
      <c r="T48" s="75">
        <v>9.00101089477539</v>
      </c>
      <c r="U48" s="76">
        <v>0.17655</v>
      </c>
      <c r="V48" s="76">
        <v>0.96775675925228</v>
      </c>
      <c r="W48" s="76">
        <v>1.53788982152336</v>
      </c>
      <c r="X48" s="76">
        <v>0</v>
      </c>
      <c r="Y48" s="84">
        <v>0</v>
      </c>
      <c r="Z48" s="76">
        <f t="shared" si="0"/>
        <v>1.53788982152336</v>
      </c>
      <c r="AA48" s="85"/>
      <c r="AC48" s="86">
        <v>24.9057102225583</v>
      </c>
      <c r="AD48" s="87" t="s">
        <v>118</v>
      </c>
      <c r="AE48" s="86">
        <v>21.1945395737403</v>
      </c>
      <c r="AF48" s="87" t="s">
        <v>118</v>
      </c>
    </row>
    <row r="49" spans="1:32">
      <c r="A49" s="55">
        <v>165</v>
      </c>
      <c r="B49" s="57">
        <v>8</v>
      </c>
      <c r="C49" s="56"/>
      <c r="D49" s="48"/>
      <c r="E49" s="56"/>
      <c r="F49" s="56"/>
      <c r="G49" s="56"/>
      <c r="H49" s="56"/>
      <c r="I49" s="56"/>
      <c r="J49" s="56"/>
      <c r="K49" s="56"/>
      <c r="L49" s="56"/>
      <c r="M49" s="69"/>
      <c r="N49" s="65">
        <v>305</v>
      </c>
      <c r="O49" s="66">
        <v>0.05</v>
      </c>
      <c r="P49" s="56"/>
      <c r="Q49" s="56"/>
      <c r="R49" s="56"/>
      <c r="S49" s="56"/>
      <c r="T49" s="75">
        <v>8.54732036590576</v>
      </c>
      <c r="U49" s="76">
        <v>0.17454375</v>
      </c>
      <c r="V49" s="76">
        <v>0.93464058800773</v>
      </c>
      <c r="W49" s="76">
        <v>1.39437286137607</v>
      </c>
      <c r="X49" s="76">
        <v>5.7</v>
      </c>
      <c r="Y49" s="84">
        <v>0</v>
      </c>
      <c r="Z49" s="76">
        <f t="shared" si="0"/>
        <v>7.09437286137607</v>
      </c>
      <c r="AA49" s="85"/>
      <c r="AC49" s="86">
        <v>23.8869125550138</v>
      </c>
      <c r="AD49" s="87" t="s">
        <v>118</v>
      </c>
      <c r="AE49" s="86">
        <v>20.1757419061958</v>
      </c>
      <c r="AF49" s="87" t="s">
        <v>118</v>
      </c>
    </row>
    <row r="50" spans="1:32">
      <c r="A50" s="55">
        <v>166</v>
      </c>
      <c r="B50" s="56"/>
      <c r="C50" s="56"/>
      <c r="D50" s="48"/>
      <c r="E50" s="56"/>
      <c r="F50" s="56"/>
      <c r="G50" s="56"/>
      <c r="H50" s="56"/>
      <c r="I50" s="56"/>
      <c r="J50" s="56"/>
      <c r="K50" s="56"/>
      <c r="L50" s="56"/>
      <c r="M50" s="72" t="s">
        <v>121</v>
      </c>
      <c r="N50" s="65">
        <v>320</v>
      </c>
      <c r="O50" s="68">
        <v>0.05</v>
      </c>
      <c r="P50" s="56"/>
      <c r="Q50" s="78">
        <v>20</v>
      </c>
      <c r="R50" s="56"/>
      <c r="S50" s="56"/>
      <c r="T50" s="75">
        <v>9.13941097259521</v>
      </c>
      <c r="U50" s="76">
        <v>0.1725375</v>
      </c>
      <c r="V50" s="76">
        <v>1</v>
      </c>
      <c r="W50" s="76">
        <v>1.57689112068415</v>
      </c>
      <c r="X50" s="76">
        <v>0</v>
      </c>
      <c r="Y50" s="84">
        <v>0</v>
      </c>
      <c r="Z50" s="76">
        <f t="shared" si="0"/>
        <v>1.57689112068415</v>
      </c>
      <c r="AA50" s="85"/>
      <c r="AC50" s="86">
        <v>25.404439019328</v>
      </c>
      <c r="AD50" s="87" t="s">
        <v>118</v>
      </c>
      <c r="AE50" s="86">
        <v>21.6932683705101</v>
      </c>
      <c r="AF50" s="87" t="s">
        <v>118</v>
      </c>
    </row>
    <row r="51" spans="1:32">
      <c r="A51" s="55">
        <v>167</v>
      </c>
      <c r="B51" s="56"/>
      <c r="C51" s="56"/>
      <c r="D51" s="48"/>
      <c r="E51" s="58">
        <v>19.825</v>
      </c>
      <c r="F51" s="58">
        <v>22.454047812339</v>
      </c>
      <c r="G51" s="58">
        <v>23.496418383281</v>
      </c>
      <c r="H51" s="58">
        <v>17.0136500475609</v>
      </c>
      <c r="I51" s="58">
        <v>16.903338158508</v>
      </c>
      <c r="J51" s="58">
        <v>15.3609039035308</v>
      </c>
      <c r="K51" s="58">
        <v>14.2616027251973</v>
      </c>
      <c r="L51" s="56"/>
      <c r="M51" s="69"/>
      <c r="N51" s="65">
        <v>335</v>
      </c>
      <c r="O51" s="66">
        <v>0.05</v>
      </c>
      <c r="P51" s="56"/>
      <c r="Q51" s="56"/>
      <c r="R51" s="56"/>
      <c r="S51" s="56"/>
      <c r="T51" s="75">
        <v>10.963641166687</v>
      </c>
      <c r="U51" s="76">
        <v>0.17053125</v>
      </c>
      <c r="V51" s="76">
        <v>1</v>
      </c>
      <c r="W51" s="76">
        <v>1.86964343270659</v>
      </c>
      <c r="X51" s="76">
        <v>0</v>
      </c>
      <c r="Y51" s="84">
        <v>0</v>
      </c>
      <c r="Z51" s="76">
        <f t="shared" si="0"/>
        <v>1.86964343270659</v>
      </c>
      <c r="AA51" s="85"/>
      <c r="AC51" s="86">
        <v>27.1472981724327</v>
      </c>
      <c r="AD51" s="58">
        <v>15.7451512704572</v>
      </c>
      <c r="AE51" s="86">
        <v>23.4361275236148</v>
      </c>
      <c r="AF51" s="58">
        <v>9.9850115471729</v>
      </c>
    </row>
    <row r="52" spans="1:32">
      <c r="A52" s="55">
        <v>168</v>
      </c>
      <c r="B52" s="57">
        <v>5</v>
      </c>
      <c r="C52" s="57">
        <v>2.3</v>
      </c>
      <c r="D52" s="48"/>
      <c r="E52" s="56"/>
      <c r="F52" s="56"/>
      <c r="G52" s="56"/>
      <c r="H52" s="56"/>
      <c r="I52" s="56"/>
      <c r="J52" s="56"/>
      <c r="K52" s="56"/>
      <c r="L52" s="56"/>
      <c r="M52" s="69"/>
      <c r="N52" s="65">
        <v>350</v>
      </c>
      <c r="O52" s="66">
        <v>0.06</v>
      </c>
      <c r="P52" s="56"/>
      <c r="Q52" s="56"/>
      <c r="R52" s="56"/>
      <c r="S52" s="56"/>
      <c r="T52" s="75">
        <v>5.12744808197021</v>
      </c>
      <c r="U52" s="76">
        <v>0.1791375</v>
      </c>
      <c r="V52" s="76">
        <v>0.960344434669218</v>
      </c>
      <c r="W52" s="76">
        <v>0.882093871075572</v>
      </c>
      <c r="X52" s="76">
        <v>4.24535421089464</v>
      </c>
      <c r="Y52" s="84">
        <v>0</v>
      </c>
      <c r="Z52" s="76">
        <f t="shared" si="0"/>
        <v>5.12744808197021</v>
      </c>
      <c r="AA52" s="85"/>
      <c r="AC52" s="86">
        <v>25.5057929336093</v>
      </c>
      <c r="AD52" s="87" t="s">
        <v>118</v>
      </c>
      <c r="AE52" s="86">
        <v>21.7946222847914</v>
      </c>
      <c r="AF52" s="87" t="s">
        <v>118</v>
      </c>
    </row>
    <row r="53" spans="1:32">
      <c r="A53" s="55">
        <v>169</v>
      </c>
      <c r="B53" s="56"/>
      <c r="C53" s="56"/>
      <c r="D53" s="48"/>
      <c r="E53" s="56"/>
      <c r="F53" s="56"/>
      <c r="G53" s="56"/>
      <c r="H53" s="56"/>
      <c r="I53" s="56"/>
      <c r="J53" s="56"/>
      <c r="K53" s="56"/>
      <c r="L53" s="56"/>
      <c r="M53" s="69"/>
      <c r="N53" s="65">
        <v>365</v>
      </c>
      <c r="O53" s="66">
        <v>0.06</v>
      </c>
      <c r="P53" s="56"/>
      <c r="Q53" s="56"/>
      <c r="R53" s="56"/>
      <c r="S53" s="56"/>
      <c r="T53" s="75">
        <v>5.98783111572266</v>
      </c>
      <c r="U53" s="76">
        <v>0.1791375</v>
      </c>
      <c r="V53" s="76">
        <v>1</v>
      </c>
      <c r="W53" s="76">
        <v>1.07264509649277</v>
      </c>
      <c r="X53" s="76">
        <v>0.592104579069996</v>
      </c>
      <c r="Y53" s="84">
        <v>0</v>
      </c>
      <c r="Z53" s="76">
        <f t="shared" si="0"/>
        <v>1.66474967556276</v>
      </c>
      <c r="AA53" s="85"/>
      <c r="AC53" s="86">
        <v>26.578438030102</v>
      </c>
      <c r="AD53" s="87" t="s">
        <v>118</v>
      </c>
      <c r="AE53" s="86">
        <v>22.8672673812841</v>
      </c>
      <c r="AF53" s="87" t="s">
        <v>118</v>
      </c>
    </row>
    <row r="54" spans="1:32">
      <c r="A54" s="55">
        <v>170</v>
      </c>
      <c r="B54" s="56"/>
      <c r="C54" s="56"/>
      <c r="D54" s="48"/>
      <c r="E54" s="56"/>
      <c r="F54" s="56"/>
      <c r="G54" s="56"/>
      <c r="H54" s="56"/>
      <c r="I54" s="56"/>
      <c r="J54" s="56"/>
      <c r="K54" s="56"/>
      <c r="L54" s="56"/>
      <c r="M54" s="69"/>
      <c r="N54" s="65">
        <v>380</v>
      </c>
      <c r="O54" s="66">
        <v>0.07</v>
      </c>
      <c r="P54" s="56"/>
      <c r="Q54" s="56"/>
      <c r="R54" s="56"/>
      <c r="S54" s="56"/>
      <c r="T54" s="75">
        <v>5.24919652938843</v>
      </c>
      <c r="U54" s="76">
        <v>0.18774375</v>
      </c>
      <c r="V54" s="76">
        <v>1</v>
      </c>
      <c r="W54" s="76">
        <v>0.985503840914369</v>
      </c>
      <c r="X54" s="76">
        <v>0</v>
      </c>
      <c r="Y54" s="84">
        <v>0</v>
      </c>
      <c r="Z54" s="76">
        <f t="shared" si="0"/>
        <v>0.985503840914369</v>
      </c>
      <c r="AA54" s="85"/>
      <c r="AC54" s="86">
        <v>27.5639418710164</v>
      </c>
      <c r="AD54" s="87" t="s">
        <v>118</v>
      </c>
      <c r="AE54" s="86">
        <v>23.8527712221985</v>
      </c>
      <c r="AF54" s="87" t="s">
        <v>118</v>
      </c>
    </row>
    <row r="55" spans="1:32">
      <c r="A55" s="55">
        <v>171</v>
      </c>
      <c r="B55" s="57">
        <v>3</v>
      </c>
      <c r="C55" s="56"/>
      <c r="D55" s="48"/>
      <c r="E55" s="56"/>
      <c r="F55" s="56"/>
      <c r="G55" s="56"/>
      <c r="H55" s="56"/>
      <c r="I55" s="56"/>
      <c r="J55" s="56"/>
      <c r="K55" s="56"/>
      <c r="L55" s="56"/>
      <c r="M55" s="69"/>
      <c r="N55" s="65">
        <v>395</v>
      </c>
      <c r="O55" s="66">
        <v>0.08</v>
      </c>
      <c r="P55" s="56"/>
      <c r="Q55" s="56"/>
      <c r="R55" s="56"/>
      <c r="S55" s="56"/>
      <c r="T55" s="75">
        <v>5.44940996170044</v>
      </c>
      <c r="U55" s="76">
        <v>0.19635</v>
      </c>
      <c r="V55" s="76">
        <v>1</v>
      </c>
      <c r="W55" s="76">
        <v>1.06999164597988</v>
      </c>
      <c r="X55" s="76">
        <v>2.07</v>
      </c>
      <c r="Y55" s="84">
        <v>0</v>
      </c>
      <c r="Z55" s="76">
        <f t="shared" si="0"/>
        <v>3.13999164597988</v>
      </c>
      <c r="AA55" s="85"/>
      <c r="AC55" s="86">
        <v>27.701701833425</v>
      </c>
      <c r="AD55" s="87" t="s">
        <v>118</v>
      </c>
      <c r="AE55" s="86">
        <v>23.9905311846071</v>
      </c>
      <c r="AF55" s="87" t="s">
        <v>118</v>
      </c>
    </row>
    <row r="56" spans="1:32">
      <c r="A56" s="55">
        <v>172</v>
      </c>
      <c r="B56" s="56"/>
      <c r="C56" s="56"/>
      <c r="D56" s="48"/>
      <c r="E56" s="58">
        <v>13.575</v>
      </c>
      <c r="F56" s="58">
        <v>22.2643994696365</v>
      </c>
      <c r="G56" s="58">
        <v>23.4395060800614</v>
      </c>
      <c r="H56" s="58">
        <v>16.727649755732</v>
      </c>
      <c r="I56" s="58">
        <v>17.2774888280784</v>
      </c>
      <c r="J56" s="58">
        <v>15.5200807050869</v>
      </c>
      <c r="K56" s="58">
        <v>14.5272373291212</v>
      </c>
      <c r="L56" s="56"/>
      <c r="M56" s="72" t="s">
        <v>122</v>
      </c>
      <c r="N56" s="65">
        <v>410</v>
      </c>
      <c r="O56" s="66">
        <v>0.09</v>
      </c>
      <c r="P56" s="56"/>
      <c r="Q56" s="78">
        <v>28</v>
      </c>
      <c r="R56" s="56"/>
      <c r="S56" s="56"/>
      <c r="T56" s="75">
        <v>9.70265579223633</v>
      </c>
      <c r="U56" s="76">
        <v>0.20495625</v>
      </c>
      <c r="V56" s="76">
        <v>1</v>
      </c>
      <c r="W56" s="76">
        <v>1.98861994621754</v>
      </c>
      <c r="X56" s="76">
        <v>0</v>
      </c>
      <c r="Y56" s="84">
        <v>0</v>
      </c>
      <c r="Z56" s="76">
        <f t="shared" si="0"/>
        <v>1.98861994621754</v>
      </c>
      <c r="AA56" s="85"/>
      <c r="AC56" s="86">
        <v>29.6903217796426</v>
      </c>
      <c r="AD56" s="58">
        <v>26.7178340837102</v>
      </c>
      <c r="AE56" s="86">
        <v>25.9791511308247</v>
      </c>
      <c r="AF56" s="58">
        <v>20.4500613789452</v>
      </c>
    </row>
    <row r="57" spans="1:32">
      <c r="A57" s="55">
        <v>173</v>
      </c>
      <c r="B57" s="56"/>
      <c r="C57" s="57">
        <v>15</v>
      </c>
      <c r="D57" s="48"/>
      <c r="E57" s="56"/>
      <c r="F57" s="56"/>
      <c r="G57" s="56"/>
      <c r="H57" s="56"/>
      <c r="I57" s="56"/>
      <c r="J57" s="56"/>
      <c r="K57" s="56"/>
      <c r="L57" s="56"/>
      <c r="M57" s="69"/>
      <c r="N57" s="65">
        <v>425</v>
      </c>
      <c r="O57" s="68">
        <v>0.11</v>
      </c>
      <c r="P57" s="56"/>
      <c r="Q57" s="56"/>
      <c r="R57" s="56"/>
      <c r="S57" s="56"/>
      <c r="T57" s="75">
        <v>7.1884708404541</v>
      </c>
      <c r="U57" s="76">
        <v>0.22216875</v>
      </c>
      <c r="V57" s="76">
        <v>1</v>
      </c>
      <c r="W57" s="76">
        <v>1.59705358103514</v>
      </c>
      <c r="X57" s="76">
        <v>2.49568501158668</v>
      </c>
      <c r="Y57" s="84">
        <v>0</v>
      </c>
      <c r="Z57" s="76">
        <f t="shared" si="0"/>
        <v>4.09273859262181</v>
      </c>
      <c r="AA57" s="85"/>
      <c r="AC57" s="86">
        <v>18.7560367874725</v>
      </c>
      <c r="AD57" s="87" t="s">
        <v>118</v>
      </c>
      <c r="AE57" s="86">
        <v>15.0448661386546</v>
      </c>
      <c r="AF57" s="87" t="s">
        <v>118</v>
      </c>
    </row>
    <row r="58" spans="1:32">
      <c r="A58" s="55">
        <v>174</v>
      </c>
      <c r="B58" s="56"/>
      <c r="C58" s="56"/>
      <c r="D58" s="48"/>
      <c r="E58" s="56"/>
      <c r="F58" s="56"/>
      <c r="G58" s="56"/>
      <c r="H58" s="56"/>
      <c r="I58" s="56"/>
      <c r="J58" s="56"/>
      <c r="K58" s="56"/>
      <c r="L58" s="56"/>
      <c r="M58" s="69"/>
      <c r="N58" s="65">
        <v>440</v>
      </c>
      <c r="O58" s="66">
        <v>0.12</v>
      </c>
      <c r="P58" s="56"/>
      <c r="Q58" s="56"/>
      <c r="R58" s="56"/>
      <c r="S58" s="56"/>
      <c r="T58" s="75">
        <v>7.03281164169312</v>
      </c>
      <c r="U58" s="76">
        <v>0.230775</v>
      </c>
      <c r="V58" s="76">
        <v>1</v>
      </c>
      <c r="W58" s="76">
        <v>1.62299710661173</v>
      </c>
      <c r="X58" s="76">
        <v>0</v>
      </c>
      <c r="Y58" s="84">
        <v>0</v>
      </c>
      <c r="Z58" s="76">
        <f t="shared" si="0"/>
        <v>1.62299710661173</v>
      </c>
      <c r="AA58" s="85"/>
      <c r="AC58" s="86">
        <v>20.3790338940843</v>
      </c>
      <c r="AD58" s="87" t="s">
        <v>118</v>
      </c>
      <c r="AE58" s="86">
        <v>16.6678632452663</v>
      </c>
      <c r="AF58" s="87" t="s">
        <v>118</v>
      </c>
    </row>
    <row r="59" spans="1:32">
      <c r="A59" s="55">
        <v>175</v>
      </c>
      <c r="B59" s="56"/>
      <c r="C59" s="56"/>
      <c r="D59" s="48"/>
      <c r="E59" s="56"/>
      <c r="F59" s="56"/>
      <c r="G59" s="56"/>
      <c r="H59" s="56"/>
      <c r="I59" s="56"/>
      <c r="J59" s="56"/>
      <c r="K59" s="56"/>
      <c r="L59" s="56"/>
      <c r="M59" s="69"/>
      <c r="N59" s="65">
        <v>455</v>
      </c>
      <c r="O59" s="66">
        <v>0.13</v>
      </c>
      <c r="P59" s="56"/>
      <c r="Q59" s="56"/>
      <c r="R59" s="56"/>
      <c r="S59" s="56"/>
      <c r="T59" s="75">
        <v>8.09362411499023</v>
      </c>
      <c r="U59" s="76">
        <v>0.23938125</v>
      </c>
      <c r="V59" s="76">
        <v>1</v>
      </c>
      <c r="W59" s="76">
        <v>1.93746185767651</v>
      </c>
      <c r="X59" s="76">
        <v>0</v>
      </c>
      <c r="Y59" s="84">
        <v>0</v>
      </c>
      <c r="Z59" s="76">
        <f t="shared" si="0"/>
        <v>1.93746185767651</v>
      </c>
      <c r="AA59" s="85"/>
      <c r="AC59" s="86">
        <v>22.3164957517608</v>
      </c>
      <c r="AD59" s="87" t="s">
        <v>118</v>
      </c>
      <c r="AE59" s="86">
        <v>18.5956491909336</v>
      </c>
      <c r="AF59" s="87" t="s">
        <v>118</v>
      </c>
    </row>
    <row r="60" spans="1:32">
      <c r="A60" s="55">
        <v>176</v>
      </c>
      <c r="B60" s="56"/>
      <c r="C60" s="56"/>
      <c r="D60" s="48"/>
      <c r="E60" s="56"/>
      <c r="F60" s="56"/>
      <c r="G60" s="56"/>
      <c r="H60" s="56"/>
      <c r="I60" s="56"/>
      <c r="J60" s="56"/>
      <c r="K60" s="56"/>
      <c r="L60" s="56"/>
      <c r="M60" s="69"/>
      <c r="N60" s="65">
        <v>470</v>
      </c>
      <c r="O60" s="66">
        <v>0.15</v>
      </c>
      <c r="P60" s="56"/>
      <c r="Q60" s="56"/>
      <c r="R60" s="56"/>
      <c r="S60" s="56"/>
      <c r="T60" s="75">
        <v>8.35684490203857</v>
      </c>
      <c r="U60" s="76">
        <v>0.25659375</v>
      </c>
      <c r="V60" s="76">
        <v>1</v>
      </c>
      <c r="W60" s="76">
        <v>2.14431417158246</v>
      </c>
      <c r="X60" s="76">
        <v>0</v>
      </c>
      <c r="Y60" s="84">
        <v>0</v>
      </c>
      <c r="Z60" s="76">
        <f t="shared" si="0"/>
        <v>2.14431417158246</v>
      </c>
      <c r="AA60" s="85"/>
      <c r="AC60" s="86">
        <v>24.4608099233432</v>
      </c>
      <c r="AD60" s="87" t="s">
        <v>118</v>
      </c>
      <c r="AE60" s="86">
        <v>20.7302874505069</v>
      </c>
      <c r="AF60" s="87" t="s">
        <v>118</v>
      </c>
    </row>
    <row r="61" spans="1:32">
      <c r="A61" s="55">
        <v>177</v>
      </c>
      <c r="B61" s="56"/>
      <c r="C61" s="56"/>
      <c r="D61" s="48"/>
      <c r="E61" s="56"/>
      <c r="F61" s="56"/>
      <c r="G61" s="56"/>
      <c r="H61" s="56"/>
      <c r="I61" s="56"/>
      <c r="J61" s="56"/>
      <c r="K61" s="56"/>
      <c r="L61" s="56"/>
      <c r="M61" s="69"/>
      <c r="N61" s="65">
        <v>485</v>
      </c>
      <c r="O61" s="66">
        <v>0.18</v>
      </c>
      <c r="P61" s="56"/>
      <c r="Q61" s="56"/>
      <c r="R61" s="56"/>
      <c r="S61" s="56"/>
      <c r="T61" s="75">
        <v>8.92250919342041</v>
      </c>
      <c r="U61" s="76">
        <v>0.2824125</v>
      </c>
      <c r="V61" s="76">
        <v>1</v>
      </c>
      <c r="W61" s="76">
        <v>2.51982812758684</v>
      </c>
      <c r="X61" s="76">
        <v>0</v>
      </c>
      <c r="Y61" s="84">
        <v>0</v>
      </c>
      <c r="Z61" s="76">
        <f t="shared" si="0"/>
        <v>2.51982812758684</v>
      </c>
      <c r="AA61" s="85"/>
      <c r="AC61" s="86">
        <v>26.9806380509301</v>
      </c>
      <c r="AD61" s="87" t="s">
        <v>118</v>
      </c>
      <c r="AE61" s="86">
        <v>23.2404396660845</v>
      </c>
      <c r="AF61" s="87" t="s">
        <v>118</v>
      </c>
    </row>
    <row r="62" spans="1:32">
      <c r="A62" s="55">
        <v>178</v>
      </c>
      <c r="B62" s="56"/>
      <c r="C62" s="56"/>
      <c r="D62" s="48"/>
      <c r="E62" s="56"/>
      <c r="F62" s="56"/>
      <c r="G62" s="56"/>
      <c r="H62" s="56"/>
      <c r="I62" s="56"/>
      <c r="J62" s="56"/>
      <c r="K62" s="56"/>
      <c r="L62" s="56"/>
      <c r="M62" s="69"/>
      <c r="N62" s="65">
        <v>500</v>
      </c>
      <c r="O62" s="66">
        <v>0.2</v>
      </c>
      <c r="P62" s="56"/>
      <c r="Q62" s="56"/>
      <c r="R62" s="56"/>
      <c r="S62" s="56"/>
      <c r="T62" s="75">
        <v>8.62059593200684</v>
      </c>
      <c r="U62" s="76">
        <v>0.30823125</v>
      </c>
      <c r="V62" s="76">
        <v>1</v>
      </c>
      <c r="W62" s="76">
        <v>2.65713705986738</v>
      </c>
      <c r="X62" s="76">
        <v>0</v>
      </c>
      <c r="Y62" s="84">
        <v>0</v>
      </c>
      <c r="Z62" s="76">
        <f t="shared" si="0"/>
        <v>2.65713705986738</v>
      </c>
      <c r="AA62" s="85"/>
      <c r="AC62" s="86">
        <v>29.6377751107975</v>
      </c>
      <c r="AD62" s="87" t="s">
        <v>118</v>
      </c>
      <c r="AE62" s="86">
        <v>25.8879008139427</v>
      </c>
      <c r="AF62" s="87" t="s">
        <v>118</v>
      </c>
    </row>
    <row r="63" spans="1:32">
      <c r="A63" s="55">
        <v>179</v>
      </c>
      <c r="B63" s="56"/>
      <c r="C63" s="56"/>
      <c r="D63" s="48"/>
      <c r="E63" s="56"/>
      <c r="F63" s="56"/>
      <c r="G63" s="56"/>
      <c r="H63" s="56"/>
      <c r="I63" s="56"/>
      <c r="J63" s="56"/>
      <c r="K63" s="56"/>
      <c r="L63" s="56"/>
      <c r="M63" s="72" t="s">
        <v>123</v>
      </c>
      <c r="N63" s="65">
        <v>520</v>
      </c>
      <c r="O63" s="68">
        <v>0.26</v>
      </c>
      <c r="P63" s="56"/>
      <c r="Q63" s="78">
        <v>49</v>
      </c>
      <c r="R63" s="56"/>
      <c r="S63" s="56"/>
      <c r="T63" s="75">
        <v>8.76815795898437</v>
      </c>
      <c r="U63" s="76">
        <v>0.3512625</v>
      </c>
      <c r="V63" s="76">
        <v>1</v>
      </c>
      <c r="W63" s="76">
        <v>3.07992508506775</v>
      </c>
      <c r="X63" s="76">
        <v>0</v>
      </c>
      <c r="Y63" s="84">
        <v>0</v>
      </c>
      <c r="Z63" s="76">
        <f t="shared" si="0"/>
        <v>3.07992508506775</v>
      </c>
      <c r="AA63" s="85"/>
      <c r="AC63" s="86">
        <v>32.7177001958652</v>
      </c>
      <c r="AD63" s="87" t="s">
        <v>118</v>
      </c>
      <c r="AE63" s="86">
        <v>28.9549246829981</v>
      </c>
      <c r="AF63" s="87" t="s">
        <v>118</v>
      </c>
    </row>
    <row r="64" spans="1:32">
      <c r="A64" s="55">
        <v>180</v>
      </c>
      <c r="B64" s="56"/>
      <c r="C64" s="56"/>
      <c r="D64" s="48"/>
      <c r="E64" s="58">
        <v>9.89583333333333</v>
      </c>
      <c r="F64" s="58">
        <v>21.7968882983603</v>
      </c>
      <c r="G64" s="58">
        <v>23.5477740941914</v>
      </c>
      <c r="H64" s="58">
        <v>16.7261425335328</v>
      </c>
      <c r="I64" s="58">
        <v>17.2580387049712</v>
      </c>
      <c r="J64" s="58">
        <v>15.1659495003533</v>
      </c>
      <c r="K64" s="58">
        <v>14.3255111336973</v>
      </c>
      <c r="L64" s="56"/>
      <c r="M64" s="69"/>
      <c r="N64" s="65">
        <v>540</v>
      </c>
      <c r="O64" s="66">
        <v>0.28</v>
      </c>
      <c r="P64" s="56"/>
      <c r="Q64" s="56"/>
      <c r="R64" s="56"/>
      <c r="S64" s="56"/>
      <c r="T64" s="75">
        <v>7.40879917144775</v>
      </c>
      <c r="U64" s="76">
        <v>0.368475</v>
      </c>
      <c r="V64" s="76">
        <v>1</v>
      </c>
      <c r="W64" s="76">
        <v>2.72995727469921</v>
      </c>
      <c r="X64" s="76">
        <v>0</v>
      </c>
      <c r="Y64" s="84">
        <v>0</v>
      </c>
      <c r="Z64" s="76">
        <f t="shared" si="0"/>
        <v>2.72995727469921</v>
      </c>
      <c r="AA64" s="85"/>
      <c r="AC64" s="86">
        <v>35.4476574705644</v>
      </c>
      <c r="AD64" s="58">
        <v>33.3188352217465</v>
      </c>
      <c r="AE64" s="86">
        <v>31.6719807416851</v>
      </c>
      <c r="AF64" s="58">
        <v>27.6100884201468</v>
      </c>
    </row>
    <row r="65" spans="1:32">
      <c r="A65" s="55">
        <v>181</v>
      </c>
      <c r="B65" s="57">
        <v>3</v>
      </c>
      <c r="C65" s="57">
        <v>10.1</v>
      </c>
      <c r="D65" s="48"/>
      <c r="E65" s="56"/>
      <c r="F65" s="56"/>
      <c r="G65" s="56"/>
      <c r="H65" s="56"/>
      <c r="I65" s="56"/>
      <c r="J65" s="56"/>
      <c r="K65" s="56"/>
      <c r="L65" s="56"/>
      <c r="M65" s="69"/>
      <c r="N65" s="65">
        <v>560</v>
      </c>
      <c r="O65" s="66">
        <v>0.3</v>
      </c>
      <c r="P65" s="56"/>
      <c r="Q65" s="56"/>
      <c r="R65" s="77">
        <v>13.5</v>
      </c>
      <c r="S65" s="56"/>
      <c r="T65" s="75">
        <v>7.00453472137451</v>
      </c>
      <c r="U65" s="76">
        <v>0.3856875</v>
      </c>
      <c r="V65" s="76">
        <v>1</v>
      </c>
      <c r="W65" s="76">
        <v>2.70156148535013</v>
      </c>
      <c r="X65" s="76">
        <v>2.55512237238636</v>
      </c>
      <c r="Y65" s="84">
        <v>0</v>
      </c>
      <c r="Z65" s="76">
        <f t="shared" si="0"/>
        <v>5.25668385773649</v>
      </c>
      <c r="AA65" s="85"/>
      <c r="AC65" s="86">
        <v>27.6043413283009</v>
      </c>
      <c r="AD65" s="87" t="s">
        <v>118</v>
      </c>
      <c r="AE65" s="86">
        <v>23.8157633834093</v>
      </c>
      <c r="AF65" s="87" t="s">
        <v>118</v>
      </c>
    </row>
    <row r="66" spans="1:32">
      <c r="A66" s="55">
        <v>182</v>
      </c>
      <c r="B66" s="56"/>
      <c r="C66" s="56"/>
      <c r="D66" s="48"/>
      <c r="E66" s="58">
        <v>19.6125</v>
      </c>
      <c r="F66" s="58">
        <v>22.0520362367392</v>
      </c>
      <c r="G66" s="58">
        <v>23.9016551280518</v>
      </c>
      <c r="H66" s="58">
        <v>16.3333125300588</v>
      </c>
      <c r="I66" s="58">
        <v>17.2582703642932</v>
      </c>
      <c r="J66" s="58">
        <v>15.3514020317619</v>
      </c>
      <c r="K66" s="58">
        <v>14.4708759832765</v>
      </c>
      <c r="L66" s="56"/>
      <c r="M66" s="69"/>
      <c r="N66" s="65">
        <v>580</v>
      </c>
      <c r="O66" s="68">
        <v>0.33</v>
      </c>
      <c r="P66" s="56"/>
      <c r="Q66" s="56"/>
      <c r="R66" s="56"/>
      <c r="S66" s="56"/>
      <c r="T66" s="75">
        <v>8.06710338592529</v>
      </c>
      <c r="U66" s="76">
        <v>0.41150625</v>
      </c>
      <c r="V66" s="76">
        <v>1</v>
      </c>
      <c r="W66" s="76">
        <v>3.31966346270442</v>
      </c>
      <c r="X66" s="76">
        <v>0</v>
      </c>
      <c r="Y66" s="84">
        <v>0</v>
      </c>
      <c r="Z66" s="76">
        <f t="shared" si="0"/>
        <v>3.31966346270442</v>
      </c>
      <c r="AA66" s="85"/>
      <c r="AC66" s="86">
        <v>30.9240047910053</v>
      </c>
      <c r="AD66" s="58">
        <v>18.0952383154506</v>
      </c>
      <c r="AE66" s="86">
        <v>27.1225256301014</v>
      </c>
      <c r="AF66" s="58">
        <v>11.740489623315</v>
      </c>
    </row>
    <row r="67" spans="1:32">
      <c r="A67" s="55">
        <v>183</v>
      </c>
      <c r="B67" s="56"/>
      <c r="C67" s="56"/>
      <c r="D67" s="48"/>
      <c r="E67" s="56"/>
      <c r="F67" s="56"/>
      <c r="G67" s="56"/>
      <c r="H67" s="56"/>
      <c r="I67" s="56"/>
      <c r="J67" s="56"/>
      <c r="K67" s="56"/>
      <c r="L67" s="56"/>
      <c r="M67" s="69"/>
      <c r="N67" s="65">
        <v>600</v>
      </c>
      <c r="O67" s="66">
        <v>0.37</v>
      </c>
      <c r="P67" s="56"/>
      <c r="Q67" s="56"/>
      <c r="R67" s="56"/>
      <c r="S67" s="56"/>
      <c r="T67" s="75">
        <v>6.7505202293396</v>
      </c>
      <c r="U67" s="76">
        <v>0.41150625</v>
      </c>
      <c r="V67" s="76">
        <v>1</v>
      </c>
      <c r="W67" s="76">
        <v>2.77788126512468</v>
      </c>
      <c r="X67" s="76">
        <v>0</v>
      </c>
      <c r="Y67" s="84">
        <v>0</v>
      </c>
      <c r="Z67" s="76">
        <f t="shared" si="0"/>
        <v>2.77788126512468</v>
      </c>
      <c r="AA67" s="85"/>
      <c r="AC67" s="86">
        <v>33.70188605613</v>
      </c>
      <c r="AD67" s="87" t="s">
        <v>118</v>
      </c>
      <c r="AE67" s="86">
        <v>29.8875056792138</v>
      </c>
      <c r="AF67" s="87" t="s">
        <v>118</v>
      </c>
    </row>
    <row r="68" spans="1:32">
      <c r="A68" s="55">
        <v>184</v>
      </c>
      <c r="B68" s="56"/>
      <c r="C68" s="56"/>
      <c r="D68" s="48"/>
      <c r="E68" s="56"/>
      <c r="F68" s="56"/>
      <c r="G68" s="56"/>
      <c r="H68" s="56"/>
      <c r="I68" s="56"/>
      <c r="J68" s="56"/>
      <c r="K68" s="56"/>
      <c r="L68" s="56"/>
      <c r="M68" s="69"/>
      <c r="N68" s="65">
        <v>620</v>
      </c>
      <c r="O68" s="66">
        <v>0.41</v>
      </c>
      <c r="P68" s="56"/>
      <c r="Q68" s="56"/>
      <c r="R68" s="56"/>
      <c r="S68" s="56"/>
      <c r="T68" s="75">
        <v>8.29055118560791</v>
      </c>
      <c r="U68" s="76">
        <v>0.44593125</v>
      </c>
      <c r="V68" s="76">
        <v>1</v>
      </c>
      <c r="W68" s="76">
        <v>3.69701585338712</v>
      </c>
      <c r="X68" s="76">
        <v>0</v>
      </c>
      <c r="Y68" s="84">
        <v>0</v>
      </c>
      <c r="Z68" s="76">
        <f t="shared" si="0"/>
        <v>3.69701585338712</v>
      </c>
      <c r="AA68" s="85"/>
      <c r="AC68" s="86">
        <v>37.3989019095171</v>
      </c>
      <c r="AD68" s="87" t="s">
        <v>118</v>
      </c>
      <c r="AE68" s="86">
        <v>33.5716203165886</v>
      </c>
      <c r="AF68" s="87" t="s">
        <v>118</v>
      </c>
    </row>
    <row r="69" spans="1:32">
      <c r="A69" s="55">
        <v>185</v>
      </c>
      <c r="B69" s="56"/>
      <c r="C69" s="56"/>
      <c r="D69" s="48"/>
      <c r="E69" s="56"/>
      <c r="F69" s="56"/>
      <c r="G69" s="56"/>
      <c r="H69" s="56"/>
      <c r="I69" s="56"/>
      <c r="J69" s="56"/>
      <c r="K69" s="56"/>
      <c r="L69" s="56"/>
      <c r="M69" s="69"/>
      <c r="N69" s="65">
        <v>640</v>
      </c>
      <c r="O69" s="66">
        <v>0.45</v>
      </c>
      <c r="P69" s="56"/>
      <c r="Q69" s="56"/>
      <c r="R69" s="56"/>
      <c r="S69" s="56"/>
      <c r="T69" s="75">
        <v>9.80118751525879</v>
      </c>
      <c r="U69" s="76">
        <v>0.48035625</v>
      </c>
      <c r="V69" s="76">
        <v>1</v>
      </c>
      <c r="W69" s="76">
        <v>4.70806168037653</v>
      </c>
      <c r="X69" s="76">
        <v>0</v>
      </c>
      <c r="Y69" s="84">
        <v>0</v>
      </c>
      <c r="Z69" s="76">
        <f t="shared" si="0"/>
        <v>4.70806168037653</v>
      </c>
      <c r="AA69" s="85"/>
      <c r="AC69" s="86">
        <v>42.1623525508393</v>
      </c>
      <c r="AD69" s="87" t="s">
        <v>118</v>
      </c>
      <c r="AE69" s="86">
        <v>38.3221697418985</v>
      </c>
      <c r="AF69" s="87" t="s">
        <v>118</v>
      </c>
    </row>
    <row r="70" spans="1:32">
      <c r="A70" s="55">
        <v>186</v>
      </c>
      <c r="B70" s="56"/>
      <c r="C70" s="56"/>
      <c r="D70" s="48"/>
      <c r="E70" s="56"/>
      <c r="F70" s="56"/>
      <c r="G70" s="56"/>
      <c r="H70" s="56"/>
      <c r="I70" s="56"/>
      <c r="J70" s="56"/>
      <c r="K70" s="56"/>
      <c r="L70" s="56"/>
      <c r="M70" s="72" t="s">
        <v>124</v>
      </c>
      <c r="N70" s="65">
        <v>660</v>
      </c>
      <c r="O70" s="66">
        <v>0.49</v>
      </c>
      <c r="P70" s="56"/>
      <c r="Q70" s="78">
        <v>77</v>
      </c>
      <c r="R70" s="56"/>
      <c r="S70" s="56"/>
      <c r="T70" s="75">
        <v>5.89912128448486</v>
      </c>
      <c r="U70" s="76">
        <v>0.51478125</v>
      </c>
      <c r="V70" s="76">
        <v>1</v>
      </c>
      <c r="W70" s="76">
        <v>3.03675702872872</v>
      </c>
      <c r="X70" s="76">
        <v>0</v>
      </c>
      <c r="Y70" s="84">
        <v>0</v>
      </c>
      <c r="Z70" s="76">
        <f t="shared" ref="Z70:Z133" si="1">W70+X70</f>
        <v>3.03675702872872</v>
      </c>
      <c r="AA70" s="85"/>
      <c r="AC70" s="86">
        <v>45.2705626861263</v>
      </c>
      <c r="AD70" s="87" t="s">
        <v>118</v>
      </c>
      <c r="AE70" s="86">
        <v>41.4174786611732</v>
      </c>
      <c r="AF70" s="87" t="s">
        <v>118</v>
      </c>
    </row>
    <row r="71" spans="1:32">
      <c r="A71" s="55">
        <v>187</v>
      </c>
      <c r="B71" s="56"/>
      <c r="C71" s="56"/>
      <c r="D71" s="48"/>
      <c r="E71" s="58">
        <v>8.6875</v>
      </c>
      <c r="F71" s="58">
        <v>19.5056621594862</v>
      </c>
      <c r="G71" s="58">
        <v>22.6249897544179</v>
      </c>
      <c r="H71" s="58">
        <v>16.5402382499286</v>
      </c>
      <c r="I71" s="58">
        <v>16.9307463598037</v>
      </c>
      <c r="J71" s="58">
        <v>15.326369634907</v>
      </c>
      <c r="K71" s="58">
        <v>14.5024853545526</v>
      </c>
      <c r="L71" s="56"/>
      <c r="M71" s="69"/>
      <c r="N71" s="65">
        <v>680</v>
      </c>
      <c r="O71" s="66">
        <v>0.51</v>
      </c>
      <c r="P71" s="56"/>
      <c r="Q71" s="56"/>
      <c r="R71" s="56"/>
      <c r="S71" s="56"/>
      <c r="T71" s="75">
        <v>3.5961766242981</v>
      </c>
      <c r="U71" s="76">
        <v>0.5578125</v>
      </c>
      <c r="V71" s="76">
        <v>1</v>
      </c>
      <c r="W71" s="76">
        <v>2.00599227324128</v>
      </c>
      <c r="X71" s="76">
        <v>0</v>
      </c>
      <c r="Y71" s="84">
        <v>0</v>
      </c>
      <c r="Z71" s="76">
        <f t="shared" si="1"/>
        <v>2.00599227324128</v>
      </c>
      <c r="AA71" s="85"/>
      <c r="AC71" s="86">
        <v>47.2971892436364</v>
      </c>
      <c r="AD71" s="58">
        <v>45.3310795085019</v>
      </c>
      <c r="AE71" s="86">
        <v>43.431204002671</v>
      </c>
      <c r="AF71" s="58">
        <v>38.1767870863802</v>
      </c>
    </row>
    <row r="72" spans="1:32">
      <c r="A72" s="55">
        <v>188</v>
      </c>
      <c r="B72" s="57">
        <v>7</v>
      </c>
      <c r="C72" s="57">
        <v>0</v>
      </c>
      <c r="D72" s="48"/>
      <c r="E72" s="56"/>
      <c r="F72" s="56"/>
      <c r="G72" s="56"/>
      <c r="H72" s="56"/>
      <c r="I72" s="56"/>
      <c r="J72" s="56"/>
      <c r="K72" s="56"/>
      <c r="L72" s="56"/>
      <c r="M72" s="69"/>
      <c r="N72" s="65">
        <v>700</v>
      </c>
      <c r="O72" s="68">
        <v>0.53</v>
      </c>
      <c r="P72" s="56"/>
      <c r="Q72" s="56"/>
      <c r="R72" s="56"/>
      <c r="S72" s="56"/>
      <c r="T72" s="75">
        <v>5.94758749008179</v>
      </c>
      <c r="U72" s="76">
        <v>0.58363125</v>
      </c>
      <c r="V72" s="76">
        <v>1</v>
      </c>
      <c r="W72" s="76">
        <v>3.4711979213208</v>
      </c>
      <c r="X72" s="76">
        <v>2.4675</v>
      </c>
      <c r="Y72" s="84">
        <v>0</v>
      </c>
      <c r="Z72" s="76">
        <f t="shared" si="1"/>
        <v>5.9386979213208</v>
      </c>
      <c r="AA72" s="85"/>
      <c r="AC72" s="86">
        <v>46.2401022271638</v>
      </c>
      <c r="AD72" s="87" t="s">
        <v>118</v>
      </c>
      <c r="AE72" s="86">
        <v>42.3612157701861</v>
      </c>
      <c r="AF72" s="87" t="s">
        <v>118</v>
      </c>
    </row>
    <row r="73" spans="1:32">
      <c r="A73" s="55">
        <v>189</v>
      </c>
      <c r="B73" s="56"/>
      <c r="C73" s="56"/>
      <c r="D73" s="48"/>
      <c r="E73" s="58">
        <v>11.2125</v>
      </c>
      <c r="F73" s="58">
        <v>18.8174811221814</v>
      </c>
      <c r="G73" s="58">
        <v>22.9857128362348</v>
      </c>
      <c r="H73" s="58">
        <v>16.5880688085961</v>
      </c>
      <c r="I73" s="58">
        <v>16.6268956962465</v>
      </c>
      <c r="J73" s="58">
        <v>14.9683861420919</v>
      </c>
      <c r="K73" s="58">
        <v>14.2511847897545</v>
      </c>
      <c r="L73" s="56"/>
      <c r="M73" s="69"/>
      <c r="N73" s="65">
        <v>720</v>
      </c>
      <c r="O73" s="66">
        <v>0.51</v>
      </c>
      <c r="P73" s="56"/>
      <c r="Q73" s="56"/>
      <c r="R73" s="56"/>
      <c r="S73" s="56"/>
      <c r="T73" s="75">
        <v>6.23356676101685</v>
      </c>
      <c r="U73" s="76">
        <v>0.5578125</v>
      </c>
      <c r="V73" s="76">
        <v>1</v>
      </c>
      <c r="W73" s="76">
        <v>3.47716145887971</v>
      </c>
      <c r="X73" s="76">
        <v>0</v>
      </c>
      <c r="Y73" s="84">
        <v>0</v>
      </c>
      <c r="Z73" s="76">
        <f t="shared" si="1"/>
        <v>3.47716145887971</v>
      </c>
      <c r="AA73" s="85"/>
      <c r="AC73" s="86">
        <v>49.9218025953894</v>
      </c>
      <c r="AD73" s="58">
        <v>42.3824616989632</v>
      </c>
      <c r="AE73" s="86">
        <v>46.0300149223994</v>
      </c>
      <c r="AF73" s="58">
        <v>35.7798819756219</v>
      </c>
    </row>
    <row r="74" spans="1:32">
      <c r="A74" s="55">
        <v>190</v>
      </c>
      <c r="B74" s="56"/>
      <c r="C74" s="56"/>
      <c r="D74" s="48"/>
      <c r="E74" s="56"/>
      <c r="F74" s="56"/>
      <c r="G74" s="56"/>
      <c r="H74" s="56"/>
      <c r="I74" s="56"/>
      <c r="J74" s="56"/>
      <c r="K74" s="56"/>
      <c r="L74" s="56"/>
      <c r="M74" s="69"/>
      <c r="N74" s="65">
        <v>740</v>
      </c>
      <c r="O74" s="66">
        <v>0.52</v>
      </c>
      <c r="P74" s="56"/>
      <c r="Q74" s="56"/>
      <c r="R74" s="56"/>
      <c r="S74" s="56"/>
      <c r="T74" s="75">
        <v>7.87319850921631</v>
      </c>
      <c r="U74" s="76">
        <v>0.5578125</v>
      </c>
      <c r="V74" s="76">
        <v>1</v>
      </c>
      <c r="W74" s="76">
        <v>4.39176854342222</v>
      </c>
      <c r="X74" s="76">
        <v>0</v>
      </c>
      <c r="Y74" s="84">
        <v>0</v>
      </c>
      <c r="Z74" s="76">
        <f t="shared" si="1"/>
        <v>4.39176854342222</v>
      </c>
      <c r="AA74" s="85"/>
      <c r="AC74" s="86">
        <v>54.3514892097677</v>
      </c>
      <c r="AD74" s="87" t="s">
        <v>118</v>
      </c>
      <c r="AE74" s="86">
        <v>50.4468003207655</v>
      </c>
      <c r="AF74" s="87" t="s">
        <v>118</v>
      </c>
    </row>
    <row r="75" spans="1:32">
      <c r="A75" s="55">
        <v>191</v>
      </c>
      <c r="B75" s="56"/>
      <c r="C75" s="56"/>
      <c r="D75" s="48"/>
      <c r="E75" s="56"/>
      <c r="F75" s="56"/>
      <c r="G75" s="56"/>
      <c r="H75" s="56"/>
      <c r="I75" s="56"/>
      <c r="J75" s="56"/>
      <c r="K75" s="56"/>
      <c r="L75" s="56"/>
      <c r="M75" s="69"/>
      <c r="N75" s="65">
        <v>760</v>
      </c>
      <c r="O75" s="66">
        <v>0.51</v>
      </c>
      <c r="P75" s="56"/>
      <c r="Q75" s="56"/>
      <c r="R75" s="56"/>
      <c r="S75" s="56"/>
      <c r="T75" s="75">
        <v>6.95373392105103</v>
      </c>
      <c r="U75" s="76">
        <v>0.5578125</v>
      </c>
      <c r="V75" s="76">
        <v>0.968660009074136</v>
      </c>
      <c r="W75" s="76">
        <v>3.75731564814687</v>
      </c>
      <c r="X75" s="76">
        <v>0</v>
      </c>
      <c r="Y75" s="84">
        <v>0</v>
      </c>
      <c r="Z75" s="76">
        <f t="shared" si="1"/>
        <v>3.75731564814687</v>
      </c>
      <c r="AA75" s="85"/>
      <c r="AC75" s="86">
        <v>57.9614210548975</v>
      </c>
      <c r="AD75" s="87" t="s">
        <v>118</v>
      </c>
      <c r="AE75" s="86">
        <v>54.489118404176</v>
      </c>
      <c r="AF75" s="87" t="s">
        <v>118</v>
      </c>
    </row>
    <row r="76" spans="1:32">
      <c r="A76" s="55">
        <v>192</v>
      </c>
      <c r="B76" s="56"/>
      <c r="C76" s="56"/>
      <c r="D76" s="48"/>
      <c r="E76" s="58">
        <v>7.85</v>
      </c>
      <c r="F76" s="58">
        <v>16.5624559927459</v>
      </c>
      <c r="G76" s="58">
        <v>22.0357216751882</v>
      </c>
      <c r="H76" s="58">
        <v>16.4417387183547</v>
      </c>
      <c r="I76" s="58">
        <v>16.6431399894449</v>
      </c>
      <c r="J76" s="58">
        <v>15.1181852656152</v>
      </c>
      <c r="K76" s="58">
        <v>14.3980223262847</v>
      </c>
      <c r="L76" s="56"/>
      <c r="M76" s="72" t="s">
        <v>144</v>
      </c>
      <c r="N76" s="65">
        <v>780</v>
      </c>
      <c r="O76" s="66">
        <v>0.5</v>
      </c>
      <c r="P76" s="56"/>
      <c r="Q76" s="78">
        <v>98</v>
      </c>
      <c r="R76" s="56"/>
      <c r="S76" s="56"/>
      <c r="T76" s="75">
        <v>6.53656768798828</v>
      </c>
      <c r="U76" s="76">
        <v>0.5578125</v>
      </c>
      <c r="V76" s="76">
        <v>0.892904694931516</v>
      </c>
      <c r="W76" s="76">
        <v>3.2556904936113</v>
      </c>
      <c r="X76" s="76">
        <v>0</v>
      </c>
      <c r="Y76" s="84">
        <v>0</v>
      </c>
      <c r="Z76" s="76">
        <f t="shared" si="1"/>
        <v>3.2556904936113</v>
      </c>
      <c r="AA76" s="85"/>
      <c r="AC76" s="86">
        <v>61.1033897843774</v>
      </c>
      <c r="AD76" s="58">
        <v>57.4802508411337</v>
      </c>
      <c r="AE76" s="86">
        <v>58.0634733719368</v>
      </c>
      <c r="AF76" s="58">
        <v>51.2479453806914</v>
      </c>
    </row>
    <row r="77" spans="1:32">
      <c r="A77" s="55">
        <v>193</v>
      </c>
      <c r="B77" s="57">
        <v>15</v>
      </c>
      <c r="C77" s="56"/>
      <c r="D77" s="48"/>
      <c r="E77" s="56"/>
      <c r="F77" s="56"/>
      <c r="G77" s="56"/>
      <c r="H77" s="56"/>
      <c r="I77" s="56"/>
      <c r="J77" s="56"/>
      <c r="K77" s="56"/>
      <c r="L77" s="56"/>
      <c r="M77" s="69"/>
      <c r="N77" s="65">
        <v>800</v>
      </c>
      <c r="O77" s="68">
        <v>0.49</v>
      </c>
      <c r="P77" s="56"/>
      <c r="Q77" s="56"/>
      <c r="R77" s="56"/>
      <c r="S77" s="56"/>
      <c r="T77" s="75">
        <v>6.56015014648437</v>
      </c>
      <c r="U77" s="76">
        <v>0.54920625</v>
      </c>
      <c r="V77" s="76">
        <v>0.832069967388036</v>
      </c>
      <c r="W77" s="76">
        <v>2.99784446765996</v>
      </c>
      <c r="X77" s="76">
        <v>3.56230567882441</v>
      </c>
      <c r="Y77" s="84">
        <v>0</v>
      </c>
      <c r="Z77" s="76">
        <f t="shared" si="1"/>
        <v>6.56015014648437</v>
      </c>
      <c r="AA77" s="85"/>
      <c r="AC77" s="86">
        <v>53.5976520584195</v>
      </c>
      <c r="AD77" s="87" t="s">
        <v>118</v>
      </c>
      <c r="AE77" s="86">
        <v>50.9901218842597</v>
      </c>
      <c r="AF77" s="87" t="s">
        <v>118</v>
      </c>
    </row>
    <row r="78" spans="1:32">
      <c r="A78" s="55">
        <v>194</v>
      </c>
      <c r="B78" s="56"/>
      <c r="C78" s="56"/>
      <c r="D78" s="48"/>
      <c r="E78" s="56"/>
      <c r="F78" s="56"/>
      <c r="G78" s="56"/>
      <c r="H78" s="56"/>
      <c r="I78" s="56"/>
      <c r="J78" s="56"/>
      <c r="K78" s="56"/>
      <c r="L78" s="56"/>
      <c r="M78" s="69"/>
      <c r="N78" s="65">
        <v>820</v>
      </c>
      <c r="O78" s="66">
        <v>0.48</v>
      </c>
      <c r="P78" s="56"/>
      <c r="Q78" s="56"/>
      <c r="R78" s="56"/>
      <c r="S78" s="56"/>
      <c r="T78" s="75">
        <v>6.0627589225769</v>
      </c>
      <c r="U78" s="76">
        <v>0.5578125</v>
      </c>
      <c r="V78" s="76">
        <v>1</v>
      </c>
      <c r="W78" s="76">
        <v>3.38188271149993</v>
      </c>
      <c r="X78" s="76">
        <v>1.02769432117559</v>
      </c>
      <c r="Y78" s="84">
        <v>0</v>
      </c>
      <c r="Z78" s="76">
        <f t="shared" si="1"/>
        <v>4.40957703267552</v>
      </c>
      <c r="AA78" s="85"/>
      <c r="AC78" s="86">
        <v>56.9404877152672</v>
      </c>
      <c r="AD78" s="87" t="s">
        <v>118</v>
      </c>
      <c r="AE78" s="86">
        <v>54.7653437793881</v>
      </c>
      <c r="AF78" s="87" t="s">
        <v>118</v>
      </c>
    </row>
    <row r="79" spans="1:32">
      <c r="A79" s="55">
        <v>195</v>
      </c>
      <c r="B79" s="56"/>
      <c r="C79" s="57">
        <v>0</v>
      </c>
      <c r="D79" s="48"/>
      <c r="E79" s="56"/>
      <c r="F79" s="56"/>
      <c r="G79" s="56"/>
      <c r="H79" s="56"/>
      <c r="I79" s="56"/>
      <c r="J79" s="56"/>
      <c r="K79" s="56"/>
      <c r="L79" s="56"/>
      <c r="M79" s="69"/>
      <c r="N79" s="65">
        <v>840</v>
      </c>
      <c r="O79" s="66">
        <v>0.47</v>
      </c>
      <c r="P79" s="56"/>
      <c r="Q79" s="56"/>
      <c r="R79" s="77">
        <v>0</v>
      </c>
      <c r="S79" s="56"/>
      <c r="T79" s="75">
        <v>6.02118349075317</v>
      </c>
      <c r="U79" s="76">
        <v>0.5578125</v>
      </c>
      <c r="V79" s="76">
        <v>0.957685517799688</v>
      </c>
      <c r="W79" s="76">
        <v>3.2165701277998</v>
      </c>
      <c r="X79" s="76">
        <v>0</v>
      </c>
      <c r="Y79" s="84">
        <v>0</v>
      </c>
      <c r="Z79" s="76">
        <f t="shared" si="1"/>
        <v>3.2165701277998</v>
      </c>
      <c r="AA79" s="85"/>
      <c r="AC79" s="86">
        <v>60.0579361788575</v>
      </c>
      <c r="AD79" s="87" t="s">
        <v>118</v>
      </c>
      <c r="AE79" s="86">
        <v>58.3151784812592</v>
      </c>
      <c r="AF79" s="87" t="s">
        <v>118</v>
      </c>
    </row>
    <row r="80" spans="1:32">
      <c r="A80" s="55">
        <v>196</v>
      </c>
      <c r="B80" s="57">
        <v>2</v>
      </c>
      <c r="C80" s="56"/>
      <c r="D80" s="48"/>
      <c r="E80" s="58">
        <v>11.2</v>
      </c>
      <c r="F80" s="58">
        <v>16.7130693963597</v>
      </c>
      <c r="G80" s="58">
        <v>21.9576773401988</v>
      </c>
      <c r="H80" s="58">
        <v>16.437886652566</v>
      </c>
      <c r="I80" s="58">
        <v>16.4608599200814</v>
      </c>
      <c r="J80" s="58">
        <v>14.8208524866321</v>
      </c>
      <c r="K80" s="58">
        <v>14.1838311594585</v>
      </c>
      <c r="L80" s="56"/>
      <c r="M80" s="72" t="s">
        <v>125</v>
      </c>
      <c r="N80" s="65">
        <v>860</v>
      </c>
      <c r="O80" s="66">
        <v>0.46</v>
      </c>
      <c r="P80" s="56"/>
      <c r="Q80" s="78">
        <v>114</v>
      </c>
      <c r="R80" s="56"/>
      <c r="S80" s="56"/>
      <c r="T80" s="75">
        <v>7.97405481338501</v>
      </c>
      <c r="U80" s="76">
        <v>0.5578125</v>
      </c>
      <c r="V80" s="76">
        <v>0.899946794742267</v>
      </c>
      <c r="W80" s="76">
        <v>4.00298804708528</v>
      </c>
      <c r="X80" s="76">
        <v>0.75</v>
      </c>
      <c r="Y80" s="84">
        <v>0</v>
      </c>
      <c r="Z80" s="76">
        <f t="shared" si="1"/>
        <v>4.75298804708528</v>
      </c>
      <c r="AA80" s="85"/>
      <c r="AC80" s="86">
        <v>62.6998297349611</v>
      </c>
      <c r="AD80" s="58">
        <v>52.2490998326264</v>
      </c>
      <c r="AE80" s="86">
        <v>61.3894582756436</v>
      </c>
      <c r="AF80" s="58">
        <v>47.8560844725018</v>
      </c>
    </row>
    <row r="81" spans="1:32">
      <c r="A81" s="55">
        <v>197</v>
      </c>
      <c r="B81" s="56"/>
      <c r="C81" s="56"/>
      <c r="D81" s="48"/>
      <c r="E81" s="56"/>
      <c r="F81" s="56"/>
      <c r="G81" s="56"/>
      <c r="H81" s="56"/>
      <c r="I81" s="56"/>
      <c r="J81" s="56"/>
      <c r="K81" s="56"/>
      <c r="L81" s="56"/>
      <c r="M81" s="69"/>
      <c r="N81" s="65">
        <v>880</v>
      </c>
      <c r="O81" s="66">
        <v>0.45</v>
      </c>
      <c r="P81" s="56"/>
      <c r="Q81" s="56"/>
      <c r="R81" s="56"/>
      <c r="S81" s="56"/>
      <c r="T81" s="75">
        <v>6.37044095993042</v>
      </c>
      <c r="U81" s="76">
        <v>0.5578125</v>
      </c>
      <c r="V81" s="76">
        <v>0.854521183912531</v>
      </c>
      <c r="W81" s="76">
        <v>3.0365509377367</v>
      </c>
      <c r="X81" s="76">
        <v>0</v>
      </c>
      <c r="Y81" s="84">
        <v>0</v>
      </c>
      <c r="Z81" s="76">
        <f t="shared" si="1"/>
        <v>3.0365509377367</v>
      </c>
      <c r="AA81" s="85"/>
      <c r="AC81" s="86">
        <v>65.6623373912961</v>
      </c>
      <c r="AD81" s="87" t="s">
        <v>118</v>
      </c>
      <c r="AE81" s="86">
        <v>64.7843521702594</v>
      </c>
      <c r="AF81" s="87" t="s">
        <v>118</v>
      </c>
    </row>
    <row r="82" spans="1:32">
      <c r="A82" s="55">
        <v>198</v>
      </c>
      <c r="B82" s="56"/>
      <c r="C82" s="56"/>
      <c r="D82" s="48"/>
      <c r="E82" s="56"/>
      <c r="F82" s="56"/>
      <c r="G82" s="56"/>
      <c r="H82" s="56"/>
      <c r="I82" s="56"/>
      <c r="J82" s="56"/>
      <c r="K82" s="56"/>
      <c r="L82" s="56"/>
      <c r="M82" s="69"/>
      <c r="N82" s="65">
        <v>900</v>
      </c>
      <c r="O82" s="66">
        <v>0.43</v>
      </c>
      <c r="P82" s="56"/>
      <c r="Q82" s="56"/>
      <c r="R82" s="56"/>
      <c r="S82" s="56"/>
      <c r="T82" s="75">
        <v>7.24748182296753</v>
      </c>
      <c r="U82" s="76">
        <v>0.5578125</v>
      </c>
      <c r="V82" s="76">
        <v>0.804636967348088</v>
      </c>
      <c r="W82" s="76">
        <v>3.25293479811663</v>
      </c>
      <c r="X82" s="76">
        <v>0</v>
      </c>
      <c r="Y82" s="84">
        <v>0</v>
      </c>
      <c r="Z82" s="76">
        <f t="shared" si="1"/>
        <v>3.25293479811663</v>
      </c>
      <c r="AA82" s="85"/>
      <c r="AC82" s="86">
        <v>68.8452479982582</v>
      </c>
      <c r="AD82" s="87" t="s">
        <v>118</v>
      </c>
      <c r="AE82" s="86">
        <v>68.3996490155022</v>
      </c>
      <c r="AF82" s="87" t="s">
        <v>118</v>
      </c>
    </row>
    <row r="83" spans="1:32">
      <c r="A83" s="55">
        <v>199</v>
      </c>
      <c r="B83" s="56"/>
      <c r="C83" s="56"/>
      <c r="D83" s="48"/>
      <c r="E83" s="58">
        <v>8.375</v>
      </c>
      <c r="F83" s="58">
        <v>15.9233546193645</v>
      </c>
      <c r="G83" s="58">
        <v>21.4636240430207</v>
      </c>
      <c r="H83" s="58">
        <v>16.257563767692</v>
      </c>
      <c r="I83" s="58">
        <v>16.7208688838716</v>
      </c>
      <c r="J83" s="58">
        <v>15.3515431972661</v>
      </c>
      <c r="K83" s="58">
        <v>14.5722446053402</v>
      </c>
      <c r="L83" s="56"/>
      <c r="M83" s="69"/>
      <c r="N83" s="65">
        <v>910</v>
      </c>
      <c r="O83" s="68">
        <v>0.35</v>
      </c>
      <c r="P83" s="56"/>
      <c r="Q83" s="56"/>
      <c r="R83" s="56"/>
      <c r="S83" s="56"/>
      <c r="T83" s="75">
        <v>7.38762140274048</v>
      </c>
      <c r="U83" s="76">
        <v>0.5578125</v>
      </c>
      <c r="V83" s="76">
        <v>0.738709124689485</v>
      </c>
      <c r="W83" s="76">
        <v>3.04415201931905</v>
      </c>
      <c r="X83" s="76">
        <v>0</v>
      </c>
      <c r="Y83" s="84">
        <v>0</v>
      </c>
      <c r="Z83" s="76">
        <f t="shared" si="1"/>
        <v>3.04415201931905</v>
      </c>
      <c r="AA83" s="85"/>
      <c r="AC83" s="86">
        <v>71.8359163580053</v>
      </c>
      <c r="AD83" s="58">
        <v>60.8788727097682</v>
      </c>
      <c r="AE83" s="86">
        <v>71.6065104943898</v>
      </c>
      <c r="AF83" s="58">
        <v>57.389461984537</v>
      </c>
    </row>
    <row r="84" spans="1:32">
      <c r="A84" s="55">
        <v>200</v>
      </c>
      <c r="B84" s="56"/>
      <c r="C84" s="57">
        <v>3.4</v>
      </c>
      <c r="D84" s="48"/>
      <c r="E84" s="56"/>
      <c r="F84" s="56"/>
      <c r="G84" s="56"/>
      <c r="H84" s="56"/>
      <c r="I84" s="56"/>
      <c r="J84" s="56"/>
      <c r="K84" s="56"/>
      <c r="L84" s="56"/>
      <c r="M84" s="72" t="s">
        <v>126</v>
      </c>
      <c r="N84" s="65">
        <v>920</v>
      </c>
      <c r="O84" s="68">
        <v>0.5</v>
      </c>
      <c r="P84" s="56"/>
      <c r="Q84" s="78">
        <v>119</v>
      </c>
      <c r="R84" s="77">
        <v>0</v>
      </c>
      <c r="S84" s="56"/>
      <c r="T84" s="75">
        <v>6.94549942016602</v>
      </c>
      <c r="U84" s="76">
        <v>0.42871875</v>
      </c>
      <c r="V84" s="76">
        <v>0.682952763833658</v>
      </c>
      <c r="W84" s="76">
        <v>2.0336051080569</v>
      </c>
      <c r="X84" s="76">
        <v>0.15475900115636</v>
      </c>
      <c r="Y84" s="84">
        <v>0</v>
      </c>
      <c r="Z84" s="76">
        <f t="shared" si="1"/>
        <v>2.18836410921326</v>
      </c>
      <c r="AA84" s="85"/>
      <c r="AC84" s="86">
        <v>70.5960801180847</v>
      </c>
      <c r="AD84" s="87" t="s">
        <v>118</v>
      </c>
      <c r="AE84" s="86">
        <v>70.5828673736096</v>
      </c>
      <c r="AF84" s="87" t="s">
        <v>118</v>
      </c>
    </row>
    <row r="85" spans="1:32">
      <c r="A85" s="55">
        <v>201</v>
      </c>
      <c r="B85" s="57">
        <v>1.5</v>
      </c>
      <c r="C85" s="56"/>
      <c r="D85" s="48"/>
      <c r="E85" s="58">
        <v>12.7</v>
      </c>
      <c r="F85" s="58">
        <v>15.6547993727238</v>
      </c>
      <c r="G85" s="58">
        <v>20.784454053401</v>
      </c>
      <c r="H85" s="58">
        <v>15.7684858426497</v>
      </c>
      <c r="I85" s="58">
        <v>16.4584404656162</v>
      </c>
      <c r="J85" s="58">
        <v>15.0291712977003</v>
      </c>
      <c r="K85" s="58">
        <v>14.4198362859077</v>
      </c>
      <c r="L85" s="56"/>
      <c r="M85" s="69"/>
      <c r="N85" s="65">
        <v>930</v>
      </c>
      <c r="O85" s="66">
        <v>0.42</v>
      </c>
      <c r="P85" s="56"/>
      <c r="Q85" s="56"/>
      <c r="R85" s="56"/>
      <c r="S85" s="56"/>
      <c r="T85" s="75">
        <v>6.86434745788574</v>
      </c>
      <c r="U85" s="76">
        <v>0.5578125</v>
      </c>
      <c r="V85" s="76">
        <v>0.717455750645148</v>
      </c>
      <c r="W85" s="76">
        <v>2.74715156912014</v>
      </c>
      <c r="X85" s="76">
        <v>0.5625</v>
      </c>
      <c r="Y85" s="84">
        <v>0</v>
      </c>
      <c r="Z85" s="76">
        <f t="shared" si="1"/>
        <v>3.30965156912014</v>
      </c>
      <c r="AA85" s="85"/>
      <c r="AC85" s="86">
        <v>72.364641782401</v>
      </c>
      <c r="AD85" s="58">
        <v>58.7017821936767</v>
      </c>
      <c r="AE85" s="86">
        <v>72.5676221570663</v>
      </c>
      <c r="AF85" s="58">
        <v>55.1239652048563</v>
      </c>
    </row>
    <row r="86" spans="1:32">
      <c r="A86" s="55">
        <v>202</v>
      </c>
      <c r="B86" s="56"/>
      <c r="C86" s="56"/>
      <c r="D86" s="48"/>
      <c r="E86" s="56"/>
      <c r="F86" s="56"/>
      <c r="G86" s="56"/>
      <c r="H86" s="56"/>
      <c r="I86" s="56"/>
      <c r="J86" s="56"/>
      <c r="K86" s="56"/>
      <c r="L86" s="56"/>
      <c r="M86" s="72" t="s">
        <v>145</v>
      </c>
      <c r="N86" s="65">
        <v>940</v>
      </c>
      <c r="O86" s="66">
        <v>0.41</v>
      </c>
      <c r="P86" s="56"/>
      <c r="Q86" s="78">
        <v>120</v>
      </c>
      <c r="R86" s="56"/>
      <c r="S86" s="56"/>
      <c r="T86" s="75">
        <v>7.90681838989258</v>
      </c>
      <c r="U86" s="76">
        <v>0.5578125</v>
      </c>
      <c r="V86" s="76">
        <v>0.68853263000964</v>
      </c>
      <c r="W86" s="76">
        <v>3.0367884040273</v>
      </c>
      <c r="X86" s="76">
        <v>0</v>
      </c>
      <c r="Y86" s="84">
        <v>0</v>
      </c>
      <c r="Z86" s="76">
        <f t="shared" si="1"/>
        <v>3.0367884040273</v>
      </c>
      <c r="AA86" s="85"/>
      <c r="AC86" s="86">
        <v>75.3628030070261</v>
      </c>
      <c r="AD86" s="87" t="s">
        <v>118</v>
      </c>
      <c r="AE86" s="86">
        <v>75.7819765008317</v>
      </c>
      <c r="AF86" s="87" t="s">
        <v>118</v>
      </c>
    </row>
    <row r="87" spans="1:32">
      <c r="A87" s="55">
        <v>203</v>
      </c>
      <c r="B87" s="56"/>
      <c r="C87" s="56"/>
      <c r="D87" s="48"/>
      <c r="E87" s="56"/>
      <c r="F87" s="56"/>
      <c r="G87" s="56"/>
      <c r="H87" s="56"/>
      <c r="I87" s="56"/>
      <c r="J87" s="56"/>
      <c r="K87" s="56"/>
      <c r="L87" s="56"/>
      <c r="M87" s="69"/>
      <c r="N87" s="65">
        <v>950</v>
      </c>
      <c r="O87" s="68">
        <v>0.42</v>
      </c>
      <c r="P87" s="56"/>
      <c r="Q87" s="56"/>
      <c r="R87" s="56"/>
      <c r="S87" s="56"/>
      <c r="T87" s="75">
        <v>8.49613761901855</v>
      </c>
      <c r="U87" s="76">
        <v>0.494715</v>
      </c>
      <c r="V87" s="76">
        <v>0.634818878482106</v>
      </c>
      <c r="W87" s="76">
        <v>2.66824958465572</v>
      </c>
      <c r="X87" s="76">
        <v>0</v>
      </c>
      <c r="Y87" s="84">
        <v>0</v>
      </c>
      <c r="Z87" s="76">
        <f t="shared" si="1"/>
        <v>2.66824958465572</v>
      </c>
      <c r="AA87" s="85"/>
      <c r="AC87" s="86">
        <v>77.9764419402409</v>
      </c>
      <c r="AD87" s="87" t="s">
        <v>118</v>
      </c>
      <c r="AE87" s="86">
        <v>78.6118085531869</v>
      </c>
      <c r="AF87" s="87" t="s">
        <v>118</v>
      </c>
    </row>
    <row r="88" spans="1:32">
      <c r="A88" s="55">
        <v>204</v>
      </c>
      <c r="B88" s="56"/>
      <c r="C88" s="56"/>
      <c r="D88" s="48"/>
      <c r="E88" s="56"/>
      <c r="F88" s="56"/>
      <c r="G88" s="56"/>
      <c r="H88" s="56"/>
      <c r="I88" s="56"/>
      <c r="J88" s="56"/>
      <c r="K88" s="56"/>
      <c r="L88" s="56"/>
      <c r="M88" s="69"/>
      <c r="N88" s="65">
        <v>955</v>
      </c>
      <c r="O88" s="66">
        <v>0.39</v>
      </c>
      <c r="P88" s="56"/>
      <c r="Q88" s="56"/>
      <c r="R88" s="56"/>
      <c r="S88" s="56"/>
      <c r="T88" s="75">
        <v>9.24789047241211</v>
      </c>
      <c r="U88" s="76">
        <v>0.5709375</v>
      </c>
      <c r="V88" s="76">
        <v>0.582494239103411</v>
      </c>
      <c r="W88" s="76">
        <v>3.07555063194373</v>
      </c>
      <c r="X88" s="76">
        <v>0</v>
      </c>
      <c r="Y88" s="84">
        <v>0</v>
      </c>
      <c r="Z88" s="76">
        <f t="shared" si="1"/>
        <v>3.07555063194373</v>
      </c>
      <c r="AA88" s="85"/>
      <c r="AC88" s="86">
        <v>80.9696755207257</v>
      </c>
      <c r="AD88" s="87" t="s">
        <v>118</v>
      </c>
      <c r="AE88" s="86">
        <v>81.7131386932419</v>
      </c>
      <c r="AF88" s="87" t="s">
        <v>118</v>
      </c>
    </row>
    <row r="89" spans="1:32">
      <c r="A89" s="55">
        <v>205</v>
      </c>
      <c r="B89" s="56"/>
      <c r="C89" s="56"/>
      <c r="D89" s="48"/>
      <c r="E89" s="58">
        <v>7.7</v>
      </c>
      <c r="F89" s="58">
        <v>15.1032944688708</v>
      </c>
      <c r="G89" s="58">
        <v>20.1098098114168</v>
      </c>
      <c r="H89" s="58">
        <v>15.2432584700545</v>
      </c>
      <c r="I89" s="58">
        <v>16.5913656012264</v>
      </c>
      <c r="J89" s="58">
        <v>15.0741078038706</v>
      </c>
      <c r="K89" s="58">
        <v>14.4681768900487</v>
      </c>
      <c r="L89" s="56"/>
      <c r="M89" s="69"/>
      <c r="N89" s="65">
        <v>960</v>
      </c>
      <c r="O89" s="66">
        <v>0.36</v>
      </c>
      <c r="P89" s="56"/>
      <c r="Q89" s="56"/>
      <c r="R89" s="56"/>
      <c r="S89" s="56"/>
      <c r="T89" s="75">
        <v>8.31304168701172</v>
      </c>
      <c r="U89" s="76">
        <v>0.5775</v>
      </c>
      <c r="V89" s="76">
        <v>0.524506661681703</v>
      </c>
      <c r="W89" s="76">
        <v>2.51804191697252</v>
      </c>
      <c r="X89" s="76">
        <v>0</v>
      </c>
      <c r="Y89" s="84">
        <v>0</v>
      </c>
      <c r="Z89" s="76">
        <f t="shared" si="1"/>
        <v>2.51804191697252</v>
      </c>
      <c r="AA89" s="85"/>
      <c r="AC89" s="86">
        <v>83.4110184471272</v>
      </c>
      <c r="AD89" s="58">
        <v>71.4559117489738</v>
      </c>
      <c r="AE89" s="86">
        <v>84.2625781792137</v>
      </c>
      <c r="AF89" s="58">
        <v>68.2998443720228</v>
      </c>
    </row>
    <row r="90" spans="1:32">
      <c r="A90" s="55">
        <v>206</v>
      </c>
      <c r="B90" s="56"/>
      <c r="C90" s="57">
        <v>12.1</v>
      </c>
      <c r="D90" s="48"/>
      <c r="E90" s="56"/>
      <c r="F90" s="56"/>
      <c r="G90" s="56"/>
      <c r="H90" s="56"/>
      <c r="I90" s="56"/>
      <c r="J90" s="56"/>
      <c r="K90" s="56"/>
      <c r="L90" s="56"/>
      <c r="M90" s="72" t="s">
        <v>145</v>
      </c>
      <c r="N90" s="65">
        <v>965</v>
      </c>
      <c r="O90" s="68">
        <v>0.21</v>
      </c>
      <c r="P90" s="56"/>
      <c r="Q90" s="78">
        <v>126</v>
      </c>
      <c r="R90" s="77">
        <v>19</v>
      </c>
      <c r="S90" s="56"/>
      <c r="T90" s="75">
        <v>9.10840892791748</v>
      </c>
      <c r="U90" s="76">
        <v>0.32273625</v>
      </c>
      <c r="V90" s="76">
        <v>0.478360197707316</v>
      </c>
      <c r="W90" s="76">
        <v>1.40619421026218</v>
      </c>
      <c r="X90" s="76">
        <v>1.52032744178335</v>
      </c>
      <c r="Y90" s="84">
        <v>0</v>
      </c>
      <c r="Z90" s="76">
        <f t="shared" si="1"/>
        <v>2.92652165204553</v>
      </c>
      <c r="AA90" s="85"/>
      <c r="AC90" s="86">
        <v>74.1898267758193</v>
      </c>
      <c r="AD90" s="87" t="s">
        <v>118</v>
      </c>
      <c r="AE90" s="86">
        <v>75.1494830674759</v>
      </c>
      <c r="AF90" s="87" t="s">
        <v>118</v>
      </c>
    </row>
    <row r="91" spans="1:32">
      <c r="A91" s="55">
        <v>207</v>
      </c>
      <c r="B91" s="56"/>
      <c r="C91" s="56"/>
      <c r="D91" s="48"/>
      <c r="E91" s="58">
        <v>18.0375</v>
      </c>
      <c r="F91" s="58">
        <v>15.0224043414507</v>
      </c>
      <c r="G91" s="58">
        <v>20.0881627658239</v>
      </c>
      <c r="H91" s="58">
        <v>15.1120952622304</v>
      </c>
      <c r="I91" s="58">
        <v>16.3348600173297</v>
      </c>
      <c r="J91" s="58">
        <v>15.3519786909819</v>
      </c>
      <c r="K91" s="58">
        <v>14.6082029697942</v>
      </c>
      <c r="L91" s="56"/>
      <c r="M91" s="69"/>
      <c r="N91" s="65">
        <v>970</v>
      </c>
      <c r="O91" s="66">
        <v>0.35</v>
      </c>
      <c r="P91" s="56"/>
      <c r="Q91" s="56"/>
      <c r="R91" s="56"/>
      <c r="S91" s="56"/>
      <c r="T91" s="75">
        <v>6.26248502731323</v>
      </c>
      <c r="U91" s="76">
        <v>0.590625</v>
      </c>
      <c r="V91" s="76">
        <v>0.669473389156364</v>
      </c>
      <c r="W91" s="76">
        <v>2.47623492913042</v>
      </c>
      <c r="X91" s="76">
        <v>0</v>
      </c>
      <c r="Y91" s="84">
        <v>0</v>
      </c>
      <c r="Z91" s="76">
        <f t="shared" si="1"/>
        <v>2.47623492913042</v>
      </c>
      <c r="AA91" s="85"/>
      <c r="AC91" s="86">
        <v>76.5191447718057</v>
      </c>
      <c r="AD91" s="58">
        <v>56.6507628914849</v>
      </c>
      <c r="AE91" s="86">
        <v>77.5868976230325</v>
      </c>
      <c r="AF91" s="58">
        <v>53.7404391012692</v>
      </c>
    </row>
    <row r="92" spans="1:32">
      <c r="A92" s="55">
        <v>208</v>
      </c>
      <c r="B92" s="56"/>
      <c r="C92" s="56"/>
      <c r="D92" s="48"/>
      <c r="E92" s="56"/>
      <c r="F92" s="56"/>
      <c r="G92" s="56"/>
      <c r="H92" s="56"/>
      <c r="I92" s="56"/>
      <c r="J92" s="56"/>
      <c r="K92" s="56"/>
      <c r="L92" s="56"/>
      <c r="M92" s="69"/>
      <c r="N92" s="65">
        <v>975</v>
      </c>
      <c r="O92" s="66">
        <v>0.36</v>
      </c>
      <c r="P92" s="56"/>
      <c r="Q92" s="56"/>
      <c r="R92" s="56"/>
      <c r="S92" s="56"/>
      <c r="T92" s="75">
        <v>6.72054624557495</v>
      </c>
      <c r="U92" s="76">
        <v>0.590625</v>
      </c>
      <c r="V92" s="76">
        <v>0.623946168973401</v>
      </c>
      <c r="W92" s="76">
        <v>2.47664364609477</v>
      </c>
      <c r="X92" s="76">
        <v>0</v>
      </c>
      <c r="Y92" s="84">
        <v>0</v>
      </c>
      <c r="Z92" s="76">
        <f t="shared" si="1"/>
        <v>2.47664364609477</v>
      </c>
      <c r="AA92" s="85"/>
      <c r="AC92" s="86">
        <v>78.8663246606199</v>
      </c>
      <c r="AD92" s="87" t="s">
        <v>118</v>
      </c>
      <c r="AE92" s="86">
        <v>80.042174071417</v>
      </c>
      <c r="AF92" s="87" t="s">
        <v>118</v>
      </c>
    </row>
    <row r="93" spans="1:32">
      <c r="A93" s="55">
        <v>209</v>
      </c>
      <c r="B93" s="56"/>
      <c r="C93" s="56"/>
      <c r="D93" s="48"/>
      <c r="E93" s="58">
        <v>8.1625</v>
      </c>
      <c r="F93" s="58">
        <v>14.9191561003961</v>
      </c>
      <c r="G93" s="58">
        <v>20.2332297204432</v>
      </c>
      <c r="H93" s="58">
        <v>15.1407474651338</v>
      </c>
      <c r="I93" s="58">
        <v>16.4152449501502</v>
      </c>
      <c r="J93" s="58">
        <v>15.2766601017825</v>
      </c>
      <c r="K93" s="58">
        <v>14.5091295512276</v>
      </c>
      <c r="L93" s="56"/>
      <c r="M93" s="72" t="s">
        <v>147</v>
      </c>
      <c r="N93" s="65">
        <v>980</v>
      </c>
      <c r="O93" s="68">
        <v>0.37</v>
      </c>
      <c r="P93" s="56"/>
      <c r="Q93" s="78">
        <v>138</v>
      </c>
      <c r="R93" s="56"/>
      <c r="S93" s="56"/>
      <c r="T93" s="75">
        <v>8.05611896514893</v>
      </c>
      <c r="U93" s="76">
        <v>0.4721625</v>
      </c>
      <c r="V93" s="76">
        <v>0.578796562431123</v>
      </c>
      <c r="W93" s="76">
        <v>2.20162478457146</v>
      </c>
      <c r="X93" s="76">
        <v>0</v>
      </c>
      <c r="Y93" s="84">
        <v>0</v>
      </c>
      <c r="Z93" s="76">
        <f t="shared" si="1"/>
        <v>2.20162478457146</v>
      </c>
      <c r="AA93" s="85"/>
      <c r="AC93" s="86">
        <v>80.9694816288099</v>
      </c>
      <c r="AD93" s="58">
        <v>71.2518501420807</v>
      </c>
      <c r="AE93" s="86">
        <v>82.2534275991771</v>
      </c>
      <c r="AF93" s="58">
        <v>68.7253733676743</v>
      </c>
    </row>
    <row r="94" spans="1:32">
      <c r="A94" s="55">
        <v>210</v>
      </c>
      <c r="B94" s="56"/>
      <c r="C94" s="57">
        <v>18.1</v>
      </c>
      <c r="D94" s="48"/>
      <c r="E94" s="56"/>
      <c r="F94" s="56"/>
      <c r="G94" s="56"/>
      <c r="H94" s="56"/>
      <c r="I94" s="56"/>
      <c r="J94" s="56"/>
      <c r="K94" s="56"/>
      <c r="L94" s="56"/>
      <c r="M94" s="69"/>
      <c r="N94" s="65">
        <v>985</v>
      </c>
      <c r="O94" s="68">
        <v>0.38</v>
      </c>
      <c r="P94" s="56"/>
      <c r="Q94" s="56"/>
      <c r="R94" s="77">
        <v>39</v>
      </c>
      <c r="S94" s="56"/>
      <c r="T94" s="75">
        <v>7.91801691055298</v>
      </c>
      <c r="U94" s="76">
        <v>0.481275</v>
      </c>
      <c r="V94" s="76">
        <v>0.53952920202547</v>
      </c>
      <c r="W94" s="76">
        <v>2.05600744749527</v>
      </c>
      <c r="X94" s="76">
        <v>1.10448426475644</v>
      </c>
      <c r="Y94" s="84">
        <v>0</v>
      </c>
      <c r="Z94" s="76">
        <f t="shared" si="1"/>
        <v>3.1604917122517</v>
      </c>
      <c r="AA94" s="85"/>
      <c r="AC94" s="86">
        <v>65.9525303705572</v>
      </c>
      <c r="AD94" s="87" t="s">
        <v>118</v>
      </c>
      <c r="AE94" s="86">
        <v>67.3445729004946</v>
      </c>
      <c r="AF94" s="87" t="s">
        <v>118</v>
      </c>
    </row>
    <row r="95" spans="1:32">
      <c r="A95" s="55">
        <v>211</v>
      </c>
      <c r="B95" s="56"/>
      <c r="C95" s="56"/>
      <c r="D95" s="48"/>
      <c r="E95" s="56"/>
      <c r="F95" s="56"/>
      <c r="G95" s="56"/>
      <c r="H95" s="56"/>
      <c r="I95" s="56"/>
      <c r="J95" s="56"/>
      <c r="K95" s="56"/>
      <c r="L95" s="56"/>
      <c r="M95" s="69"/>
      <c r="N95" s="65">
        <v>990</v>
      </c>
      <c r="O95" s="66">
        <v>0.44</v>
      </c>
      <c r="P95" s="56"/>
      <c r="Q95" s="56"/>
      <c r="R95" s="56"/>
      <c r="S95" s="56"/>
      <c r="T95" s="75">
        <v>7.66624975204468</v>
      </c>
      <c r="U95" s="76">
        <v>0.5997375</v>
      </c>
      <c r="V95" s="76">
        <v>0.842027398843414</v>
      </c>
      <c r="W95" s="76">
        <v>3.87142091457027</v>
      </c>
      <c r="X95" s="76">
        <v>0</v>
      </c>
      <c r="Y95" s="84">
        <v>0</v>
      </c>
      <c r="Z95" s="76">
        <f t="shared" si="1"/>
        <v>3.87142091457027</v>
      </c>
      <c r="AA95" s="85"/>
      <c r="AC95" s="86">
        <v>69.5971675893078</v>
      </c>
      <c r="AD95" s="87" t="s">
        <v>118</v>
      </c>
      <c r="AE95" s="86">
        <v>71.0973066788155</v>
      </c>
      <c r="AF95" s="87" t="s">
        <v>118</v>
      </c>
    </row>
    <row r="96" spans="1:32">
      <c r="A96" s="55">
        <v>212</v>
      </c>
      <c r="B96" s="56"/>
      <c r="C96" s="56"/>
      <c r="D96" s="48"/>
      <c r="E96" s="56"/>
      <c r="F96" s="56"/>
      <c r="G96" s="56"/>
      <c r="H96" s="56"/>
      <c r="I96" s="56"/>
      <c r="J96" s="56"/>
      <c r="K96" s="56"/>
      <c r="L96" s="56"/>
      <c r="M96" s="69"/>
      <c r="N96" s="65">
        <v>995</v>
      </c>
      <c r="O96" s="66">
        <v>0.48</v>
      </c>
      <c r="P96" s="56"/>
      <c r="Q96" s="56"/>
      <c r="R96" s="56"/>
      <c r="S96" s="56"/>
      <c r="T96" s="75">
        <v>6.87478494644165</v>
      </c>
      <c r="U96" s="76">
        <v>0.60885</v>
      </c>
      <c r="V96" s="76">
        <v>0.768865617275344</v>
      </c>
      <c r="W96" s="76">
        <v>3.21825066696627</v>
      </c>
      <c r="X96" s="76">
        <v>0</v>
      </c>
      <c r="Y96" s="84">
        <v>0</v>
      </c>
      <c r="Z96" s="76">
        <f t="shared" si="1"/>
        <v>3.21825066696627</v>
      </c>
      <c r="AA96" s="85"/>
      <c r="AC96" s="86">
        <v>72.6899025838954</v>
      </c>
      <c r="AD96" s="87" t="s">
        <v>118</v>
      </c>
      <c r="AE96" s="86">
        <v>74.2981382329733</v>
      </c>
      <c r="AF96" s="87" t="s">
        <v>118</v>
      </c>
    </row>
    <row r="97" spans="1:32">
      <c r="A97" s="55">
        <v>213</v>
      </c>
      <c r="B97" s="56"/>
      <c r="C97" s="56"/>
      <c r="D97" s="48"/>
      <c r="E97" s="56"/>
      <c r="F97" s="56"/>
      <c r="G97" s="56"/>
      <c r="H97" s="56"/>
      <c r="I97" s="56"/>
      <c r="J97" s="56"/>
      <c r="K97" s="56"/>
      <c r="L97" s="56"/>
      <c r="M97" s="72" t="s">
        <v>131</v>
      </c>
      <c r="N97" s="65">
        <v>1000</v>
      </c>
      <c r="O97" s="68">
        <v>0.52</v>
      </c>
      <c r="P97" s="56"/>
      <c r="Q97" s="78">
        <v>156</v>
      </c>
      <c r="R97" s="56"/>
      <c r="S97" s="56"/>
      <c r="T97" s="75">
        <v>6.08440685272217</v>
      </c>
      <c r="U97" s="76">
        <v>0.60885</v>
      </c>
      <c r="V97" s="76">
        <v>0.709215645568075</v>
      </c>
      <c r="W97" s="76">
        <v>2.62728305569678</v>
      </c>
      <c r="X97" s="76">
        <v>0</v>
      </c>
      <c r="Y97" s="84">
        <v>0</v>
      </c>
      <c r="Z97" s="76">
        <f t="shared" si="1"/>
        <v>2.62728305569678</v>
      </c>
      <c r="AA97" s="85"/>
      <c r="AC97" s="86">
        <v>75.2616947971777</v>
      </c>
      <c r="AD97" s="87" t="s">
        <v>118</v>
      </c>
      <c r="AE97" s="86">
        <v>76.9780270058258</v>
      </c>
      <c r="AF97" s="87" t="s">
        <v>118</v>
      </c>
    </row>
    <row r="98" spans="1:32">
      <c r="A98" s="55">
        <v>214</v>
      </c>
      <c r="B98" s="56"/>
      <c r="C98" s="56"/>
      <c r="D98" s="48"/>
      <c r="E98" s="58">
        <v>8.5375</v>
      </c>
      <c r="F98" s="58">
        <v>14.9218772152877</v>
      </c>
      <c r="G98" s="58">
        <v>19.3159815718546</v>
      </c>
      <c r="H98" s="58">
        <v>14.6593835950586</v>
      </c>
      <c r="I98" s="58">
        <v>15.8329814151859</v>
      </c>
      <c r="J98" s="58">
        <v>14.5521699467661</v>
      </c>
      <c r="K98" s="58">
        <v>14.3698332813114</v>
      </c>
      <c r="L98" s="56"/>
      <c r="M98" s="69"/>
      <c r="N98" s="65">
        <v>1005</v>
      </c>
      <c r="O98" s="66">
        <v>0.56</v>
      </c>
      <c r="P98" s="56"/>
      <c r="Q98" s="56"/>
      <c r="R98" s="56"/>
      <c r="S98" s="56"/>
      <c r="T98" s="75">
        <v>4.89261484146118</v>
      </c>
      <c r="U98" s="76">
        <v>0.627075</v>
      </c>
      <c r="V98" s="76">
        <v>0.661685691182873</v>
      </c>
      <c r="W98" s="76">
        <v>2.0300758201235</v>
      </c>
      <c r="X98" s="76">
        <v>0</v>
      </c>
      <c r="Y98" s="84">
        <v>0</v>
      </c>
      <c r="Z98" s="76">
        <f t="shared" si="1"/>
        <v>2.0300758201235</v>
      </c>
      <c r="AA98" s="85"/>
      <c r="AC98" s="86">
        <v>77.2817498136635</v>
      </c>
      <c r="AD98" s="58">
        <v>74.8770228533975</v>
      </c>
      <c r="AE98" s="86">
        <v>79.1061785818817</v>
      </c>
      <c r="AF98" s="58">
        <v>73.0362454711738</v>
      </c>
    </row>
    <row r="99" spans="1:32">
      <c r="A99" s="55">
        <v>215</v>
      </c>
      <c r="B99" s="57">
        <v>19</v>
      </c>
      <c r="C99" s="57">
        <v>5.1</v>
      </c>
      <c r="D99" s="48"/>
      <c r="E99" s="56"/>
      <c r="F99" s="56"/>
      <c r="G99" s="56"/>
      <c r="H99" s="56"/>
      <c r="I99" s="56"/>
      <c r="J99" s="56"/>
      <c r="K99" s="56"/>
      <c r="L99" s="56"/>
      <c r="M99" s="69"/>
      <c r="N99" s="65">
        <v>1010</v>
      </c>
      <c r="O99" s="66">
        <v>0.6</v>
      </c>
      <c r="P99" s="56"/>
      <c r="Q99" s="56"/>
      <c r="R99" s="56"/>
      <c r="S99" s="56"/>
      <c r="T99" s="75">
        <v>5.8575758934021</v>
      </c>
      <c r="U99" s="76">
        <v>0.6453</v>
      </c>
      <c r="V99" s="76">
        <v>0.626247739198984</v>
      </c>
      <c r="W99" s="76">
        <v>2.36714989907518</v>
      </c>
      <c r="X99" s="76">
        <v>3.49042599432692</v>
      </c>
      <c r="Y99" s="84">
        <v>0</v>
      </c>
      <c r="Z99" s="76">
        <f t="shared" si="1"/>
        <v>5.8575758934021</v>
      </c>
      <c r="AA99" s="85"/>
      <c r="AC99" s="86">
        <v>59.531369581445</v>
      </c>
      <c r="AD99" s="87" t="s">
        <v>118</v>
      </c>
      <c r="AE99" s="86">
        <v>61.4638949092335</v>
      </c>
      <c r="AF99" s="87" t="s">
        <v>118</v>
      </c>
    </row>
    <row r="100" spans="1:32">
      <c r="A100" s="55">
        <v>216</v>
      </c>
      <c r="B100" s="56"/>
      <c r="C100" s="56"/>
      <c r="D100" s="48"/>
      <c r="E100" s="56"/>
      <c r="F100" s="56"/>
      <c r="G100" s="56"/>
      <c r="H100" s="56"/>
      <c r="I100" s="56"/>
      <c r="J100" s="56"/>
      <c r="K100" s="56"/>
      <c r="L100" s="56"/>
      <c r="M100" s="72" t="s">
        <v>131</v>
      </c>
      <c r="N100" s="65">
        <v>1015</v>
      </c>
      <c r="O100" s="66">
        <v>0.64</v>
      </c>
      <c r="P100" s="56"/>
      <c r="Q100" s="78">
        <v>163</v>
      </c>
      <c r="R100" s="56"/>
      <c r="S100" s="56"/>
      <c r="T100" s="75">
        <v>5.80178594589233</v>
      </c>
      <c r="U100" s="76">
        <v>0.663525</v>
      </c>
      <c r="V100" s="76">
        <v>0.97744111891778</v>
      </c>
      <c r="W100" s="76">
        <v>3.76278667392217</v>
      </c>
      <c r="X100" s="76">
        <v>0.469574005673078</v>
      </c>
      <c r="Y100" s="84">
        <v>0</v>
      </c>
      <c r="Z100" s="76">
        <f t="shared" si="1"/>
        <v>4.23236067959525</v>
      </c>
      <c r="AA100" s="85"/>
      <c r="AC100" s="86">
        <v>63.2730329862289</v>
      </c>
      <c r="AD100" s="87" t="s">
        <v>118</v>
      </c>
      <c r="AE100" s="86">
        <v>65.3136548735876</v>
      </c>
      <c r="AF100" s="87" t="s">
        <v>118</v>
      </c>
    </row>
    <row r="101" spans="1:32">
      <c r="A101" s="55">
        <v>217</v>
      </c>
      <c r="B101" s="56"/>
      <c r="C101" s="56"/>
      <c r="D101" s="48"/>
      <c r="E101" s="56"/>
      <c r="F101" s="56"/>
      <c r="G101" s="56"/>
      <c r="H101" s="56"/>
      <c r="I101" s="56"/>
      <c r="J101" s="56"/>
      <c r="K101" s="56"/>
      <c r="L101" s="56"/>
      <c r="M101" s="69"/>
      <c r="N101" s="65">
        <v>1020</v>
      </c>
      <c r="O101" s="68">
        <v>0.67</v>
      </c>
      <c r="P101" s="56"/>
      <c r="Q101" s="56"/>
      <c r="R101" s="56"/>
      <c r="S101" s="56"/>
      <c r="T101" s="75">
        <v>6.5976037979126</v>
      </c>
      <c r="U101" s="76">
        <v>0.7455375</v>
      </c>
      <c r="V101" s="76">
        <v>0.907334263408095</v>
      </c>
      <c r="W101" s="76">
        <v>4.46296042645737</v>
      </c>
      <c r="X101" s="76">
        <v>0</v>
      </c>
      <c r="Y101" s="84">
        <v>0</v>
      </c>
      <c r="Z101" s="76">
        <f t="shared" si="1"/>
        <v>4.46296042645737</v>
      </c>
      <c r="AA101" s="85"/>
      <c r="AC101" s="86">
        <v>67.7741757520564</v>
      </c>
      <c r="AD101" s="87" t="s">
        <v>118</v>
      </c>
      <c r="AE101" s="86">
        <v>69.9228941989852</v>
      </c>
      <c r="AF101" s="87" t="s">
        <v>118</v>
      </c>
    </row>
    <row r="102" spans="1:32">
      <c r="A102" s="55">
        <v>218</v>
      </c>
      <c r="B102" s="56"/>
      <c r="C102" s="56"/>
      <c r="D102" s="48"/>
      <c r="E102" s="56"/>
      <c r="F102" s="56"/>
      <c r="G102" s="56"/>
      <c r="H102" s="56"/>
      <c r="I102" s="56"/>
      <c r="J102" s="56"/>
      <c r="K102" s="56"/>
      <c r="L102" s="56"/>
      <c r="M102" s="69"/>
      <c r="N102" s="65">
        <v>1025</v>
      </c>
      <c r="O102" s="66">
        <v>0.65</v>
      </c>
      <c r="P102" s="56"/>
      <c r="Q102" s="56"/>
      <c r="R102" s="56"/>
      <c r="S102" s="56"/>
      <c r="T102" s="75">
        <v>6.16613817214966</v>
      </c>
      <c r="U102" s="76">
        <v>0.663525</v>
      </c>
      <c r="V102" s="76">
        <v>0.824251373109751</v>
      </c>
      <c r="W102" s="76">
        <v>3.37233121310752</v>
      </c>
      <c r="X102" s="76">
        <v>0</v>
      </c>
      <c r="Y102" s="84">
        <v>0</v>
      </c>
      <c r="Z102" s="76">
        <f t="shared" si="1"/>
        <v>3.37233121310752</v>
      </c>
      <c r="AA102" s="85"/>
      <c r="AC102" s="86">
        <v>71.2237891018186</v>
      </c>
      <c r="AD102" s="87" t="s">
        <v>118</v>
      </c>
      <c r="AE102" s="86">
        <v>73.4806041083176</v>
      </c>
      <c r="AF102" s="87" t="s">
        <v>118</v>
      </c>
    </row>
    <row r="103" spans="1:32">
      <c r="A103" s="55">
        <v>219</v>
      </c>
      <c r="B103" s="56"/>
      <c r="C103" s="56"/>
      <c r="D103" s="48"/>
      <c r="E103" s="58">
        <v>9.8125</v>
      </c>
      <c r="F103" s="58">
        <v>15.2966635039396</v>
      </c>
      <c r="G103" s="58">
        <v>19.2432651819859</v>
      </c>
      <c r="H103" s="58">
        <v>14.3263534352041</v>
      </c>
      <c r="I103" s="58">
        <v>15.9178673212292</v>
      </c>
      <c r="J103" s="58">
        <v>14.9312771603967</v>
      </c>
      <c r="K103" s="58">
        <v>14.7162841216729</v>
      </c>
      <c r="L103" s="56"/>
      <c r="M103" s="69"/>
      <c r="N103" s="65">
        <v>1030</v>
      </c>
      <c r="O103" s="66">
        <v>0.63</v>
      </c>
      <c r="P103" s="56"/>
      <c r="Q103" s="56"/>
      <c r="R103" s="56"/>
      <c r="S103" s="56"/>
      <c r="T103" s="75">
        <v>6.52348613739014</v>
      </c>
      <c r="U103" s="76">
        <v>0.663525</v>
      </c>
      <c r="V103" s="76">
        <v>0.762861800394197</v>
      </c>
      <c r="W103" s="76">
        <v>3.30204435783472</v>
      </c>
      <c r="X103" s="76">
        <v>0</v>
      </c>
      <c r="Y103" s="84">
        <v>0</v>
      </c>
      <c r="Z103" s="76">
        <f t="shared" si="1"/>
        <v>3.30204435783472</v>
      </c>
      <c r="AA103" s="85"/>
      <c r="AC103" s="86">
        <v>74.6434398743791</v>
      </c>
      <c r="AD103" s="58">
        <v>73.0574036366113</v>
      </c>
      <c r="AE103" s="86">
        <v>77.0083514404483</v>
      </c>
      <c r="AF103" s="58">
        <v>72.1726743236521</v>
      </c>
    </row>
    <row r="104" spans="1:32">
      <c r="A104" s="55">
        <v>220</v>
      </c>
      <c r="B104" s="56"/>
      <c r="C104" s="57">
        <v>12.1</v>
      </c>
      <c r="D104" s="48"/>
      <c r="E104" s="56"/>
      <c r="F104" s="56"/>
      <c r="G104" s="56"/>
      <c r="H104" s="56"/>
      <c r="I104" s="56"/>
      <c r="J104" s="56"/>
      <c r="K104" s="56"/>
      <c r="L104" s="56"/>
      <c r="M104" s="72" t="s">
        <v>131</v>
      </c>
      <c r="N104" s="65">
        <v>1035</v>
      </c>
      <c r="O104" s="66">
        <v>0.61</v>
      </c>
      <c r="P104" s="58">
        <v>3.02</v>
      </c>
      <c r="Q104" s="78">
        <v>166</v>
      </c>
      <c r="R104" s="56"/>
      <c r="S104" s="56"/>
      <c r="T104" s="75">
        <v>6.40559053421021</v>
      </c>
      <c r="U104" s="76">
        <v>0.663525</v>
      </c>
      <c r="V104" s="76">
        <v>0.70331834469792</v>
      </c>
      <c r="W104" s="76">
        <v>2.98929248057298</v>
      </c>
      <c r="X104" s="76">
        <v>0</v>
      </c>
      <c r="Y104" s="84">
        <v>0</v>
      </c>
      <c r="Z104" s="76">
        <f t="shared" si="1"/>
        <v>2.98929248057298</v>
      </c>
      <c r="AA104" s="85"/>
      <c r="AC104" s="86">
        <v>65.6747723354133</v>
      </c>
      <c r="AD104" s="87" t="s">
        <v>118</v>
      </c>
      <c r="AE104" s="86">
        <v>68.1477804610527</v>
      </c>
      <c r="AF104" s="87" t="s">
        <v>118</v>
      </c>
    </row>
    <row r="105" spans="1:32">
      <c r="A105" s="55">
        <v>221</v>
      </c>
      <c r="B105" s="56"/>
      <c r="C105" s="56"/>
      <c r="D105" s="48"/>
      <c r="E105" s="58">
        <v>19.0875</v>
      </c>
      <c r="F105" s="58">
        <v>15.5118705051356</v>
      </c>
      <c r="G105" s="58">
        <v>19.7997328236771</v>
      </c>
      <c r="H105" s="58">
        <v>14.3609843557878</v>
      </c>
      <c r="I105" s="58">
        <v>16.087361171107</v>
      </c>
      <c r="J105" s="58">
        <v>14.843342386832</v>
      </c>
      <c r="K105" s="58">
        <v>14.6934967014525</v>
      </c>
      <c r="L105" s="56"/>
      <c r="M105" s="69"/>
      <c r="N105" s="65">
        <v>1040</v>
      </c>
      <c r="O105" s="66">
        <v>0.59</v>
      </c>
      <c r="P105" s="56"/>
      <c r="Q105" s="56"/>
      <c r="R105" s="56"/>
      <c r="S105" s="56"/>
      <c r="T105" s="75">
        <v>5.97037172317505</v>
      </c>
      <c r="U105" s="76">
        <v>0.663525</v>
      </c>
      <c r="V105" s="76">
        <v>0.881535878681615</v>
      </c>
      <c r="W105" s="76">
        <v>3.49219635932243</v>
      </c>
      <c r="X105" s="76">
        <v>0</v>
      </c>
      <c r="Y105" s="84">
        <v>0</v>
      </c>
      <c r="Z105" s="76">
        <f t="shared" si="1"/>
        <v>3.49219635932243</v>
      </c>
      <c r="AA105" s="85"/>
      <c r="AC105" s="86">
        <v>69.3174295370161</v>
      </c>
      <c r="AD105" s="58">
        <v>56.7259869461986</v>
      </c>
      <c r="AE105" s="86">
        <v>71.8985342222257</v>
      </c>
      <c r="AF105" s="58">
        <v>56.2870853817774</v>
      </c>
    </row>
    <row r="106" spans="1:32">
      <c r="A106" s="55">
        <v>222</v>
      </c>
      <c r="B106" s="56"/>
      <c r="C106" s="56"/>
      <c r="D106" s="48"/>
      <c r="E106" s="56"/>
      <c r="F106" s="56"/>
      <c r="G106" s="56"/>
      <c r="H106" s="56"/>
      <c r="I106" s="56"/>
      <c r="J106" s="56"/>
      <c r="K106" s="56"/>
      <c r="L106" s="56"/>
      <c r="M106" s="69"/>
      <c r="N106" s="65">
        <v>1045</v>
      </c>
      <c r="O106" s="66">
        <v>0.58</v>
      </c>
      <c r="P106" s="56"/>
      <c r="Q106" s="56"/>
      <c r="R106" s="56"/>
      <c r="S106" s="56"/>
      <c r="T106" s="75">
        <v>5.8878173828125</v>
      </c>
      <c r="U106" s="76">
        <v>0.663525</v>
      </c>
      <c r="V106" s="76">
        <v>0.818373754281398</v>
      </c>
      <c r="W106" s="76">
        <v>3.1971522267598</v>
      </c>
      <c r="X106" s="76">
        <v>0</v>
      </c>
      <c r="Y106" s="84">
        <v>0</v>
      </c>
      <c r="Z106" s="76">
        <f t="shared" si="1"/>
        <v>3.1971522267598</v>
      </c>
      <c r="AA106" s="85"/>
      <c r="AC106" s="86">
        <v>72.6845123448829</v>
      </c>
      <c r="AD106" s="87" t="s">
        <v>118</v>
      </c>
      <c r="AE106" s="86">
        <v>75.3737135896627</v>
      </c>
      <c r="AF106" s="87" t="s">
        <v>118</v>
      </c>
    </row>
    <row r="107" spans="1:32">
      <c r="A107" s="55">
        <v>223</v>
      </c>
      <c r="B107" s="56"/>
      <c r="C107" s="56"/>
      <c r="D107" s="48"/>
      <c r="E107" s="56"/>
      <c r="F107" s="56"/>
      <c r="G107" s="56"/>
      <c r="H107" s="56"/>
      <c r="I107" s="56"/>
      <c r="J107" s="56"/>
      <c r="K107" s="56"/>
      <c r="L107" s="56"/>
      <c r="M107" s="72" t="s">
        <v>132</v>
      </c>
      <c r="N107" s="65">
        <v>1050</v>
      </c>
      <c r="O107" s="66">
        <v>0.57</v>
      </c>
      <c r="P107" s="56"/>
      <c r="Q107" s="56"/>
      <c r="R107" s="56"/>
      <c r="S107" s="56"/>
      <c r="T107" s="75">
        <v>6.18171310424805</v>
      </c>
      <c r="U107" s="76">
        <v>0.6708975</v>
      </c>
      <c r="V107" s="76">
        <v>0.761311837834608</v>
      </c>
      <c r="W107" s="76">
        <v>3.15738543882162</v>
      </c>
      <c r="X107" s="76">
        <v>0</v>
      </c>
      <c r="Y107" s="84">
        <v>0</v>
      </c>
      <c r="Z107" s="76">
        <f t="shared" si="1"/>
        <v>3.15738543882162</v>
      </c>
      <c r="AA107" s="85"/>
      <c r="AC107" s="86">
        <v>76.001867742035</v>
      </c>
      <c r="AD107" s="87" t="s">
        <v>118</v>
      </c>
      <c r="AE107" s="86">
        <v>76.001867742035</v>
      </c>
      <c r="AF107" s="87" t="s">
        <v>118</v>
      </c>
    </row>
    <row r="108" spans="1:32">
      <c r="A108" s="55">
        <v>224</v>
      </c>
      <c r="B108" s="56"/>
      <c r="C108" s="56"/>
      <c r="D108" s="48"/>
      <c r="E108" s="56"/>
      <c r="F108" s="56"/>
      <c r="G108" s="56"/>
      <c r="H108" s="56"/>
      <c r="I108" s="56"/>
      <c r="J108" s="56"/>
      <c r="K108" s="56"/>
      <c r="L108" s="56"/>
      <c r="M108" s="69"/>
      <c r="N108" s="65">
        <v>1050</v>
      </c>
      <c r="O108" s="68">
        <v>0.56</v>
      </c>
      <c r="P108" s="56"/>
      <c r="Q108" s="56"/>
      <c r="R108" s="56"/>
      <c r="S108" s="56"/>
      <c r="T108" s="75">
        <v>7.02495288848877</v>
      </c>
      <c r="U108" s="76">
        <v>0.65964</v>
      </c>
      <c r="V108" s="76">
        <v>0.751186706443592</v>
      </c>
      <c r="W108" s="76">
        <v>3.48095406888832</v>
      </c>
      <c r="X108" s="76">
        <v>0</v>
      </c>
      <c r="Y108" s="84">
        <v>0</v>
      </c>
      <c r="Z108" s="76">
        <f t="shared" si="1"/>
        <v>3.48095406888832</v>
      </c>
      <c r="AA108" s="85"/>
      <c r="AC108" s="86">
        <v>79.6485190664509</v>
      </c>
      <c r="AD108" s="87" t="s">
        <v>118</v>
      </c>
      <c r="AE108" s="86">
        <v>79.6485190664509</v>
      </c>
      <c r="AF108" s="87" t="s">
        <v>118</v>
      </c>
    </row>
    <row r="109" spans="1:32">
      <c r="A109" s="55">
        <v>225</v>
      </c>
      <c r="B109" s="56"/>
      <c r="C109" s="56"/>
      <c r="D109" s="48"/>
      <c r="E109" s="56"/>
      <c r="F109" s="56"/>
      <c r="G109" s="56"/>
      <c r="H109" s="56"/>
      <c r="I109" s="56"/>
      <c r="J109" s="56"/>
      <c r="K109" s="56"/>
      <c r="L109" s="56"/>
      <c r="M109" s="69"/>
      <c r="N109" s="65">
        <v>1050</v>
      </c>
      <c r="O109" s="66">
        <v>0.58</v>
      </c>
      <c r="P109" s="56"/>
      <c r="Q109" s="56"/>
      <c r="R109" s="56"/>
      <c r="S109" s="56"/>
      <c r="T109" s="75">
        <v>6.03244972229004</v>
      </c>
      <c r="U109" s="76">
        <v>0.704475</v>
      </c>
      <c r="V109" s="76">
        <v>0.685177503359488</v>
      </c>
      <c r="W109" s="76">
        <v>2.9118057002106</v>
      </c>
      <c r="X109" s="76">
        <v>0</v>
      </c>
      <c r="Y109" s="84">
        <v>0</v>
      </c>
      <c r="Z109" s="76">
        <f t="shared" si="1"/>
        <v>2.9118057002106</v>
      </c>
      <c r="AA109" s="85"/>
      <c r="AC109" s="86">
        <v>82.6931935838149</v>
      </c>
      <c r="AD109" s="87" t="s">
        <v>118</v>
      </c>
      <c r="AE109" s="86">
        <v>82.6931935838149</v>
      </c>
      <c r="AF109" s="87" t="s">
        <v>118</v>
      </c>
    </row>
    <row r="110" spans="1:32">
      <c r="A110" s="55">
        <v>226</v>
      </c>
      <c r="B110" s="56"/>
      <c r="C110" s="56"/>
      <c r="D110" s="48"/>
      <c r="E110" s="58">
        <v>7.9625</v>
      </c>
      <c r="F110" s="58">
        <v>14.687897069948</v>
      </c>
      <c r="G110" s="58">
        <v>18.2970765962251</v>
      </c>
      <c r="H110" s="58">
        <v>13.8164665641764</v>
      </c>
      <c r="I110" s="58">
        <v>15.6557465038404</v>
      </c>
      <c r="J110" s="58">
        <v>14.8374953677609</v>
      </c>
      <c r="K110" s="58">
        <v>14.703232193836</v>
      </c>
      <c r="L110" s="56"/>
      <c r="M110" s="64"/>
      <c r="N110" s="65">
        <v>1050</v>
      </c>
      <c r="O110" s="66">
        <v>0.6</v>
      </c>
      <c r="P110" s="56"/>
      <c r="Q110" s="56"/>
      <c r="R110" s="56"/>
      <c r="S110" s="56"/>
      <c r="T110" s="75">
        <v>6.18301200866699</v>
      </c>
      <c r="U110" s="76">
        <v>0.71205</v>
      </c>
      <c r="V110" s="76">
        <v>0.62996103971105</v>
      </c>
      <c r="W110" s="76">
        <v>2.77347510438402</v>
      </c>
      <c r="X110" s="76">
        <v>0</v>
      </c>
      <c r="Y110" s="84">
        <v>0</v>
      </c>
      <c r="Z110" s="76">
        <f t="shared" si="1"/>
        <v>2.77347510438402</v>
      </c>
      <c r="AA110" s="85"/>
      <c r="AC110" s="86">
        <v>85.5883241157244</v>
      </c>
      <c r="AD110" s="58">
        <v>82.0269293089515</v>
      </c>
      <c r="AE110" s="86">
        <v>85.5883241157244</v>
      </c>
      <c r="AF110" s="58">
        <v>82.0269293089515</v>
      </c>
    </row>
    <row r="111" spans="1:32">
      <c r="A111" s="55">
        <v>227</v>
      </c>
      <c r="B111" s="56"/>
      <c r="C111" s="57">
        <v>19</v>
      </c>
      <c r="D111" s="48"/>
      <c r="E111" s="56"/>
      <c r="F111" s="56"/>
      <c r="G111" s="56"/>
      <c r="H111" s="56"/>
      <c r="I111" s="56"/>
      <c r="J111" s="56"/>
      <c r="K111" s="56"/>
      <c r="L111" s="56"/>
      <c r="M111" s="72" t="s">
        <v>132</v>
      </c>
      <c r="N111" s="65">
        <v>1050</v>
      </c>
      <c r="O111" s="66">
        <v>0.62</v>
      </c>
      <c r="P111" s="56"/>
      <c r="Q111" s="56"/>
      <c r="R111" s="56"/>
      <c r="S111" s="56"/>
      <c r="T111" s="75">
        <v>6.33284616470337</v>
      </c>
      <c r="U111" s="76">
        <v>0.719625</v>
      </c>
      <c r="V111" s="76">
        <v>0.577367734027916</v>
      </c>
      <c r="W111" s="76">
        <v>2.63122320595473</v>
      </c>
      <c r="X111" s="76">
        <v>0.161504524593305</v>
      </c>
      <c r="Y111" s="84">
        <v>0</v>
      </c>
      <c r="Z111" s="76">
        <f t="shared" si="1"/>
        <v>2.79272773054804</v>
      </c>
      <c r="AA111" s="85"/>
      <c r="AC111" s="86">
        <v>69.492109316476</v>
      </c>
      <c r="AD111" s="87" t="s">
        <v>118</v>
      </c>
      <c r="AE111" s="86">
        <v>69.492109316476</v>
      </c>
      <c r="AF111" s="58" t="s">
        <v>118</v>
      </c>
    </row>
    <row r="112" spans="1:32">
      <c r="A112" s="55">
        <v>228</v>
      </c>
      <c r="B112" s="56"/>
      <c r="C112" s="56"/>
      <c r="D112" s="48"/>
      <c r="E112" s="58">
        <v>18.0875</v>
      </c>
      <c r="F112" s="58">
        <v>15.1561549083686</v>
      </c>
      <c r="G112" s="58">
        <v>18.1653022898484</v>
      </c>
      <c r="H112" s="58">
        <v>13.7545040340191</v>
      </c>
      <c r="I112" s="58">
        <v>15.9081769684226</v>
      </c>
      <c r="J112" s="58">
        <v>14.9831701657712</v>
      </c>
      <c r="K112" s="58">
        <v>14.4297671397279</v>
      </c>
      <c r="L112" s="56"/>
      <c r="M112" s="64"/>
      <c r="N112" s="65">
        <v>1050</v>
      </c>
      <c r="O112" s="66">
        <v>0.63</v>
      </c>
      <c r="P112" s="56"/>
      <c r="Q112" s="56"/>
      <c r="R112" s="56"/>
      <c r="S112" s="56"/>
      <c r="T112" s="75">
        <v>7.26712226867676</v>
      </c>
      <c r="U112" s="76">
        <v>0.7272</v>
      </c>
      <c r="V112" s="76">
        <v>0.88470563780419</v>
      </c>
      <c r="W112" s="76">
        <v>4.67536081113202</v>
      </c>
      <c r="X112" s="76">
        <v>0</v>
      </c>
      <c r="Y112" s="84">
        <v>0</v>
      </c>
      <c r="Z112" s="76">
        <f t="shared" si="1"/>
        <v>4.67536081113202</v>
      </c>
      <c r="AA112" s="85"/>
      <c r="AC112" s="86">
        <v>74.286727177269</v>
      </c>
      <c r="AD112" s="58">
        <v>66.0158663032918</v>
      </c>
      <c r="AE112" s="86">
        <v>74.286727177269</v>
      </c>
      <c r="AF112" s="58">
        <v>66.0158663032918</v>
      </c>
    </row>
    <row r="113" spans="1:32">
      <c r="A113" s="55">
        <v>229</v>
      </c>
      <c r="B113" s="56"/>
      <c r="C113" s="56"/>
      <c r="D113" s="48"/>
      <c r="E113" s="56"/>
      <c r="F113" s="56"/>
      <c r="G113" s="56"/>
      <c r="H113" s="56"/>
      <c r="I113" s="56"/>
      <c r="J113" s="56"/>
      <c r="K113" s="56"/>
      <c r="L113" s="56"/>
      <c r="M113" s="64"/>
      <c r="N113" s="65">
        <v>1050</v>
      </c>
      <c r="O113" s="66">
        <v>0.63</v>
      </c>
      <c r="P113" s="56"/>
      <c r="Q113" s="56"/>
      <c r="R113" s="56"/>
      <c r="S113" s="56"/>
      <c r="T113" s="75">
        <v>5.88528537750244</v>
      </c>
      <c r="U113" s="76">
        <v>0.734775</v>
      </c>
      <c r="V113" s="76">
        <v>0.796046943904205</v>
      </c>
      <c r="W113" s="76">
        <v>3.4423940107185</v>
      </c>
      <c r="X113" s="76">
        <v>0</v>
      </c>
      <c r="Y113" s="84">
        <v>0</v>
      </c>
      <c r="Z113" s="76">
        <f t="shared" si="1"/>
        <v>3.4423940107185</v>
      </c>
      <c r="AA113" s="85"/>
      <c r="AC113" s="86">
        <v>77.8119594818822</v>
      </c>
      <c r="AD113" s="87" t="s">
        <v>118</v>
      </c>
      <c r="AE113" s="86">
        <v>77.8119594818822</v>
      </c>
      <c r="AF113" s="87" t="s">
        <v>118</v>
      </c>
    </row>
    <row r="114" spans="1:32">
      <c r="A114" s="55">
        <v>230</v>
      </c>
      <c r="B114" s="56"/>
      <c r="C114" s="56"/>
      <c r="D114" s="48"/>
      <c r="E114" s="58">
        <v>10.4125</v>
      </c>
      <c r="F114" s="58">
        <v>14.8337186269716</v>
      </c>
      <c r="G114" s="58">
        <v>17.8642808881041</v>
      </c>
      <c r="H114" s="58">
        <v>13.6274012174099</v>
      </c>
      <c r="I114" s="58">
        <v>15.5211244528219</v>
      </c>
      <c r="J114" s="58">
        <v>14.5861744024894</v>
      </c>
      <c r="K114" s="58">
        <v>14.6119105112105</v>
      </c>
      <c r="L114" s="56"/>
      <c r="M114" s="72" t="s">
        <v>133</v>
      </c>
      <c r="N114" s="65">
        <v>1050</v>
      </c>
      <c r="O114" s="68">
        <v>0.65</v>
      </c>
      <c r="P114" s="56"/>
      <c r="Q114" s="56"/>
      <c r="R114" s="56"/>
      <c r="S114" s="56"/>
      <c r="T114" s="75">
        <v>6.41200065612793</v>
      </c>
      <c r="U114" s="76">
        <v>0.7919625</v>
      </c>
      <c r="V114" s="76">
        <v>0.730768953775025</v>
      </c>
      <c r="W114" s="76">
        <v>3.71089156736512</v>
      </c>
      <c r="X114" s="76">
        <v>0</v>
      </c>
      <c r="Y114" s="84">
        <v>0</v>
      </c>
      <c r="Z114" s="76">
        <f t="shared" si="1"/>
        <v>3.71089156736512</v>
      </c>
      <c r="AA114" s="85"/>
      <c r="AC114" s="86">
        <v>81.6075017574473</v>
      </c>
      <c r="AD114" s="58">
        <v>79.7800478025432</v>
      </c>
      <c r="AE114" s="86">
        <v>81.6075017574473</v>
      </c>
      <c r="AF114" s="58">
        <v>79.7800478025432</v>
      </c>
    </row>
    <row r="115" spans="1:32">
      <c r="A115" s="55">
        <v>231</v>
      </c>
      <c r="B115" s="56"/>
      <c r="C115" s="57">
        <v>12.1</v>
      </c>
      <c r="D115" s="48"/>
      <c r="E115" s="56"/>
      <c r="F115" s="56"/>
      <c r="G115" s="56"/>
      <c r="H115" s="56"/>
      <c r="I115" s="56"/>
      <c r="J115" s="56"/>
      <c r="K115" s="56"/>
      <c r="L115" s="56"/>
      <c r="M115" s="64"/>
      <c r="N115" s="65">
        <v>1050</v>
      </c>
      <c r="O115" s="66">
        <v>0.62</v>
      </c>
      <c r="P115" s="56"/>
      <c r="Q115" s="56"/>
      <c r="R115" s="56"/>
      <c r="S115" s="56"/>
      <c r="T115" s="75">
        <v>3.75699663162231</v>
      </c>
      <c r="U115" s="76">
        <v>0.749925</v>
      </c>
      <c r="V115" s="76">
        <v>0.660399454423508</v>
      </c>
      <c r="W115" s="76">
        <v>1.86065281045632</v>
      </c>
      <c r="X115" s="76">
        <v>0</v>
      </c>
      <c r="Y115" s="84">
        <v>0</v>
      </c>
      <c r="Z115" s="76">
        <f t="shared" si="1"/>
        <v>1.86065281045632</v>
      </c>
      <c r="AA115" s="85"/>
      <c r="AC115" s="86">
        <v>71.4084520316808</v>
      </c>
      <c r="AD115" s="87" t="s">
        <v>118</v>
      </c>
      <c r="AE115" s="86">
        <v>71.4084520316808</v>
      </c>
      <c r="AF115" s="87" t="s">
        <v>118</v>
      </c>
    </row>
    <row r="116" spans="1:32">
      <c r="A116" s="55">
        <v>232</v>
      </c>
      <c r="B116" s="56"/>
      <c r="C116" s="56"/>
      <c r="D116" s="48"/>
      <c r="E116" s="56"/>
      <c r="F116" s="56"/>
      <c r="G116" s="56"/>
      <c r="H116" s="56"/>
      <c r="I116" s="56"/>
      <c r="J116" s="56"/>
      <c r="K116" s="56"/>
      <c r="L116" s="56"/>
      <c r="M116" s="64"/>
      <c r="N116" s="65">
        <v>1050</v>
      </c>
      <c r="O116" s="66">
        <v>0.6</v>
      </c>
      <c r="P116" s="56"/>
      <c r="Q116" s="56"/>
      <c r="R116" s="56"/>
      <c r="S116" s="56"/>
      <c r="T116" s="75">
        <v>6.02023553848267</v>
      </c>
      <c r="U116" s="76">
        <v>0.7575</v>
      </c>
      <c r="V116" s="76">
        <v>0.854567815943744</v>
      </c>
      <c r="W116" s="76">
        <v>3.89710989820794</v>
      </c>
      <c r="X116" s="76">
        <v>0</v>
      </c>
      <c r="Y116" s="84">
        <v>0</v>
      </c>
      <c r="Z116" s="76">
        <f t="shared" si="1"/>
        <v>3.89710989820794</v>
      </c>
      <c r="AA116" s="85"/>
      <c r="AC116" s="86">
        <v>75.3277137764862</v>
      </c>
      <c r="AD116" s="87" t="s">
        <v>118</v>
      </c>
      <c r="AE116" s="86">
        <v>75.3277137764862</v>
      </c>
      <c r="AF116" s="87" t="s">
        <v>118</v>
      </c>
    </row>
    <row r="117" spans="1:32">
      <c r="A117" s="55">
        <v>233</v>
      </c>
      <c r="B117" s="56"/>
      <c r="C117" s="56"/>
      <c r="D117" s="48"/>
      <c r="E117" s="56"/>
      <c r="F117" s="56"/>
      <c r="G117" s="56"/>
      <c r="H117" s="56"/>
      <c r="I117" s="56"/>
      <c r="J117" s="56"/>
      <c r="K117" s="56"/>
      <c r="L117" s="56"/>
      <c r="M117" s="64"/>
      <c r="N117" s="65">
        <v>1050</v>
      </c>
      <c r="O117" s="66">
        <v>0.58</v>
      </c>
      <c r="P117" s="56"/>
      <c r="Q117" s="56"/>
      <c r="R117" s="56"/>
      <c r="S117" s="56"/>
      <c r="T117" s="75">
        <v>5.83467292785645</v>
      </c>
      <c r="U117" s="76">
        <v>0.73725</v>
      </c>
      <c r="V117" s="76">
        <v>0.78066706528143</v>
      </c>
      <c r="W117" s="76">
        <v>3.35812729695883</v>
      </c>
      <c r="X117" s="76">
        <v>0</v>
      </c>
      <c r="Y117" s="84">
        <v>0</v>
      </c>
      <c r="Z117" s="76">
        <f t="shared" si="1"/>
        <v>3.35812729695883</v>
      </c>
      <c r="AA117" s="85"/>
      <c r="AC117" s="86">
        <v>78.7081262432972</v>
      </c>
      <c r="AD117" s="87" t="s">
        <v>118</v>
      </c>
      <c r="AE117" s="86">
        <v>78.7081262432972</v>
      </c>
      <c r="AF117" s="87" t="s">
        <v>118</v>
      </c>
    </row>
    <row r="118" spans="1:32">
      <c r="A118" s="55">
        <v>234</v>
      </c>
      <c r="B118" s="56"/>
      <c r="C118" s="56"/>
      <c r="D118" s="48"/>
      <c r="E118" s="56"/>
      <c r="F118" s="56"/>
      <c r="G118" s="56"/>
      <c r="H118" s="56"/>
      <c r="I118" s="56"/>
      <c r="J118" s="56"/>
      <c r="K118" s="56"/>
      <c r="L118" s="56"/>
      <c r="M118" s="64"/>
      <c r="N118" s="65">
        <v>1050</v>
      </c>
      <c r="O118" s="66">
        <v>0.56</v>
      </c>
      <c r="P118" s="56"/>
      <c r="Q118" s="56"/>
      <c r="R118" s="56"/>
      <c r="S118" s="56"/>
      <c r="T118" s="75">
        <v>6.97944974899292</v>
      </c>
      <c r="U118" s="76">
        <v>0.69675</v>
      </c>
      <c r="V118" s="76">
        <v>0.716987021724285</v>
      </c>
      <c r="W118" s="76">
        <v>3.4866588537747</v>
      </c>
      <c r="X118" s="76">
        <v>0</v>
      </c>
      <c r="Y118" s="84">
        <v>0</v>
      </c>
      <c r="Z118" s="76">
        <f t="shared" si="1"/>
        <v>3.4866588537747</v>
      </c>
      <c r="AA118" s="85"/>
      <c r="AC118" s="86">
        <v>82.2210404940907</v>
      </c>
      <c r="AD118" s="87" t="s">
        <v>118</v>
      </c>
      <c r="AE118" s="86">
        <v>82.2210404940907</v>
      </c>
      <c r="AF118" s="87" t="s">
        <v>118</v>
      </c>
    </row>
    <row r="119" spans="1:32">
      <c r="A119" s="55">
        <v>235</v>
      </c>
      <c r="B119" s="56"/>
      <c r="C119" s="56"/>
      <c r="D119" s="48"/>
      <c r="E119" s="56"/>
      <c r="F119" s="56"/>
      <c r="G119" s="56"/>
      <c r="H119" s="56"/>
      <c r="I119" s="56"/>
      <c r="J119" s="56"/>
      <c r="K119" s="56"/>
      <c r="L119" s="56"/>
      <c r="M119" s="64"/>
      <c r="N119" s="65">
        <v>1050</v>
      </c>
      <c r="O119" s="66">
        <v>0.54</v>
      </c>
      <c r="P119" s="56"/>
      <c r="Q119" s="56"/>
      <c r="R119" s="56"/>
      <c r="S119" s="56"/>
      <c r="T119" s="75">
        <v>7.56467962265015</v>
      </c>
      <c r="U119" s="76">
        <v>0.65625</v>
      </c>
      <c r="V119" s="76">
        <v>0.650869639015669</v>
      </c>
      <c r="W119" s="76">
        <v>3.23112581876666</v>
      </c>
      <c r="X119" s="76">
        <v>0</v>
      </c>
      <c r="Y119" s="84">
        <v>0</v>
      </c>
      <c r="Z119" s="76">
        <f t="shared" si="1"/>
        <v>3.23112581876666</v>
      </c>
      <c r="AA119" s="85"/>
      <c r="AC119" s="86">
        <v>85.4798044788817</v>
      </c>
      <c r="AD119" s="87" t="s">
        <v>118</v>
      </c>
      <c r="AE119" s="86">
        <v>85.4798044788817</v>
      </c>
      <c r="AF119" s="87" t="s">
        <v>118</v>
      </c>
    </row>
    <row r="120" spans="1:32">
      <c r="A120" s="55">
        <v>236</v>
      </c>
      <c r="B120" s="56"/>
      <c r="C120" s="56"/>
      <c r="D120" s="48"/>
      <c r="E120" s="58">
        <v>8.4875</v>
      </c>
      <c r="F120" s="58">
        <v>14.6121644644651</v>
      </c>
      <c r="G120" s="58">
        <v>17.2578467785435</v>
      </c>
      <c r="H120" s="58">
        <v>12.9969006000841</v>
      </c>
      <c r="I120" s="58">
        <v>15.4739795193894</v>
      </c>
      <c r="J120" s="58">
        <v>14.3817418344004</v>
      </c>
      <c r="K120" s="58">
        <v>14.5648193998815</v>
      </c>
      <c r="L120" s="56"/>
      <c r="M120" s="64"/>
      <c r="N120" s="65">
        <v>1050</v>
      </c>
      <c r="O120" s="66">
        <v>0.51</v>
      </c>
      <c r="P120" s="56"/>
      <c r="Q120" s="56"/>
      <c r="R120" s="56"/>
      <c r="S120" s="56"/>
      <c r="T120" s="75">
        <v>6.92088890075684</v>
      </c>
      <c r="U120" s="76">
        <v>0.6765</v>
      </c>
      <c r="V120" s="76">
        <v>0.589597919785723</v>
      </c>
      <c r="W120" s="76">
        <v>2.7604864593426</v>
      </c>
      <c r="X120" s="76">
        <v>0</v>
      </c>
      <c r="Y120" s="84">
        <v>0</v>
      </c>
      <c r="Z120" s="76">
        <f t="shared" si="1"/>
        <v>2.7604864593426</v>
      </c>
      <c r="AA120" s="85"/>
      <c r="AC120" s="86">
        <v>88.2667966527605</v>
      </c>
      <c r="AD120" s="58">
        <v>87.0430144707221</v>
      </c>
      <c r="AE120" s="86">
        <v>88.2667966527605</v>
      </c>
      <c r="AF120" s="58">
        <v>87.0430144707221</v>
      </c>
    </row>
    <row r="121" spans="1:32">
      <c r="A121" s="55">
        <v>237</v>
      </c>
      <c r="B121" s="56"/>
      <c r="C121" s="57">
        <v>12.1</v>
      </c>
      <c r="D121" s="48"/>
      <c r="E121" s="56"/>
      <c r="F121" s="56"/>
      <c r="G121" s="56"/>
      <c r="H121" s="56"/>
      <c r="I121" s="56"/>
      <c r="J121" s="56"/>
      <c r="K121" s="56"/>
      <c r="L121" s="56"/>
      <c r="M121" s="72" t="s">
        <v>133</v>
      </c>
      <c r="N121" s="65">
        <v>1050</v>
      </c>
      <c r="O121" s="68">
        <v>0.48</v>
      </c>
      <c r="P121" s="56"/>
      <c r="Q121" s="56"/>
      <c r="R121" s="56"/>
      <c r="S121" s="56"/>
      <c r="T121" s="75">
        <v>6.33125782012939</v>
      </c>
      <c r="U121" s="76">
        <v>0.636</v>
      </c>
      <c r="V121" s="76">
        <v>0.537250917297448</v>
      </c>
      <c r="W121" s="76">
        <v>2.1633375094811</v>
      </c>
      <c r="X121" s="76">
        <v>0.305327441783348</v>
      </c>
      <c r="Y121" s="84">
        <v>0</v>
      </c>
      <c r="Z121" s="76">
        <f t="shared" si="1"/>
        <v>2.46866495126445</v>
      </c>
      <c r="AA121" s="85"/>
      <c r="AC121" s="86">
        <v>78.6583616828516</v>
      </c>
      <c r="AD121" s="87" t="s">
        <v>118</v>
      </c>
      <c r="AE121" s="86">
        <v>78.6583616828516</v>
      </c>
      <c r="AF121" s="87" t="s">
        <v>118</v>
      </c>
    </row>
    <row r="122" spans="1:32">
      <c r="A122" s="55">
        <v>238</v>
      </c>
      <c r="B122" s="56"/>
      <c r="C122" s="56"/>
      <c r="D122" s="48"/>
      <c r="E122" s="58">
        <v>14.375</v>
      </c>
      <c r="F122" s="58">
        <v>14.7216353505054</v>
      </c>
      <c r="G122" s="58">
        <v>16.9674207073782</v>
      </c>
      <c r="H122" s="58">
        <v>12.9399656923647</v>
      </c>
      <c r="I122" s="58">
        <v>14.79812440387</v>
      </c>
      <c r="J122" s="58">
        <v>14.4642051182651</v>
      </c>
      <c r="K122" s="58">
        <v>14.6734596818008</v>
      </c>
      <c r="L122" s="56"/>
      <c r="M122" s="64"/>
      <c r="N122" s="65">
        <v>1050</v>
      </c>
      <c r="O122" s="66">
        <v>0.48</v>
      </c>
      <c r="P122" s="56"/>
      <c r="Q122" s="56"/>
      <c r="R122" s="56"/>
      <c r="S122" s="56"/>
      <c r="T122" s="75">
        <v>6.6690673828125</v>
      </c>
      <c r="U122" s="76">
        <v>0.61575</v>
      </c>
      <c r="V122" s="76">
        <v>0.719889567110508</v>
      </c>
      <c r="W122" s="76">
        <v>2.95621084323831</v>
      </c>
      <c r="X122" s="76">
        <v>0</v>
      </c>
      <c r="Y122" s="84">
        <v>0</v>
      </c>
      <c r="Z122" s="76">
        <f t="shared" si="1"/>
        <v>2.95621084323831</v>
      </c>
      <c r="AA122" s="85"/>
      <c r="AC122" s="86">
        <v>81.6286609887814</v>
      </c>
      <c r="AD122" s="58">
        <v>78.9254347492553</v>
      </c>
      <c r="AE122" s="86">
        <v>81.6286609887814</v>
      </c>
      <c r="AF122" s="58">
        <v>78.9254347492553</v>
      </c>
    </row>
    <row r="123" spans="1:32">
      <c r="A123" s="55">
        <v>239</v>
      </c>
      <c r="B123" s="56"/>
      <c r="C123" s="56"/>
      <c r="D123" s="48"/>
      <c r="E123" s="56"/>
      <c r="F123" s="56"/>
      <c r="G123" s="56"/>
      <c r="H123" s="56"/>
      <c r="I123" s="56"/>
      <c r="J123" s="56"/>
      <c r="K123" s="56"/>
      <c r="L123" s="56"/>
      <c r="M123" s="64"/>
      <c r="N123" s="65">
        <v>1050</v>
      </c>
      <c r="O123" s="66">
        <v>0.44</v>
      </c>
      <c r="P123" s="56"/>
      <c r="Q123" s="56"/>
      <c r="R123" s="56"/>
      <c r="S123" s="56"/>
      <c r="T123" s="75">
        <v>6.03624153137207</v>
      </c>
      <c r="U123" s="76">
        <v>0.5955</v>
      </c>
      <c r="V123" s="76">
        <v>0.66383105037947</v>
      </c>
      <c r="W123" s="76">
        <v>2.38619503316642</v>
      </c>
      <c r="X123" s="76">
        <v>0</v>
      </c>
      <c r="Y123" s="84">
        <v>0</v>
      </c>
      <c r="Z123" s="76">
        <f t="shared" si="1"/>
        <v>2.38619503316642</v>
      </c>
      <c r="AA123" s="85"/>
      <c r="AC123" s="86">
        <v>84.028252623414</v>
      </c>
      <c r="AD123" s="87" t="s">
        <v>118</v>
      </c>
      <c r="AE123" s="86">
        <v>84.028252623414</v>
      </c>
      <c r="AF123" s="87" t="s">
        <v>118</v>
      </c>
    </row>
    <row r="124" spans="1:32">
      <c r="A124" s="55">
        <v>240</v>
      </c>
      <c r="B124" s="56"/>
      <c r="C124" s="56"/>
      <c r="D124" s="48"/>
      <c r="E124" s="56"/>
      <c r="F124" s="56"/>
      <c r="G124" s="56"/>
      <c r="H124" s="56"/>
      <c r="I124" s="56"/>
      <c r="J124" s="56"/>
      <c r="K124" s="56"/>
      <c r="L124" s="56"/>
      <c r="M124" s="64"/>
      <c r="N124" s="65">
        <v>1050</v>
      </c>
      <c r="O124" s="66">
        <v>0.44</v>
      </c>
      <c r="P124" s="56"/>
      <c r="Q124" s="56"/>
      <c r="R124" s="56"/>
      <c r="S124" s="56"/>
      <c r="T124" s="75">
        <v>6.15709209442139</v>
      </c>
      <c r="U124" s="76">
        <v>0.585375</v>
      </c>
      <c r="V124" s="76">
        <v>0.618581722343129</v>
      </c>
      <c r="W124" s="76">
        <v>2.22949705918673</v>
      </c>
      <c r="X124" s="76">
        <v>0</v>
      </c>
      <c r="Y124" s="84">
        <v>0</v>
      </c>
      <c r="Z124" s="76">
        <f t="shared" si="1"/>
        <v>2.22949705918673</v>
      </c>
      <c r="AA124" s="85"/>
      <c r="AC124" s="86">
        <v>86.2719065845457</v>
      </c>
      <c r="AD124" s="87" t="s">
        <v>118</v>
      </c>
      <c r="AE124" s="86">
        <v>86.2719065845457</v>
      </c>
      <c r="AF124" s="87" t="s">
        <v>118</v>
      </c>
    </row>
    <row r="125" spans="1:32">
      <c r="A125" s="55">
        <v>241</v>
      </c>
      <c r="B125" s="56"/>
      <c r="C125" s="56"/>
      <c r="D125" s="48"/>
      <c r="E125" s="56"/>
      <c r="F125" s="56"/>
      <c r="G125" s="56"/>
      <c r="H125" s="56"/>
      <c r="I125" s="56"/>
      <c r="J125" s="56"/>
      <c r="K125" s="56"/>
      <c r="L125" s="56"/>
      <c r="M125" s="64"/>
      <c r="N125" s="65">
        <v>1050</v>
      </c>
      <c r="O125" s="66">
        <v>0.42</v>
      </c>
      <c r="P125" s="56"/>
      <c r="Q125" s="56"/>
      <c r="R125" s="56"/>
      <c r="S125" s="56"/>
      <c r="T125" s="75">
        <v>4.11943769454956</v>
      </c>
      <c r="U125" s="76">
        <v>0.57525</v>
      </c>
      <c r="V125" s="76">
        <v>0.576303852183736</v>
      </c>
      <c r="W125" s="76">
        <v>1.36567100396794</v>
      </c>
      <c r="X125" s="76">
        <v>0</v>
      </c>
      <c r="Y125" s="84">
        <v>0</v>
      </c>
      <c r="Z125" s="76">
        <f t="shared" si="1"/>
        <v>1.36567100396794</v>
      </c>
      <c r="AA125" s="85"/>
      <c r="AC125" s="86">
        <v>87.6472575747766</v>
      </c>
      <c r="AD125" s="87" t="s">
        <v>118</v>
      </c>
      <c r="AE125" s="86">
        <v>87.6472575747766</v>
      </c>
      <c r="AF125" s="87" t="s">
        <v>118</v>
      </c>
    </row>
    <row r="126" spans="1:32">
      <c r="A126" s="55">
        <v>242</v>
      </c>
      <c r="B126" s="56"/>
      <c r="C126" s="56"/>
      <c r="D126" s="48"/>
      <c r="E126" s="58">
        <v>9.1625</v>
      </c>
      <c r="F126" s="58">
        <v>14.4904755946508</v>
      </c>
      <c r="G126" s="58">
        <v>16.8209251859608</v>
      </c>
      <c r="H126" s="58">
        <v>12.8103674120087</v>
      </c>
      <c r="I126" s="58">
        <v>14.7643441102969</v>
      </c>
      <c r="J126" s="58">
        <v>14.5246910294609</v>
      </c>
      <c r="K126" s="58">
        <v>14.4005158097993</v>
      </c>
      <c r="L126" s="56"/>
      <c r="M126" s="64"/>
      <c r="N126" s="65">
        <v>1050</v>
      </c>
      <c r="O126" s="66">
        <v>0.39</v>
      </c>
      <c r="P126" s="56"/>
      <c r="Q126" s="56"/>
      <c r="R126" s="56"/>
      <c r="S126" s="56"/>
      <c r="T126" s="75">
        <v>6.10447263717651</v>
      </c>
      <c r="U126" s="76">
        <v>0.544875</v>
      </c>
      <c r="V126" s="76">
        <v>0.5504066835159</v>
      </c>
      <c r="W126" s="76">
        <v>1.83074869085147</v>
      </c>
      <c r="X126" s="76">
        <v>0</v>
      </c>
      <c r="Y126" s="84">
        <v>0</v>
      </c>
      <c r="Z126" s="76">
        <f t="shared" si="1"/>
        <v>1.83074869085147</v>
      </c>
      <c r="AA126" s="85"/>
      <c r="AC126" s="86">
        <v>89.4918502506541</v>
      </c>
      <c r="AD126" s="58">
        <v>88.265945422139</v>
      </c>
      <c r="AE126" s="86">
        <v>89.4918502506541</v>
      </c>
      <c r="AF126" s="58">
        <v>88.265945422139</v>
      </c>
    </row>
    <row r="127" spans="1:32">
      <c r="A127" s="55">
        <v>243</v>
      </c>
      <c r="B127" s="56"/>
      <c r="C127" s="57">
        <v>0</v>
      </c>
      <c r="D127" s="48"/>
      <c r="E127" s="56"/>
      <c r="F127" s="56"/>
      <c r="G127" s="56"/>
      <c r="H127" s="56"/>
      <c r="I127" s="56"/>
      <c r="J127" s="56"/>
      <c r="K127" s="56"/>
      <c r="L127" s="56"/>
      <c r="M127" s="72" t="s">
        <v>136</v>
      </c>
      <c r="N127" s="65">
        <v>1050</v>
      </c>
      <c r="O127" s="68">
        <v>0.37</v>
      </c>
      <c r="P127" s="56"/>
      <c r="Q127" s="56"/>
      <c r="R127" s="56"/>
      <c r="S127" s="56"/>
      <c r="T127" s="75">
        <v>7.63263702392578</v>
      </c>
      <c r="U127" s="76">
        <v>0.524625</v>
      </c>
      <c r="V127" s="76">
        <v>0.51569026389679</v>
      </c>
      <c r="W127" s="76">
        <v>2.06496418685036</v>
      </c>
      <c r="X127" s="76">
        <v>0</v>
      </c>
      <c r="Y127" s="84">
        <v>0</v>
      </c>
      <c r="Z127" s="76">
        <f t="shared" si="1"/>
        <v>2.06496418685036</v>
      </c>
      <c r="AA127" s="85"/>
      <c r="AC127" s="86">
        <v>91.5738301947123</v>
      </c>
      <c r="AD127" s="87" t="s">
        <v>118</v>
      </c>
      <c r="AE127" s="86">
        <v>91.5738301947123</v>
      </c>
      <c r="AF127" s="87" t="s">
        <v>118</v>
      </c>
    </row>
    <row r="128" spans="1:32">
      <c r="A128" s="55">
        <v>244</v>
      </c>
      <c r="B128" s="56"/>
      <c r="C128" s="56"/>
      <c r="D128" s="48"/>
      <c r="E128" s="58">
        <v>7.6375</v>
      </c>
      <c r="F128" s="58">
        <v>13.7165321487549</v>
      </c>
      <c r="G128" s="58">
        <v>16.0720166227555</v>
      </c>
      <c r="H128" s="58">
        <v>12.5351956925157</v>
      </c>
      <c r="I128" s="58">
        <v>14.3641489603002</v>
      </c>
      <c r="J128" s="58">
        <v>14.0986648668532</v>
      </c>
      <c r="K128" s="58">
        <v>14.4935704351509</v>
      </c>
      <c r="L128" s="56"/>
      <c r="M128" s="64"/>
      <c r="N128" s="65">
        <v>1050</v>
      </c>
      <c r="O128" s="66">
        <v>0.35</v>
      </c>
      <c r="P128" s="56"/>
      <c r="Q128" s="56"/>
      <c r="R128" s="56"/>
      <c r="S128" s="56"/>
      <c r="T128" s="75">
        <v>6.39366626739502</v>
      </c>
      <c r="U128" s="76">
        <v>0.504375</v>
      </c>
      <c r="V128" s="76">
        <v>0.476532424501702</v>
      </c>
      <c r="W128" s="76">
        <v>1.53672434706262</v>
      </c>
      <c r="X128" s="76">
        <v>0</v>
      </c>
      <c r="Y128" s="84">
        <v>0</v>
      </c>
      <c r="Z128" s="76">
        <f t="shared" si="1"/>
        <v>1.53672434706262</v>
      </c>
      <c r="AA128" s="85"/>
      <c r="AC128" s="86">
        <v>93.1244906565793</v>
      </c>
      <c r="AD128" s="58">
        <v>95.9475166079215</v>
      </c>
      <c r="AE128" s="86">
        <v>93.1244906565793</v>
      </c>
      <c r="AF128" s="58">
        <v>95.9475166079215</v>
      </c>
    </row>
    <row r="129" spans="1:32">
      <c r="A129" s="55">
        <v>245</v>
      </c>
      <c r="B129" s="56"/>
      <c r="C129" s="56"/>
      <c r="D129" s="48"/>
      <c r="E129" s="56"/>
      <c r="F129" s="56"/>
      <c r="G129" s="56"/>
      <c r="H129" s="56"/>
      <c r="I129" s="56"/>
      <c r="J129" s="56"/>
      <c r="K129" s="56"/>
      <c r="L129" s="56"/>
      <c r="M129" s="72" t="s">
        <v>136</v>
      </c>
      <c r="N129" s="65">
        <v>1050</v>
      </c>
      <c r="O129" s="66">
        <v>0.32</v>
      </c>
      <c r="P129" s="56"/>
      <c r="Q129" s="56"/>
      <c r="R129" s="56"/>
      <c r="S129" s="56"/>
      <c r="T129" s="75">
        <v>5.50298738479614</v>
      </c>
      <c r="U129" s="76">
        <v>0.474</v>
      </c>
      <c r="V129" s="76">
        <v>0.44739157762407</v>
      </c>
      <c r="W129" s="76">
        <v>1.16698335846369</v>
      </c>
      <c r="X129" s="76">
        <v>0</v>
      </c>
      <c r="Y129" s="84">
        <v>0</v>
      </c>
      <c r="Z129" s="76">
        <f t="shared" si="1"/>
        <v>1.16698335846369</v>
      </c>
      <c r="AA129" s="85"/>
      <c r="AC129" s="86">
        <v>94.3028240620582</v>
      </c>
      <c r="AD129" s="87" t="s">
        <v>118</v>
      </c>
      <c r="AE129" s="86">
        <v>94.3028240620582</v>
      </c>
      <c r="AF129" s="87" t="s">
        <v>118</v>
      </c>
    </row>
    <row r="130" spans="1:32">
      <c r="A130" s="55">
        <v>246</v>
      </c>
      <c r="B130" s="56"/>
      <c r="C130" s="56"/>
      <c r="D130" s="48"/>
      <c r="E130" s="56"/>
      <c r="F130" s="56"/>
      <c r="G130" s="56"/>
      <c r="H130" s="56"/>
      <c r="I130" s="56"/>
      <c r="J130" s="56"/>
      <c r="K130" s="56"/>
      <c r="L130" s="56"/>
      <c r="M130" s="64"/>
      <c r="N130" s="65">
        <v>1050</v>
      </c>
      <c r="O130" s="66">
        <v>0.25</v>
      </c>
      <c r="P130" s="56"/>
      <c r="Q130" s="56"/>
      <c r="R130" s="56"/>
      <c r="S130" s="56"/>
      <c r="T130" s="75">
        <v>6.18974256515503</v>
      </c>
      <c r="U130" s="76">
        <v>0.403125</v>
      </c>
      <c r="V130" s="76">
        <v>0.425262115419129</v>
      </c>
      <c r="W130" s="76">
        <v>1.06113102879168</v>
      </c>
      <c r="X130" s="76">
        <v>0</v>
      </c>
      <c r="Y130" s="84">
        <v>0</v>
      </c>
      <c r="Z130" s="76">
        <f t="shared" si="1"/>
        <v>1.06113102879168</v>
      </c>
      <c r="AA130" s="85"/>
      <c r="AC130" s="86">
        <v>95.3748331748161</v>
      </c>
      <c r="AD130" s="87" t="s">
        <v>118</v>
      </c>
      <c r="AE130" s="86">
        <v>95.3748331748161</v>
      </c>
      <c r="AF130" s="87" t="s">
        <v>118</v>
      </c>
    </row>
    <row r="131" spans="1:32">
      <c r="A131" s="55">
        <v>247</v>
      </c>
      <c r="B131" s="56"/>
      <c r="C131" s="56"/>
      <c r="D131" s="48"/>
      <c r="E131" s="56"/>
      <c r="F131" s="56"/>
      <c r="G131" s="56"/>
      <c r="H131" s="56"/>
      <c r="I131" s="56"/>
      <c r="J131" s="56"/>
      <c r="K131" s="56"/>
      <c r="L131" s="56"/>
      <c r="M131" s="64"/>
      <c r="N131" s="65">
        <v>1050</v>
      </c>
      <c r="O131" s="66">
        <v>0.25</v>
      </c>
      <c r="P131" s="56"/>
      <c r="Q131" s="56"/>
      <c r="R131" s="56"/>
      <c r="S131" s="56"/>
      <c r="T131" s="75">
        <v>6.01996803283691</v>
      </c>
      <c r="U131" s="76">
        <v>0.403125</v>
      </c>
      <c r="V131" s="76">
        <v>0.405139927021302</v>
      </c>
      <c r="W131" s="76">
        <v>0.983193418202316</v>
      </c>
      <c r="X131" s="76">
        <v>0</v>
      </c>
      <c r="Y131" s="84">
        <v>0</v>
      </c>
      <c r="Z131" s="76">
        <f t="shared" si="1"/>
        <v>0.983193418202316</v>
      </c>
      <c r="AA131" s="85"/>
      <c r="AC131" s="86">
        <v>96.368599038181</v>
      </c>
      <c r="AD131" s="87" t="s">
        <v>118</v>
      </c>
      <c r="AE131" s="86">
        <v>96.368599038181</v>
      </c>
      <c r="AF131" s="87" t="s">
        <v>118</v>
      </c>
    </row>
    <row r="132" spans="1:32">
      <c r="A132" s="55">
        <v>248</v>
      </c>
      <c r="B132" s="56"/>
      <c r="C132" s="56"/>
      <c r="D132" s="48"/>
      <c r="E132" s="56"/>
      <c r="F132" s="56"/>
      <c r="G132" s="56"/>
      <c r="H132" s="56"/>
      <c r="I132" s="56"/>
      <c r="J132" s="56"/>
      <c r="K132" s="56"/>
      <c r="L132" s="56"/>
      <c r="M132" s="64"/>
      <c r="N132" s="65">
        <v>1050</v>
      </c>
      <c r="O132" s="66">
        <v>0.17</v>
      </c>
      <c r="P132" s="56"/>
      <c r="Q132" s="56"/>
      <c r="R132" s="56"/>
      <c r="S132" s="56"/>
      <c r="T132" s="75">
        <v>5.4375696182251</v>
      </c>
      <c r="U132" s="76">
        <v>0.322125</v>
      </c>
      <c r="V132" s="76">
        <v>0.386495666646502</v>
      </c>
      <c r="W132" s="76">
        <v>0.676976964076338</v>
      </c>
      <c r="X132" s="76">
        <v>0</v>
      </c>
      <c r="Y132" s="84">
        <v>0</v>
      </c>
      <c r="Z132" s="76">
        <f t="shared" si="1"/>
        <v>0.676976964076338</v>
      </c>
      <c r="AA132" s="85"/>
      <c r="AC132" s="86">
        <v>97.0531857303281</v>
      </c>
      <c r="AD132" s="87" t="s">
        <v>118</v>
      </c>
      <c r="AE132" s="86">
        <v>97.0531857303281</v>
      </c>
      <c r="AF132" s="87" t="s">
        <v>118</v>
      </c>
    </row>
    <row r="133" spans="1:32">
      <c r="A133" s="55">
        <v>249</v>
      </c>
      <c r="B133" s="56"/>
      <c r="C133" s="56"/>
      <c r="D133" s="48"/>
      <c r="E133" s="58">
        <v>7.2875</v>
      </c>
      <c r="F133" s="58">
        <v>13.1956468151103</v>
      </c>
      <c r="G133" s="58">
        <v>15.3743631007035</v>
      </c>
      <c r="H133" s="58">
        <v>12.3644895836141</v>
      </c>
      <c r="I133" s="58">
        <v>14.1832127910084</v>
      </c>
      <c r="J133" s="58">
        <v>13.8862070240576</v>
      </c>
      <c r="K133" s="58">
        <v>14.3124221916953</v>
      </c>
      <c r="L133" s="56"/>
      <c r="N133" s="65">
        <v>1050</v>
      </c>
      <c r="O133" s="66">
        <v>0.16</v>
      </c>
      <c r="P133" s="56"/>
      <c r="Q133" s="56"/>
      <c r="R133" s="56"/>
      <c r="S133" s="56"/>
      <c r="T133" s="75">
        <v>3.0206184387207</v>
      </c>
      <c r="U133" s="76">
        <v>0.312</v>
      </c>
      <c r="V133" s="76">
        <v>0.373658177549944</v>
      </c>
      <c r="W133" s="76">
        <v>0.352147779636474</v>
      </c>
      <c r="X133" s="76">
        <v>0</v>
      </c>
      <c r="Y133" s="84">
        <v>0</v>
      </c>
      <c r="Z133" s="76">
        <f t="shared" si="1"/>
        <v>0.352147779636474</v>
      </c>
      <c r="AA133" s="85"/>
      <c r="AC133" s="86">
        <v>97.409414259421</v>
      </c>
      <c r="AD133" s="58">
        <v>100.640251501716</v>
      </c>
      <c r="AE133" s="86">
        <v>97.409414259421</v>
      </c>
      <c r="AF133" s="58">
        <v>100.640251501716</v>
      </c>
    </row>
    <row r="134" spans="1:32">
      <c r="A134" s="55">
        <v>250</v>
      </c>
      <c r="B134" s="57">
        <v>9</v>
      </c>
      <c r="C134" s="56"/>
      <c r="D134" s="48"/>
      <c r="E134" s="56"/>
      <c r="F134" s="56"/>
      <c r="G134" s="56"/>
      <c r="H134" s="56"/>
      <c r="I134" s="56"/>
      <c r="J134" s="56"/>
      <c r="K134" s="56"/>
      <c r="L134" s="56"/>
      <c r="M134" s="64"/>
      <c r="N134" s="65">
        <v>1050</v>
      </c>
      <c r="O134" s="66">
        <v>0.15</v>
      </c>
      <c r="P134" s="56"/>
      <c r="Q134" s="56"/>
      <c r="R134" s="56"/>
      <c r="S134" s="56"/>
      <c r="T134" s="75">
        <v>1.21669209003448</v>
      </c>
      <c r="U134" s="76">
        <v>0.301875</v>
      </c>
      <c r="V134" s="76">
        <v>0.366980412247208</v>
      </c>
      <c r="W134" s="76">
        <v>0.134787840992592</v>
      </c>
      <c r="X134" s="76">
        <v>1.08190424904189</v>
      </c>
      <c r="Y134" s="84">
        <v>0</v>
      </c>
      <c r="Z134" s="76">
        <f t="shared" ref="Z134:Z181" si="2">W134+X134</f>
        <v>1.21669209003448</v>
      </c>
      <c r="AA134" s="85"/>
      <c r="AC134" s="86">
        <v>94.2832888561699</v>
      </c>
      <c r="AD134" s="87" t="s">
        <v>118</v>
      </c>
      <c r="AE134" s="86">
        <v>94.2832888561699</v>
      </c>
      <c r="AF134" s="87" t="s">
        <v>118</v>
      </c>
    </row>
    <row r="135" spans="1:32">
      <c r="A135" s="55">
        <v>251</v>
      </c>
      <c r="B135" s="56"/>
      <c r="C135" s="57">
        <v>0</v>
      </c>
      <c r="D135" s="48"/>
      <c r="E135" s="56"/>
      <c r="F135" s="56"/>
      <c r="G135" s="56"/>
      <c r="H135" s="56"/>
      <c r="I135" s="56"/>
      <c r="J135" s="56"/>
      <c r="K135" s="56"/>
      <c r="L135" s="56"/>
      <c r="M135" s="72" t="s">
        <v>136</v>
      </c>
      <c r="N135" s="65">
        <v>1050</v>
      </c>
      <c r="O135" s="68">
        <v>0.14</v>
      </c>
      <c r="P135" s="56"/>
      <c r="Q135" s="56"/>
      <c r="R135" s="56"/>
      <c r="S135" s="56"/>
      <c r="T135" s="75">
        <v>4.48526811599731</v>
      </c>
      <c r="U135" s="76">
        <v>0.29175</v>
      </c>
      <c r="V135" s="76">
        <v>0.426291102077274</v>
      </c>
      <c r="W135" s="76">
        <v>0.557834719905852</v>
      </c>
      <c r="X135" s="76">
        <v>3.92743339609146</v>
      </c>
      <c r="Y135" s="84">
        <v>0</v>
      </c>
      <c r="Z135" s="76">
        <f t="shared" si="2"/>
        <v>4.48526811599731</v>
      </c>
      <c r="AA135" s="85"/>
      <c r="AC135" s="86">
        <v>94.8408465543798</v>
      </c>
      <c r="AD135" s="87" t="s">
        <v>118</v>
      </c>
      <c r="AE135" s="86">
        <v>94.8408465543798</v>
      </c>
      <c r="AF135" s="87" t="s">
        <v>118</v>
      </c>
    </row>
    <row r="136" spans="1:32">
      <c r="A136" s="55">
        <v>252</v>
      </c>
      <c r="B136" s="56"/>
      <c r="C136" s="56"/>
      <c r="D136" s="48"/>
      <c r="E136" s="58">
        <v>11.5</v>
      </c>
      <c r="F136" s="58">
        <v>13.9464868438368</v>
      </c>
      <c r="G136" s="58">
        <v>15.4435651199617</v>
      </c>
      <c r="H136" s="58">
        <v>12.3049198327051</v>
      </c>
      <c r="I136" s="58">
        <v>14.1949568910744</v>
      </c>
      <c r="J136" s="58">
        <v>13.9355058924462</v>
      </c>
      <c r="K136" s="58">
        <v>14.557980918215</v>
      </c>
      <c r="L136" s="56"/>
      <c r="M136" s="64"/>
      <c r="N136" s="65">
        <v>1050</v>
      </c>
      <c r="O136" s="66">
        <v>0.12</v>
      </c>
      <c r="P136" s="56"/>
      <c r="Q136" s="56"/>
      <c r="R136" s="56"/>
      <c r="S136" s="56"/>
      <c r="T136" s="75">
        <v>4.15163564682007</v>
      </c>
      <c r="U136" s="76">
        <v>0.2715</v>
      </c>
      <c r="V136" s="76">
        <v>0.415712902944245</v>
      </c>
      <c r="W136" s="76">
        <v>0.468578729570781</v>
      </c>
      <c r="X136" s="76">
        <v>0.728162354866643</v>
      </c>
      <c r="Y136" s="84">
        <v>0</v>
      </c>
      <c r="Z136" s="76">
        <f t="shared" si="2"/>
        <v>1.19674108443742</v>
      </c>
      <c r="AA136" s="85"/>
      <c r="AC136" s="86">
        <v>95.3051201894387</v>
      </c>
      <c r="AD136" s="58">
        <v>92.0400846104892</v>
      </c>
      <c r="AE136" s="86">
        <v>95.3051201894387</v>
      </c>
      <c r="AF136" s="58">
        <v>92.0400846104892</v>
      </c>
    </row>
    <row r="137" spans="1:32">
      <c r="A137" s="55">
        <v>253</v>
      </c>
      <c r="B137" s="56"/>
      <c r="C137" s="56"/>
      <c r="D137" s="48"/>
      <c r="E137" s="56"/>
      <c r="F137" s="56"/>
      <c r="G137" s="56"/>
      <c r="H137" s="56"/>
      <c r="I137" s="56"/>
      <c r="J137" s="56"/>
      <c r="K137" s="56"/>
      <c r="L137" s="56"/>
      <c r="M137" s="64"/>
      <c r="N137" s="65">
        <v>1050</v>
      </c>
      <c r="O137" s="66">
        <v>0.1</v>
      </c>
      <c r="P137" s="56"/>
      <c r="Q137" s="56"/>
      <c r="R137" s="56"/>
      <c r="S137" s="56"/>
      <c r="T137" s="75">
        <v>4.88321685791016</v>
      </c>
      <c r="U137" s="76">
        <v>0.25125</v>
      </c>
      <c r="V137" s="76">
        <v>0.406827261850162</v>
      </c>
      <c r="W137" s="76">
        <v>0.49913971801019</v>
      </c>
      <c r="X137" s="76">
        <v>0</v>
      </c>
      <c r="Y137" s="84">
        <v>0</v>
      </c>
      <c r="Z137" s="76">
        <f t="shared" si="2"/>
        <v>0.49913971801019</v>
      </c>
      <c r="AA137" s="85"/>
      <c r="AC137" s="86">
        <v>95.7953944771097</v>
      </c>
      <c r="AD137" s="87" t="s">
        <v>118</v>
      </c>
      <c r="AE137" s="86">
        <v>95.7953944771097</v>
      </c>
      <c r="AF137" s="87" t="s">
        <v>118</v>
      </c>
    </row>
    <row r="138" spans="1:32">
      <c r="A138" s="55">
        <v>254</v>
      </c>
      <c r="B138" s="56"/>
      <c r="C138" s="56"/>
      <c r="D138" s="48"/>
      <c r="E138" s="56"/>
      <c r="F138" s="56"/>
      <c r="G138" s="56"/>
      <c r="H138" s="56"/>
      <c r="I138" s="56"/>
      <c r="J138" s="56"/>
      <c r="K138" s="56"/>
      <c r="L138" s="56"/>
      <c r="M138" s="64"/>
      <c r="N138" s="65">
        <v>1050</v>
      </c>
      <c r="O138" s="66">
        <v>0.09</v>
      </c>
      <c r="P138" s="56"/>
      <c r="Q138" s="56"/>
      <c r="R138" s="56"/>
      <c r="S138" s="56"/>
      <c r="T138" s="75">
        <v>4.82292938232422</v>
      </c>
      <c r="U138" s="76">
        <v>0.241125</v>
      </c>
      <c r="V138" s="76">
        <v>0.397362093864191</v>
      </c>
      <c r="W138" s="76">
        <v>0.462103841783334</v>
      </c>
      <c r="X138" s="76">
        <v>0</v>
      </c>
      <c r="Y138" s="84">
        <v>0</v>
      </c>
      <c r="Z138" s="76">
        <f t="shared" si="2"/>
        <v>0.462103841783334</v>
      </c>
      <c r="AA138" s="85"/>
      <c r="AC138" s="86">
        <v>96.2454449759149</v>
      </c>
      <c r="AD138" s="87" t="s">
        <v>118</v>
      </c>
      <c r="AE138" s="86">
        <v>96.2454449759149</v>
      </c>
      <c r="AF138" s="87" t="s">
        <v>118</v>
      </c>
    </row>
    <row r="139" spans="1:32">
      <c r="A139" s="55">
        <v>255</v>
      </c>
      <c r="B139" s="56"/>
      <c r="C139" s="56"/>
      <c r="D139" s="48"/>
      <c r="E139" s="56"/>
      <c r="F139" s="56"/>
      <c r="G139" s="56"/>
      <c r="H139" s="56"/>
      <c r="I139" s="56"/>
      <c r="J139" s="56"/>
      <c r="K139" s="56"/>
      <c r="L139" s="56"/>
      <c r="M139" s="64"/>
      <c r="N139" s="65">
        <v>1050</v>
      </c>
      <c r="O139" s="66">
        <v>0.07</v>
      </c>
      <c r="P139" s="56"/>
      <c r="Q139" s="56"/>
      <c r="R139" s="56"/>
      <c r="S139" s="56"/>
      <c r="T139" s="75">
        <v>6.11794137954712</v>
      </c>
      <c r="U139" s="76">
        <v>0.220875</v>
      </c>
      <c r="V139" s="76">
        <v>0.388599235827411</v>
      </c>
      <c r="W139" s="76">
        <v>0.525114264811172</v>
      </c>
      <c r="X139" s="76">
        <v>0</v>
      </c>
      <c r="Y139" s="84">
        <v>0</v>
      </c>
      <c r="Z139" s="76">
        <f t="shared" si="2"/>
        <v>0.525114264811172</v>
      </c>
      <c r="AA139" s="85"/>
      <c r="AC139" s="86">
        <v>96.7525631505844</v>
      </c>
      <c r="AD139" s="87" t="s">
        <v>118</v>
      </c>
      <c r="AE139" s="86">
        <v>96.7525631505844</v>
      </c>
      <c r="AF139" s="87" t="s">
        <v>118</v>
      </c>
    </row>
    <row r="140" spans="1:32">
      <c r="A140" s="55">
        <v>256</v>
      </c>
      <c r="B140" s="56"/>
      <c r="C140" s="56"/>
      <c r="D140" s="48"/>
      <c r="E140" s="58">
        <v>9.6875</v>
      </c>
      <c r="F140" s="58">
        <v>13.6580905186245</v>
      </c>
      <c r="G140" s="58">
        <v>15.46665920587</v>
      </c>
      <c r="H140" s="58">
        <v>12.3616830003993</v>
      </c>
      <c r="I140" s="58">
        <v>14.0188622273504</v>
      </c>
      <c r="J140" s="58">
        <v>14.0016073008963</v>
      </c>
      <c r="K140" s="58">
        <v>14.422028112863</v>
      </c>
      <c r="L140" s="56"/>
      <c r="M140" s="64"/>
      <c r="N140" s="65">
        <v>1050</v>
      </c>
      <c r="O140" s="66">
        <v>0.05</v>
      </c>
      <c r="P140" s="56"/>
      <c r="Q140" s="56"/>
      <c r="R140" s="56"/>
      <c r="S140" s="56"/>
      <c r="T140" s="75">
        <v>4.92884731292725</v>
      </c>
      <c r="U140" s="76">
        <v>0.200625</v>
      </c>
      <c r="V140" s="76">
        <v>0.378641513472473</v>
      </c>
      <c r="W140" s="76">
        <v>0.374419657627202</v>
      </c>
      <c r="X140" s="76">
        <v>0</v>
      </c>
      <c r="Y140" s="84">
        <v>0</v>
      </c>
      <c r="Z140" s="76">
        <f t="shared" si="2"/>
        <v>0.374419657627202</v>
      </c>
      <c r="AA140" s="85"/>
      <c r="AC140" s="86">
        <v>97.1112254759857</v>
      </c>
      <c r="AD140" s="58">
        <v>95.3844518253186</v>
      </c>
      <c r="AE140" s="86">
        <v>97.1112254759857</v>
      </c>
      <c r="AF140" s="58">
        <v>95.3844518253186</v>
      </c>
    </row>
    <row r="141" spans="1:32">
      <c r="A141" s="55">
        <v>257</v>
      </c>
      <c r="B141" s="57">
        <v>10</v>
      </c>
      <c r="C141" s="56"/>
      <c r="D141" s="48"/>
      <c r="E141" s="56"/>
      <c r="F141" s="56"/>
      <c r="G141" s="56"/>
      <c r="H141" s="56"/>
      <c r="I141" s="56"/>
      <c r="J141" s="56"/>
      <c r="K141" s="56"/>
      <c r="L141" s="56"/>
      <c r="M141" s="64"/>
      <c r="N141" s="65">
        <v>1050</v>
      </c>
      <c r="O141" s="66">
        <v>0.04</v>
      </c>
      <c r="P141" s="56"/>
      <c r="Q141" s="56"/>
      <c r="R141" s="56"/>
      <c r="S141" s="56"/>
      <c r="T141" s="75">
        <v>1.06171011924744</v>
      </c>
      <c r="U141" s="76">
        <v>0.1905</v>
      </c>
      <c r="V141" s="76">
        <v>0.371541407372283</v>
      </c>
      <c r="W141" s="76">
        <v>0.0751463963020148</v>
      </c>
      <c r="X141" s="76">
        <v>0.986563722945422</v>
      </c>
      <c r="Y141" s="84">
        <v>0</v>
      </c>
      <c r="Z141" s="76">
        <f t="shared" si="2"/>
        <v>1.06171011924744</v>
      </c>
      <c r="AA141" s="85"/>
      <c r="AC141" s="86">
        <v>94.3826043993868</v>
      </c>
      <c r="AD141" s="87" t="s">
        <v>118</v>
      </c>
      <c r="AE141" s="86">
        <v>94.3826043993868</v>
      </c>
      <c r="AF141" s="87" t="s">
        <v>118</v>
      </c>
    </row>
    <row r="142" spans="1:32">
      <c r="A142" s="55">
        <v>258</v>
      </c>
      <c r="B142" s="56"/>
      <c r="C142" s="56"/>
      <c r="D142" s="48"/>
      <c r="E142" s="56"/>
      <c r="F142" s="56"/>
      <c r="G142" s="56"/>
      <c r="H142" s="56"/>
      <c r="I142" s="56"/>
      <c r="J142" s="56"/>
      <c r="K142" s="56"/>
      <c r="L142" s="56"/>
      <c r="M142" s="64"/>
      <c r="N142" s="65">
        <v>1050</v>
      </c>
      <c r="O142" s="66">
        <v>0.04</v>
      </c>
      <c r="P142" s="56"/>
      <c r="Q142" s="56"/>
      <c r="R142" s="56"/>
      <c r="S142" s="56"/>
      <c r="T142" s="75">
        <v>2.14639043807983</v>
      </c>
      <c r="U142" s="76">
        <v>0.1905</v>
      </c>
      <c r="V142" s="76">
        <v>0.423212705338704</v>
      </c>
      <c r="W142" s="76">
        <v>0.173046333614456</v>
      </c>
      <c r="X142" s="76">
        <v>1.97334410446538</v>
      </c>
      <c r="Y142" s="84">
        <v>0</v>
      </c>
      <c r="Z142" s="76">
        <f t="shared" si="2"/>
        <v>2.14639043807983</v>
      </c>
      <c r="AA142" s="85"/>
      <c r="AC142" s="86">
        <v>94.5449276276768</v>
      </c>
      <c r="AD142" s="87" t="s">
        <v>118</v>
      </c>
      <c r="AE142" s="86">
        <v>94.5449276276768</v>
      </c>
      <c r="AF142" s="87" t="s">
        <v>118</v>
      </c>
    </row>
    <row r="143" spans="1:32">
      <c r="A143" s="55">
        <v>259</v>
      </c>
      <c r="B143" s="56"/>
      <c r="C143" s="57">
        <v>0</v>
      </c>
      <c r="D143" s="48"/>
      <c r="E143" s="56"/>
      <c r="F143" s="56"/>
      <c r="G143" s="56"/>
      <c r="H143" s="56"/>
      <c r="I143" s="56"/>
      <c r="J143" s="56"/>
      <c r="K143" s="56"/>
      <c r="L143" s="56"/>
      <c r="M143" s="64"/>
      <c r="N143" s="65">
        <v>1050</v>
      </c>
      <c r="O143" s="66">
        <v>0.04</v>
      </c>
      <c r="P143" s="56"/>
      <c r="Q143" s="56"/>
      <c r="R143" s="56"/>
      <c r="S143" s="56"/>
      <c r="T143" s="75">
        <v>3.84083223342895</v>
      </c>
      <c r="U143" s="76">
        <v>0.1905</v>
      </c>
      <c r="V143" s="76">
        <v>0.419931234123497</v>
      </c>
      <c r="W143" s="76">
        <v>0.307254672480497</v>
      </c>
      <c r="X143" s="76">
        <v>3.53357756094846</v>
      </c>
      <c r="Y143" s="84">
        <v>0</v>
      </c>
      <c r="Z143" s="76">
        <f t="shared" si="2"/>
        <v>3.84083223342895</v>
      </c>
      <c r="AA143" s="85"/>
      <c r="AC143" s="86">
        <v>94.8304999822178</v>
      </c>
      <c r="AD143" s="87" t="s">
        <v>118</v>
      </c>
      <c r="AE143" s="86">
        <v>94.8304999822178</v>
      </c>
      <c r="AF143" s="87" t="s">
        <v>118</v>
      </c>
    </row>
    <row r="144" spans="1:32">
      <c r="A144" s="55">
        <v>260</v>
      </c>
      <c r="B144" s="56"/>
      <c r="C144" s="56"/>
      <c r="D144" s="48"/>
      <c r="E144" s="56"/>
      <c r="F144" s="56"/>
      <c r="G144" s="56"/>
      <c r="H144" s="56"/>
      <c r="I144" s="56"/>
      <c r="J144" s="56"/>
      <c r="K144" s="56"/>
      <c r="L144" s="56"/>
      <c r="M144" s="64"/>
      <c r="N144" s="65">
        <v>1050</v>
      </c>
      <c r="O144" s="66">
        <v>0.03</v>
      </c>
      <c r="P144" s="56"/>
      <c r="Q144" s="56"/>
      <c r="R144" s="56"/>
      <c r="S144" s="56"/>
      <c r="T144" s="75">
        <v>2.70598435401916</v>
      </c>
      <c r="U144" s="76">
        <v>0.180375</v>
      </c>
      <c r="V144" s="76">
        <v>0.414104775149052</v>
      </c>
      <c r="W144" s="76">
        <v>0.202121198036962</v>
      </c>
      <c r="X144" s="76">
        <v>0.706514611640741</v>
      </c>
      <c r="Y144" s="84">
        <v>0</v>
      </c>
      <c r="Z144" s="76">
        <f t="shared" si="2"/>
        <v>0.908635809677703</v>
      </c>
      <c r="AA144" s="85"/>
      <c r="AC144" s="86">
        <v>95.016736078043</v>
      </c>
      <c r="AD144" s="87" t="s">
        <v>118</v>
      </c>
      <c r="AE144" s="86">
        <v>95.016736078043</v>
      </c>
      <c r="AF144" s="87" t="s">
        <v>118</v>
      </c>
    </row>
    <row r="145" spans="1:32">
      <c r="A145" s="55">
        <v>261</v>
      </c>
      <c r="B145" s="56"/>
      <c r="C145" s="56"/>
      <c r="D145" s="48"/>
      <c r="E145" s="56"/>
      <c r="F145" s="56"/>
      <c r="G145" s="56"/>
      <c r="H145" s="56"/>
      <c r="I145" s="56"/>
      <c r="J145" s="56"/>
      <c r="K145" s="56"/>
      <c r="L145" s="56"/>
      <c r="M145" s="64"/>
      <c r="N145" s="65">
        <v>1050</v>
      </c>
      <c r="O145" s="66">
        <v>0.03</v>
      </c>
      <c r="P145" s="56"/>
      <c r="Q145" s="56"/>
      <c r="R145" s="56"/>
      <c r="S145" s="56"/>
      <c r="T145" s="75">
        <v>5.47418022155762</v>
      </c>
      <c r="U145" s="76">
        <v>0.180375</v>
      </c>
      <c r="V145" s="76">
        <v>0.410271958356647</v>
      </c>
      <c r="W145" s="76">
        <v>0.405104688671181</v>
      </c>
      <c r="X145" s="76">
        <v>0</v>
      </c>
      <c r="Y145" s="84">
        <v>0</v>
      </c>
      <c r="Z145" s="76">
        <f t="shared" si="2"/>
        <v>0.405104688671181</v>
      </c>
      <c r="AA145" s="85"/>
      <c r="AC145" s="86">
        <v>95.3903515038951</v>
      </c>
      <c r="AD145" s="87" t="s">
        <v>118</v>
      </c>
      <c r="AE145" s="86">
        <v>95.3903515038951</v>
      </c>
      <c r="AF145" s="87" t="s">
        <v>118</v>
      </c>
    </row>
    <row r="146" spans="1:32">
      <c r="A146" s="55">
        <v>262</v>
      </c>
      <c r="B146" s="56"/>
      <c r="C146" s="56"/>
      <c r="D146" s="48"/>
      <c r="E146" s="56"/>
      <c r="F146" s="56"/>
      <c r="G146" s="56"/>
      <c r="H146" s="56"/>
      <c r="I146" s="56"/>
      <c r="J146" s="56"/>
      <c r="K146" s="56"/>
      <c r="L146" s="56"/>
      <c r="M146" s="64"/>
      <c r="N146" s="65">
        <v>1050</v>
      </c>
      <c r="O146" s="66">
        <v>0.03</v>
      </c>
      <c r="P146" s="56"/>
      <c r="Q146" s="56"/>
      <c r="R146" s="56"/>
      <c r="S146" s="56"/>
      <c r="T146" s="75">
        <v>4.55666589736938</v>
      </c>
      <c r="U146" s="76">
        <v>0.180375</v>
      </c>
      <c r="V146" s="76">
        <v>0.402589973149253</v>
      </c>
      <c r="W146" s="76">
        <v>0.330892165729447</v>
      </c>
      <c r="X146" s="76">
        <v>0</v>
      </c>
      <c r="Y146" s="84">
        <v>0</v>
      </c>
      <c r="Z146" s="76">
        <f t="shared" si="2"/>
        <v>0.330892165729447</v>
      </c>
      <c r="AA146" s="85"/>
      <c r="AC146" s="86">
        <v>95.6961053436712</v>
      </c>
      <c r="AD146" s="87" t="s">
        <v>118</v>
      </c>
      <c r="AE146" s="86">
        <v>95.6961053436712</v>
      </c>
      <c r="AF146" s="87" t="s">
        <v>118</v>
      </c>
    </row>
    <row r="147" spans="1:32">
      <c r="A147" s="55">
        <v>263</v>
      </c>
      <c r="B147" s="56"/>
      <c r="C147" s="56"/>
      <c r="D147" s="48"/>
      <c r="E147" s="58">
        <v>8.5</v>
      </c>
      <c r="F147" s="58">
        <v>13.8785657042563</v>
      </c>
      <c r="G147" s="58">
        <v>15.1554344765045</v>
      </c>
      <c r="H147" s="58">
        <v>12.1390852257975</v>
      </c>
      <c r="I147" s="58">
        <v>13.9067389680963</v>
      </c>
      <c r="J147" s="58">
        <v>13.9794145102976</v>
      </c>
      <c r="K147" s="58">
        <v>14.329511607062</v>
      </c>
      <c r="L147" s="56"/>
      <c r="M147" s="64"/>
      <c r="N147" s="65">
        <v>1050</v>
      </c>
      <c r="O147" s="66">
        <v>0.02</v>
      </c>
      <c r="P147" s="56"/>
      <c r="Q147" s="56"/>
      <c r="R147" s="56"/>
      <c r="S147" s="56"/>
      <c r="T147" s="75">
        <v>3.60847759246826</v>
      </c>
      <c r="U147" s="76">
        <v>0.17025</v>
      </c>
      <c r="V147" s="76">
        <v>0.39631527726579</v>
      </c>
      <c r="W147" s="76">
        <v>0.243473639285688</v>
      </c>
      <c r="X147" s="76">
        <v>0</v>
      </c>
      <c r="Y147" s="84">
        <v>0</v>
      </c>
      <c r="Z147" s="76">
        <f t="shared" si="2"/>
        <v>0.243473639285688</v>
      </c>
      <c r="AA147" s="85"/>
      <c r="AC147" s="86">
        <v>95.921438157021</v>
      </c>
      <c r="AD147" s="58">
        <v>98.1057437803248</v>
      </c>
      <c r="AE147" s="86">
        <v>95.921438157021</v>
      </c>
      <c r="AF147" s="58">
        <v>98.1057437803248</v>
      </c>
    </row>
    <row r="148" spans="1:32">
      <c r="A148" s="55">
        <v>264</v>
      </c>
      <c r="B148" s="56"/>
      <c r="C148" s="56"/>
      <c r="D148" s="48"/>
      <c r="E148" s="56"/>
      <c r="F148" s="56"/>
      <c r="G148" s="56"/>
      <c r="H148" s="56"/>
      <c r="I148" s="56"/>
      <c r="J148" s="56"/>
      <c r="K148" s="56"/>
      <c r="L148" s="56"/>
      <c r="M148" s="64"/>
      <c r="N148" s="65">
        <v>1050</v>
      </c>
      <c r="O148" s="66">
        <v>0.02</v>
      </c>
      <c r="P148" s="56"/>
      <c r="Q148" s="56"/>
      <c r="R148" s="56"/>
      <c r="S148" s="56"/>
      <c r="T148" s="75">
        <v>4.14133262634277</v>
      </c>
      <c r="U148" s="76">
        <v>0.17025</v>
      </c>
      <c r="V148" s="76">
        <v>0.391698295661558</v>
      </c>
      <c r="W148" s="76">
        <v>0.276171536588908</v>
      </c>
      <c r="X148" s="76">
        <v>0</v>
      </c>
      <c r="Y148" s="84">
        <v>0</v>
      </c>
      <c r="Z148" s="76">
        <f t="shared" si="2"/>
        <v>0.276171536588908</v>
      </c>
      <c r="AA148" s="85"/>
      <c r="AC148" s="86">
        <v>96.1773338717592</v>
      </c>
      <c r="AD148" s="87" t="s">
        <v>118</v>
      </c>
      <c r="AE148" s="86">
        <v>96.1773338717592</v>
      </c>
      <c r="AF148" s="87" t="s">
        <v>118</v>
      </c>
    </row>
    <row r="149" spans="1:32">
      <c r="A149" s="55">
        <v>265</v>
      </c>
      <c r="B149" s="56"/>
      <c r="C149" s="56"/>
      <c r="D149" s="48"/>
      <c r="E149" s="56"/>
      <c r="F149" s="56"/>
      <c r="G149" s="56"/>
      <c r="H149" s="56"/>
      <c r="I149" s="56"/>
      <c r="J149" s="56"/>
      <c r="K149" s="56"/>
      <c r="L149" s="56"/>
      <c r="M149" s="72" t="s">
        <v>137</v>
      </c>
      <c r="N149" s="65">
        <v>1050</v>
      </c>
      <c r="O149" s="66">
        <v>0.02</v>
      </c>
      <c r="P149" s="56"/>
      <c r="Q149" s="56"/>
      <c r="R149" s="56"/>
      <c r="S149" s="56"/>
      <c r="T149" s="75">
        <v>4.21109247207642</v>
      </c>
      <c r="U149" s="76">
        <v>0.17025</v>
      </c>
      <c r="V149" s="76">
        <v>0.386461265041798</v>
      </c>
      <c r="W149" s="76">
        <v>0.277068957105321</v>
      </c>
      <c r="X149" s="76">
        <v>0</v>
      </c>
      <c r="Y149" s="84">
        <v>0</v>
      </c>
      <c r="Z149" s="76">
        <f t="shared" si="2"/>
        <v>0.277068957105321</v>
      </c>
      <c r="AA149" s="85"/>
      <c r="AC149" s="86">
        <v>96.4344090179899</v>
      </c>
      <c r="AD149" s="87" t="s">
        <v>118</v>
      </c>
      <c r="AE149" s="86">
        <v>96.4344090179899</v>
      </c>
      <c r="AF149" s="87" t="s">
        <v>118</v>
      </c>
    </row>
    <row r="150" spans="1:32">
      <c r="A150" s="55">
        <v>266</v>
      </c>
      <c r="B150" s="56"/>
      <c r="C150" s="56"/>
      <c r="D150" s="48"/>
      <c r="E150" s="56"/>
      <c r="F150" s="56"/>
      <c r="G150" s="56"/>
      <c r="H150" s="56"/>
      <c r="I150" s="56"/>
      <c r="J150" s="56"/>
      <c r="K150" s="56"/>
      <c r="L150" s="56"/>
      <c r="M150" s="64"/>
      <c r="N150" s="65">
        <v>1050</v>
      </c>
      <c r="O150" s="66">
        <v>0.02</v>
      </c>
      <c r="P150" s="56"/>
      <c r="Q150" s="56"/>
      <c r="R150" s="56"/>
      <c r="S150" s="56"/>
      <c r="T150" s="75">
        <v>4.52669382095337</v>
      </c>
      <c r="U150" s="76">
        <v>0.17025</v>
      </c>
      <c r="V150" s="76">
        <v>0.381207216670023</v>
      </c>
      <c r="W150" s="76">
        <v>0.293784821962565</v>
      </c>
      <c r="X150" s="76">
        <v>0</v>
      </c>
      <c r="Y150" s="84">
        <v>0</v>
      </c>
      <c r="Z150" s="76">
        <f t="shared" si="2"/>
        <v>0.293784821962565</v>
      </c>
      <c r="AA150" s="85"/>
      <c r="AC150" s="86">
        <v>96.7073694754372</v>
      </c>
      <c r="AD150" s="87" t="s">
        <v>118</v>
      </c>
      <c r="AE150" s="86">
        <v>96.7073694754372</v>
      </c>
      <c r="AF150" s="87" t="s">
        <v>118</v>
      </c>
    </row>
    <row r="151" spans="1:32">
      <c r="A151" s="55">
        <v>267</v>
      </c>
      <c r="B151" s="56"/>
      <c r="C151" s="56"/>
      <c r="D151" s="48"/>
      <c r="E151" s="56"/>
      <c r="F151" s="56"/>
      <c r="G151" s="56"/>
      <c r="H151" s="56"/>
      <c r="I151" s="56"/>
      <c r="J151" s="56"/>
      <c r="K151" s="56"/>
      <c r="L151" s="56"/>
      <c r="M151" s="64"/>
      <c r="N151" s="65">
        <v>1050</v>
      </c>
      <c r="O151" s="66">
        <v>0.02</v>
      </c>
      <c r="P151" s="56"/>
      <c r="Q151" s="56"/>
      <c r="R151" s="56"/>
      <c r="S151" s="56"/>
      <c r="T151" s="75">
        <v>6.20405578613281</v>
      </c>
      <c r="U151" s="76">
        <v>0.17025</v>
      </c>
      <c r="V151" s="76">
        <v>0.375636185972066</v>
      </c>
      <c r="W151" s="76">
        <v>0.396762151983611</v>
      </c>
      <c r="X151" s="76">
        <v>0</v>
      </c>
      <c r="Y151" s="84">
        <v>0</v>
      </c>
      <c r="Z151" s="76">
        <f t="shared" si="2"/>
        <v>0.396762151983611</v>
      </c>
      <c r="AA151" s="85"/>
      <c r="AC151" s="86">
        <v>97.0765546403388</v>
      </c>
      <c r="AD151" s="87" t="s">
        <v>118</v>
      </c>
      <c r="AE151" s="86">
        <v>97.0765546403388</v>
      </c>
      <c r="AF151" s="87" t="s">
        <v>118</v>
      </c>
    </row>
    <row r="152" spans="1:32">
      <c r="A152" s="55">
        <v>268</v>
      </c>
      <c r="B152" s="56"/>
      <c r="C152" s="56"/>
      <c r="D152" s="48"/>
      <c r="E152" s="56"/>
      <c r="F152" s="56"/>
      <c r="G152" s="56"/>
      <c r="H152" s="56"/>
      <c r="I152" s="56"/>
      <c r="J152" s="56"/>
      <c r="K152" s="56"/>
      <c r="L152" s="56"/>
      <c r="M152" s="64"/>
      <c r="N152" s="65">
        <v>1050</v>
      </c>
      <c r="O152" s="66">
        <v>0.02</v>
      </c>
      <c r="P152" s="56"/>
      <c r="Q152" s="56"/>
      <c r="R152" s="56"/>
      <c r="S152" s="56"/>
      <c r="T152" s="75">
        <v>4.9244589805603</v>
      </c>
      <c r="U152" s="76">
        <v>0.17025</v>
      </c>
      <c r="V152" s="76">
        <v>0.368112399978896</v>
      </c>
      <c r="W152" s="76">
        <v>0.308621438971868</v>
      </c>
      <c r="X152" s="76">
        <v>0</v>
      </c>
      <c r="Y152" s="84">
        <v>0</v>
      </c>
      <c r="Z152" s="76">
        <f t="shared" si="2"/>
        <v>0.308621438971868</v>
      </c>
      <c r="AA152" s="85"/>
      <c r="AC152" s="86">
        <v>97.3643122631849</v>
      </c>
      <c r="AD152" s="87" t="s">
        <v>118</v>
      </c>
      <c r="AE152" s="86">
        <v>97.3643122631849</v>
      </c>
      <c r="AF152" s="87" t="s">
        <v>118</v>
      </c>
    </row>
    <row r="153" spans="1:32">
      <c r="A153" s="55">
        <v>269</v>
      </c>
      <c r="B153" s="56"/>
      <c r="C153" s="56"/>
      <c r="D153" s="48"/>
      <c r="E153" s="56"/>
      <c r="F153" s="56"/>
      <c r="G153" s="56"/>
      <c r="H153" s="56"/>
      <c r="I153" s="56"/>
      <c r="J153" s="56"/>
      <c r="K153" s="56"/>
      <c r="L153" s="56"/>
      <c r="M153" s="64"/>
      <c r="N153" s="65">
        <v>1050</v>
      </c>
      <c r="O153" s="89">
        <v>0.02</v>
      </c>
      <c r="P153" s="56"/>
      <c r="Q153" s="56"/>
      <c r="R153" s="56"/>
      <c r="S153" s="56"/>
      <c r="T153" s="75">
        <v>8.05142784118652</v>
      </c>
      <c r="U153" s="76">
        <v>0.17025</v>
      </c>
      <c r="V153" s="76">
        <v>0.362260023062096</v>
      </c>
      <c r="W153" s="76">
        <v>0.496569951632133</v>
      </c>
      <c r="X153" s="76">
        <v>0</v>
      </c>
      <c r="Y153" s="84">
        <v>0</v>
      </c>
      <c r="Z153" s="76">
        <f t="shared" si="2"/>
        <v>0.496569951632133</v>
      </c>
      <c r="AA153" s="85"/>
      <c r="AC153" s="86">
        <v>97.8280604513638</v>
      </c>
      <c r="AD153" s="87" t="s">
        <v>118</v>
      </c>
      <c r="AE153" s="86">
        <v>97.8280604513638</v>
      </c>
      <c r="AF153" s="87" t="s">
        <v>118</v>
      </c>
    </row>
    <row r="154" spans="1:32">
      <c r="A154" s="55">
        <v>270</v>
      </c>
      <c r="B154" s="56"/>
      <c r="C154" s="56"/>
      <c r="D154" s="48"/>
      <c r="E154" s="56"/>
      <c r="F154" s="56"/>
      <c r="G154" s="56"/>
      <c r="H154" s="56"/>
      <c r="I154" s="56"/>
      <c r="J154" s="56"/>
      <c r="K154" s="56"/>
      <c r="L154" s="56"/>
      <c r="M154" s="64"/>
      <c r="N154" s="65">
        <v>1050</v>
      </c>
      <c r="O154" s="66">
        <v>0.02</v>
      </c>
      <c r="P154" s="56"/>
      <c r="Q154" s="56"/>
      <c r="R154" s="56"/>
      <c r="S154" s="56"/>
      <c r="T154" s="75">
        <v>4.43160915374756</v>
      </c>
      <c r="U154" s="76">
        <v>0.17025</v>
      </c>
      <c r="V154" s="76">
        <v>0.352843585460775</v>
      </c>
      <c r="W154" s="76">
        <v>0.266213942954536</v>
      </c>
      <c r="X154" s="76">
        <v>0</v>
      </c>
      <c r="Y154" s="84">
        <v>0</v>
      </c>
      <c r="Z154" s="76">
        <f t="shared" si="2"/>
        <v>0.266213942954536</v>
      </c>
      <c r="AA154" s="85"/>
      <c r="AC154" s="86">
        <v>98.0773419563871</v>
      </c>
      <c r="AD154" s="87" t="s">
        <v>118</v>
      </c>
      <c r="AE154" s="86">
        <v>98.0773419563871</v>
      </c>
      <c r="AF154" s="87" t="s">
        <v>118</v>
      </c>
    </row>
    <row r="155" spans="1:32">
      <c r="A155" s="55">
        <v>271</v>
      </c>
      <c r="B155" s="56"/>
      <c r="C155" s="56"/>
      <c r="D155" s="48"/>
      <c r="E155" s="56"/>
      <c r="F155" s="56"/>
      <c r="G155" s="56"/>
      <c r="H155" s="56"/>
      <c r="I155" s="56"/>
      <c r="J155" s="56"/>
      <c r="K155" s="56"/>
      <c r="L155" s="56"/>
      <c r="M155" s="64"/>
      <c r="N155" s="65">
        <v>1050</v>
      </c>
      <c r="O155" s="66">
        <v>0.02</v>
      </c>
      <c r="P155" s="56"/>
      <c r="Q155" s="56"/>
      <c r="R155" s="56"/>
      <c r="S155" s="56"/>
      <c r="T155" s="75">
        <v>6.33365392684937</v>
      </c>
      <c r="U155" s="76">
        <v>0.17025</v>
      </c>
      <c r="V155" s="76">
        <v>0.347795380320304</v>
      </c>
      <c r="W155" s="76">
        <v>0.375029351866056</v>
      </c>
      <c r="X155" s="76">
        <v>0</v>
      </c>
      <c r="Y155" s="84">
        <v>0</v>
      </c>
      <c r="Z155" s="76">
        <f t="shared" si="2"/>
        <v>0.375029351866056</v>
      </c>
      <c r="AA155" s="85"/>
      <c r="AC155" s="86">
        <v>98.4290274341546</v>
      </c>
      <c r="AD155" s="87" t="s">
        <v>118</v>
      </c>
      <c r="AE155" s="86">
        <v>98.4290274341546</v>
      </c>
      <c r="AF155" s="87" t="s">
        <v>118</v>
      </c>
    </row>
    <row r="156" spans="1:32">
      <c r="A156" s="55">
        <v>272</v>
      </c>
      <c r="B156" s="56"/>
      <c r="C156" s="56"/>
      <c r="D156" s="48"/>
      <c r="E156" s="56"/>
      <c r="F156" s="56"/>
      <c r="G156" s="56"/>
      <c r="H156" s="56"/>
      <c r="I156" s="56"/>
      <c r="J156" s="56"/>
      <c r="K156" s="56"/>
      <c r="L156" s="56"/>
      <c r="M156" s="64"/>
      <c r="N156" s="65">
        <v>1050</v>
      </c>
      <c r="O156" s="66">
        <v>0.02</v>
      </c>
      <c r="P156" s="56"/>
      <c r="Q156" s="56"/>
      <c r="R156" s="56"/>
      <c r="S156" s="56"/>
      <c r="T156" s="75">
        <v>3.81961560249329</v>
      </c>
      <c r="U156" s="76">
        <v>0.17025</v>
      </c>
      <c r="V156" s="76">
        <v>0.340683712610844</v>
      </c>
      <c r="W156" s="76">
        <v>0.221543060320683</v>
      </c>
      <c r="X156" s="76">
        <v>0</v>
      </c>
      <c r="Y156" s="84">
        <v>0</v>
      </c>
      <c r="Z156" s="76">
        <f t="shared" si="2"/>
        <v>0.221543060320683</v>
      </c>
      <c r="AA156" s="85"/>
      <c r="AC156" s="86">
        <v>98.637214123045</v>
      </c>
      <c r="AD156" s="87" t="s">
        <v>118</v>
      </c>
      <c r="AE156" s="86">
        <v>98.637214123045</v>
      </c>
      <c r="AF156" s="87" t="s">
        <v>118</v>
      </c>
    </row>
    <row r="157" spans="1:32">
      <c r="A157" s="55">
        <v>273</v>
      </c>
      <c r="B157" s="56"/>
      <c r="C157" s="56"/>
      <c r="D157" s="48"/>
      <c r="E157" s="56"/>
      <c r="F157" s="56"/>
      <c r="G157" s="56"/>
      <c r="H157" s="56"/>
      <c r="I157" s="56"/>
      <c r="J157" s="56"/>
      <c r="K157" s="56"/>
      <c r="L157" s="56"/>
      <c r="M157" s="64"/>
      <c r="N157" s="65">
        <v>1050</v>
      </c>
      <c r="O157" s="66">
        <v>0</v>
      </c>
      <c r="P157" s="56"/>
      <c r="Q157" s="56"/>
      <c r="R157" s="56"/>
      <c r="S157" s="56"/>
      <c r="T157" s="75">
        <v>3.64901375770569</v>
      </c>
      <c r="U157" s="76">
        <v>0.15</v>
      </c>
      <c r="V157" s="76">
        <v>0.336482599763281</v>
      </c>
      <c r="W157" s="76">
        <v>0.184174445364719</v>
      </c>
      <c r="X157" s="76">
        <v>0</v>
      </c>
      <c r="Y157" s="84">
        <v>0</v>
      </c>
      <c r="Z157" s="76">
        <f t="shared" si="2"/>
        <v>0.184174445364719</v>
      </c>
      <c r="AA157" s="85"/>
      <c r="AC157" s="86">
        <v>98.8105011588834</v>
      </c>
      <c r="AD157" s="87" t="s">
        <v>118</v>
      </c>
      <c r="AE157" s="86">
        <v>98.8105011588834</v>
      </c>
      <c r="AF157" s="87" t="s">
        <v>118</v>
      </c>
    </row>
    <row r="158" spans="1:32">
      <c r="A158" s="55">
        <v>274</v>
      </c>
      <c r="B158" s="56"/>
      <c r="C158" s="56"/>
      <c r="E158" s="56"/>
      <c r="F158" s="56"/>
      <c r="G158" s="56"/>
      <c r="H158" s="56"/>
      <c r="I158" s="56"/>
      <c r="J158" s="56"/>
      <c r="K158" s="56"/>
      <c r="L158" s="56"/>
      <c r="M158" s="64"/>
      <c r="N158" s="65">
        <v>1050</v>
      </c>
      <c r="O158" s="66">
        <v>0</v>
      </c>
      <c r="P158" s="56"/>
      <c r="Q158" s="56"/>
      <c r="R158" s="56"/>
      <c r="S158" s="56"/>
      <c r="T158" s="75">
        <v>4.63371992111206</v>
      </c>
      <c r="U158" s="76">
        <v>0.15</v>
      </c>
      <c r="V158" s="76">
        <v>0.332990106577106</v>
      </c>
      <c r="W158" s="76">
        <v>0.231447433556935</v>
      </c>
      <c r="X158" s="76">
        <v>0</v>
      </c>
      <c r="Y158" s="84">
        <v>0</v>
      </c>
      <c r="Z158" s="76">
        <f t="shared" si="2"/>
        <v>0.231447433556935</v>
      </c>
      <c r="AA158" s="85"/>
      <c r="AC158" s="86">
        <v>99.0284950548714</v>
      </c>
      <c r="AD158" s="87" t="s">
        <v>118</v>
      </c>
      <c r="AE158" s="86">
        <v>99.0284950548714</v>
      </c>
      <c r="AF158" s="87" t="s">
        <v>118</v>
      </c>
    </row>
    <row r="159" spans="1:32">
      <c r="A159" s="55">
        <v>275</v>
      </c>
      <c r="B159" s="56"/>
      <c r="C159" s="56"/>
      <c r="E159" s="56"/>
      <c r="F159" s="56"/>
      <c r="G159" s="56"/>
      <c r="H159" s="56"/>
      <c r="I159" s="56"/>
      <c r="J159" s="56"/>
      <c r="K159" s="56"/>
      <c r="L159" s="56"/>
      <c r="M159" s="64"/>
      <c r="N159" s="65">
        <v>1050</v>
      </c>
      <c r="O159" s="66">
        <v>0</v>
      </c>
      <c r="P159" s="56"/>
      <c r="Q159" s="56"/>
      <c r="R159" s="56"/>
      <c r="S159" s="56"/>
      <c r="T159" s="75">
        <v>4.57092475891113</v>
      </c>
      <c r="U159" s="76">
        <v>0.15</v>
      </c>
      <c r="V159" s="76">
        <v>0.328601177466693</v>
      </c>
      <c r="W159" s="76">
        <v>0.225301688683479</v>
      </c>
      <c r="X159" s="76">
        <v>0</v>
      </c>
      <c r="Y159" s="84">
        <v>0</v>
      </c>
      <c r="Z159" s="76">
        <f t="shared" si="2"/>
        <v>0.225301688683479</v>
      </c>
      <c r="AA159" s="85"/>
      <c r="AC159" s="86">
        <v>99.2409838748417</v>
      </c>
      <c r="AD159" s="87" t="s">
        <v>118</v>
      </c>
      <c r="AE159" s="86">
        <v>99.2409838748417</v>
      </c>
      <c r="AF159" s="87" t="s">
        <v>118</v>
      </c>
    </row>
    <row r="160" spans="1:32">
      <c r="A160" s="55">
        <v>276</v>
      </c>
      <c r="B160" s="56"/>
      <c r="C160" s="56"/>
      <c r="E160" s="56"/>
      <c r="F160" s="56"/>
      <c r="G160" s="56"/>
      <c r="H160" s="56"/>
      <c r="I160" s="56"/>
      <c r="J160" s="56"/>
      <c r="K160" s="56"/>
      <c r="L160" s="56"/>
      <c r="M160" s="64"/>
      <c r="N160" s="65">
        <v>1050</v>
      </c>
      <c r="O160" s="66">
        <v>0</v>
      </c>
      <c r="P160" s="56"/>
      <c r="Q160" s="56"/>
      <c r="R160" s="56"/>
      <c r="S160" s="56"/>
      <c r="T160" s="75">
        <v>4.88076305389404</v>
      </c>
      <c r="U160" s="76">
        <v>0.15</v>
      </c>
      <c r="V160" s="76">
        <v>0.324328789888695</v>
      </c>
      <c r="W160" s="76">
        <v>0.237445796250436</v>
      </c>
      <c r="X160" s="76">
        <v>0</v>
      </c>
      <c r="Y160" s="84">
        <v>0</v>
      </c>
      <c r="Z160" s="76">
        <f t="shared" si="2"/>
        <v>0.237445796250436</v>
      </c>
      <c r="AA160" s="85"/>
      <c r="AC160" s="86">
        <v>99.4652211685371</v>
      </c>
      <c r="AD160" s="87" t="s">
        <v>118</v>
      </c>
      <c r="AE160" s="86">
        <v>99.4652211685371</v>
      </c>
      <c r="AF160" s="87" t="s">
        <v>118</v>
      </c>
    </row>
    <row r="161" spans="1:32">
      <c r="A161" s="55">
        <v>277</v>
      </c>
      <c r="B161" s="56"/>
      <c r="C161" s="56"/>
      <c r="E161" s="58">
        <v>10.4333333333333</v>
      </c>
      <c r="F161" s="58">
        <v>14.1206128808338</v>
      </c>
      <c r="G161" s="58">
        <v>15.2410974702873</v>
      </c>
      <c r="H161" s="58">
        <v>12.2992710534812</v>
      </c>
      <c r="I161" s="58">
        <v>14.274064041427</v>
      </c>
      <c r="J161" s="58">
        <v>14.1452102803424</v>
      </c>
      <c r="K161" s="58">
        <v>14.4829414717062</v>
      </c>
      <c r="L161" s="56"/>
      <c r="M161" s="67" t="s">
        <v>138</v>
      </c>
      <c r="N161" s="65">
        <v>1050</v>
      </c>
      <c r="O161" s="66">
        <v>0</v>
      </c>
      <c r="P161" s="56"/>
      <c r="Q161" s="56"/>
      <c r="R161" s="56"/>
      <c r="S161" s="56"/>
      <c r="T161" s="75">
        <v>4.5629734992981</v>
      </c>
      <c r="U161" s="76">
        <v>0.15</v>
      </c>
      <c r="V161" s="76">
        <v>0.319826114048687</v>
      </c>
      <c r="W161" s="76">
        <v>0.218903712418147</v>
      </c>
      <c r="X161" s="76">
        <v>0</v>
      </c>
      <c r="Y161" s="84">
        <v>0</v>
      </c>
      <c r="Z161" s="76">
        <f t="shared" si="2"/>
        <v>0.218903712418147</v>
      </c>
      <c r="AA161" s="85"/>
      <c r="AC161" s="86">
        <v>99.6722388674943</v>
      </c>
      <c r="AD161" s="58">
        <v>93.7420557861928</v>
      </c>
      <c r="AE161" s="86">
        <v>99.6722388674943</v>
      </c>
      <c r="AF161" s="58">
        <v>93.7420557861928</v>
      </c>
    </row>
    <row r="162" spans="1:32">
      <c r="A162" s="55">
        <v>278</v>
      </c>
      <c r="B162" s="56"/>
      <c r="C162" s="56"/>
      <c r="E162" s="56"/>
      <c r="F162" s="56"/>
      <c r="G162" s="56"/>
      <c r="H162" s="56"/>
      <c r="I162" s="56"/>
      <c r="J162" s="56"/>
      <c r="K162" s="56"/>
      <c r="L162" s="56"/>
      <c r="M162" s="64"/>
      <c r="N162" s="65">
        <v>1050</v>
      </c>
      <c r="O162" s="66">
        <v>0</v>
      </c>
      <c r="P162" s="56"/>
      <c r="Q162" s="56"/>
      <c r="R162" s="56"/>
      <c r="S162" s="56"/>
      <c r="T162" s="75">
        <v>4.14475584030151</v>
      </c>
      <c r="U162" s="76">
        <v>0.15</v>
      </c>
      <c r="V162" s="76">
        <v>0.315675051057646</v>
      </c>
      <c r="W162" s="76">
        <v>0.196259401726299</v>
      </c>
      <c r="X162" s="76">
        <v>0</v>
      </c>
      <c r="Y162" s="84">
        <v>0</v>
      </c>
      <c r="Z162" s="76">
        <f t="shared" si="2"/>
        <v>0.196259401726299</v>
      </c>
      <c r="AA162" s="85"/>
      <c r="AC162" s="86">
        <v>99.8580858585301</v>
      </c>
      <c r="AD162" s="87" t="s">
        <v>118</v>
      </c>
      <c r="AE162" s="86">
        <v>99.8580858585301</v>
      </c>
      <c r="AF162" s="87" t="s">
        <v>118</v>
      </c>
    </row>
    <row r="163" spans="1:32">
      <c r="A163" s="55">
        <v>279</v>
      </c>
      <c r="B163" s="56"/>
      <c r="C163" s="56"/>
      <c r="E163" s="56"/>
      <c r="F163" s="56"/>
      <c r="G163" s="56"/>
      <c r="H163" s="56"/>
      <c r="I163" s="56"/>
      <c r="J163" s="56"/>
      <c r="K163" s="56"/>
      <c r="L163" s="56"/>
      <c r="M163" s="64"/>
      <c r="N163" s="65">
        <v>1050</v>
      </c>
      <c r="O163" s="66">
        <v>0</v>
      </c>
      <c r="P163" s="56"/>
      <c r="Q163" s="56"/>
      <c r="R163" s="56"/>
      <c r="S163" s="56"/>
      <c r="T163" s="75">
        <v>6.37093019485474</v>
      </c>
      <c r="U163" s="76">
        <v>0.15</v>
      </c>
      <c r="V163" s="76">
        <v>0.311953391291577</v>
      </c>
      <c r="W163" s="76">
        <v>0.298114991995027</v>
      </c>
      <c r="X163" s="76">
        <v>0</v>
      </c>
      <c r="Y163" s="84">
        <v>0</v>
      </c>
      <c r="Z163" s="76">
        <f t="shared" si="2"/>
        <v>0.298114991995027</v>
      </c>
      <c r="AA163" s="85"/>
      <c r="AC163" s="86">
        <v>100.140721347331</v>
      </c>
      <c r="AD163" s="87" t="s">
        <v>118</v>
      </c>
      <c r="AE163" s="86">
        <v>100.140721347331</v>
      </c>
      <c r="AF163" s="87" t="s">
        <v>118</v>
      </c>
    </row>
    <row r="164" spans="1:32">
      <c r="A164" s="55">
        <v>280</v>
      </c>
      <c r="B164" s="56"/>
      <c r="C164" s="56"/>
      <c r="E164" s="56"/>
      <c r="F164" s="56"/>
      <c r="G164" s="56"/>
      <c r="H164" s="56"/>
      <c r="I164" s="56"/>
      <c r="J164" s="56"/>
      <c r="K164" s="56"/>
      <c r="L164" s="56"/>
      <c r="M164" s="64"/>
      <c r="N164" s="65">
        <v>1050</v>
      </c>
      <c r="O164" s="66">
        <v>0</v>
      </c>
      <c r="P164" s="56"/>
      <c r="Q164" s="56"/>
      <c r="R164" s="56"/>
      <c r="S164" s="56"/>
      <c r="T164" s="75">
        <v>6.32608556747437</v>
      </c>
      <c r="U164" s="76">
        <v>0.15</v>
      </c>
      <c r="V164" s="76">
        <v>0.306300247739672</v>
      </c>
      <c r="W164" s="76">
        <v>0.290652236480964</v>
      </c>
      <c r="X164" s="76">
        <v>0</v>
      </c>
      <c r="Y164" s="84">
        <v>0</v>
      </c>
      <c r="Z164" s="76">
        <f t="shared" si="2"/>
        <v>0.290652236480964</v>
      </c>
      <c r="AA164" s="85"/>
      <c r="AC164" s="86">
        <v>100.416790161172</v>
      </c>
      <c r="AD164" s="87" t="s">
        <v>118</v>
      </c>
      <c r="AE164" s="86">
        <v>100.416790161172</v>
      </c>
      <c r="AF164" s="87" t="s">
        <v>118</v>
      </c>
    </row>
    <row r="165" spans="1:32">
      <c r="A165" s="55">
        <v>281</v>
      </c>
      <c r="B165" s="57">
        <v>22</v>
      </c>
      <c r="C165" s="56"/>
      <c r="E165" s="56"/>
      <c r="F165" s="56"/>
      <c r="G165" s="56"/>
      <c r="H165" s="56"/>
      <c r="I165" s="56"/>
      <c r="J165" s="56"/>
      <c r="K165" s="56"/>
      <c r="L165" s="56"/>
      <c r="M165" s="64"/>
      <c r="N165" s="65">
        <v>1050</v>
      </c>
      <c r="O165" s="66">
        <v>0</v>
      </c>
      <c r="P165" s="56"/>
      <c r="Q165" s="56"/>
      <c r="R165" s="56"/>
      <c r="S165" s="56"/>
      <c r="T165" s="75">
        <v>0.842803359031677</v>
      </c>
      <c r="U165" s="76">
        <v>0.15</v>
      </c>
      <c r="V165" s="76">
        <v>0.300788620144181</v>
      </c>
      <c r="W165" s="76">
        <v>0.0380258489124028</v>
      </c>
      <c r="X165" s="76">
        <v>0.804777510119274</v>
      </c>
      <c r="Y165" s="84">
        <v>0</v>
      </c>
      <c r="Z165" s="76">
        <f t="shared" si="2"/>
        <v>0.842803359031677</v>
      </c>
      <c r="AA165" s="85"/>
      <c r="AC165" s="86">
        <v>87.4529742522712</v>
      </c>
      <c r="AD165" s="87" t="s">
        <v>118</v>
      </c>
      <c r="AE165" s="86">
        <v>87.4529742522712</v>
      </c>
      <c r="AF165" s="87" t="s">
        <v>118</v>
      </c>
    </row>
    <row r="166" spans="1:32">
      <c r="A166" s="55">
        <v>282</v>
      </c>
      <c r="B166" s="56"/>
      <c r="C166" s="56"/>
      <c r="E166" s="56"/>
      <c r="F166" s="56"/>
      <c r="G166" s="56"/>
      <c r="H166" s="56"/>
      <c r="I166" s="56"/>
      <c r="J166" s="56"/>
      <c r="K166" s="56"/>
      <c r="L166" s="56"/>
      <c r="M166" s="64"/>
      <c r="N166" s="65">
        <v>1050</v>
      </c>
      <c r="O166" s="66">
        <v>0</v>
      </c>
      <c r="P166" s="56"/>
      <c r="Q166" s="56"/>
      <c r="R166" s="56"/>
      <c r="S166" s="56"/>
      <c r="T166" s="75">
        <v>2.2084105014801</v>
      </c>
      <c r="U166" s="76">
        <v>0.15</v>
      </c>
      <c r="V166" s="76">
        <v>0.546586055898138</v>
      </c>
      <c r="W166" s="76">
        <v>0.181062957871206</v>
      </c>
      <c r="X166" s="76">
        <v>2.0273475436089</v>
      </c>
      <c r="Y166" s="84">
        <v>0</v>
      </c>
      <c r="Z166" s="76">
        <f t="shared" si="2"/>
        <v>2.2084105014801</v>
      </c>
      <c r="AA166" s="85"/>
      <c r="AC166" s="86">
        <v>87.6210793119008</v>
      </c>
      <c r="AD166" s="87" t="s">
        <v>118</v>
      </c>
      <c r="AE166" s="86">
        <v>87.6210793119008</v>
      </c>
      <c r="AF166" s="87" t="s">
        <v>118</v>
      </c>
    </row>
    <row r="167" spans="1:32">
      <c r="A167" s="55">
        <v>283</v>
      </c>
      <c r="B167" s="56"/>
      <c r="C167" s="56"/>
      <c r="E167" s="56"/>
      <c r="F167" s="56"/>
      <c r="G167" s="56"/>
      <c r="H167" s="56"/>
      <c r="I167" s="56"/>
      <c r="J167" s="56"/>
      <c r="K167" s="56"/>
      <c r="L167" s="56"/>
      <c r="M167" s="64"/>
      <c r="N167" s="65">
        <v>1050</v>
      </c>
      <c r="O167" s="66">
        <v>0</v>
      </c>
      <c r="P167" s="56"/>
      <c r="Q167" s="56"/>
      <c r="R167" s="56"/>
      <c r="S167" s="56"/>
      <c r="T167" s="75">
        <v>3.21523141860962</v>
      </c>
      <c r="U167" s="76">
        <v>0.15</v>
      </c>
      <c r="V167" s="76">
        <v>0.543152565734062</v>
      </c>
      <c r="W167" s="76">
        <v>0.261954179166987</v>
      </c>
      <c r="X167" s="76">
        <v>2.95327723944263</v>
      </c>
      <c r="Y167" s="84">
        <v>0</v>
      </c>
      <c r="Z167" s="76">
        <f t="shared" si="2"/>
        <v>3.21523141860962</v>
      </c>
      <c r="AA167" s="85"/>
      <c r="AC167" s="86">
        <v>87.8644402968152</v>
      </c>
      <c r="AD167" s="87" t="s">
        <v>118</v>
      </c>
      <c r="AE167" s="86">
        <v>87.8644402968152</v>
      </c>
      <c r="AF167" s="87" t="s">
        <v>118</v>
      </c>
    </row>
    <row r="168" spans="1:32">
      <c r="A168" s="55">
        <v>284</v>
      </c>
      <c r="B168" s="56"/>
      <c r="C168" s="56"/>
      <c r="E168" s="56"/>
      <c r="F168" s="56"/>
      <c r="G168" s="56"/>
      <c r="H168" s="56"/>
      <c r="I168" s="56"/>
      <c r="J168" s="56"/>
      <c r="K168" s="56"/>
      <c r="L168" s="56"/>
      <c r="M168" s="64"/>
      <c r="N168" s="65">
        <v>1050</v>
      </c>
      <c r="O168" s="66">
        <v>0</v>
      </c>
      <c r="P168" s="56"/>
      <c r="Q168" s="56"/>
      <c r="R168" s="56"/>
      <c r="S168" s="56"/>
      <c r="T168" s="75">
        <v>3.6239492893219</v>
      </c>
      <c r="U168" s="76">
        <v>0.15</v>
      </c>
      <c r="V168" s="76">
        <v>0.538185138336525</v>
      </c>
      <c r="W168" s="76">
        <v>0.292553347439739</v>
      </c>
      <c r="X168" s="76">
        <v>3.2145977068292</v>
      </c>
      <c r="Y168" s="84">
        <v>0</v>
      </c>
      <c r="Z168" s="76">
        <f t="shared" si="2"/>
        <v>3.50715105426893</v>
      </c>
      <c r="AA168" s="85"/>
      <c r="AC168" s="86">
        <v>88.1364794171278</v>
      </c>
      <c r="AD168" s="87" t="s">
        <v>118</v>
      </c>
      <c r="AE168" s="86">
        <v>88.1364794171278</v>
      </c>
      <c r="AF168" s="87" t="s">
        <v>118</v>
      </c>
    </row>
    <row r="169" spans="1:32">
      <c r="A169" s="55">
        <v>285</v>
      </c>
      <c r="B169" s="56"/>
      <c r="C169" s="56"/>
      <c r="E169" s="56"/>
      <c r="F169" s="56"/>
      <c r="G169" s="56"/>
      <c r="H169" s="56"/>
      <c r="I169" s="56"/>
      <c r="J169" s="56"/>
      <c r="K169" s="56"/>
      <c r="L169" s="56"/>
      <c r="M169" s="64"/>
      <c r="N169" s="65">
        <v>1050</v>
      </c>
      <c r="O169" s="66">
        <v>0</v>
      </c>
      <c r="P169" s="56"/>
      <c r="Q169" s="56"/>
      <c r="R169" s="56"/>
      <c r="S169" s="56"/>
      <c r="T169" s="75">
        <v>5.47112989425659</v>
      </c>
      <c r="U169" s="76">
        <v>0.15</v>
      </c>
      <c r="V169" s="76">
        <v>0.532637460044335</v>
      </c>
      <c r="W169" s="76">
        <v>0.437119309567419</v>
      </c>
      <c r="X169" s="76">
        <v>0</v>
      </c>
      <c r="Y169" s="84">
        <v>0</v>
      </c>
      <c r="Z169" s="76">
        <f t="shared" si="2"/>
        <v>0.437119309567419</v>
      </c>
      <c r="AA169" s="85"/>
      <c r="AC169" s="86">
        <v>88.543370699482</v>
      </c>
      <c r="AD169" s="87" t="s">
        <v>118</v>
      </c>
      <c r="AE169" s="86">
        <v>88.543370699482</v>
      </c>
      <c r="AF169" s="87" t="s">
        <v>118</v>
      </c>
    </row>
    <row r="170" spans="1:32">
      <c r="A170" s="55">
        <v>286</v>
      </c>
      <c r="B170" s="56"/>
      <c r="C170" s="56"/>
      <c r="E170" s="56"/>
      <c r="F170" s="56"/>
      <c r="G170" s="56"/>
      <c r="H170" s="56"/>
      <c r="I170" s="56"/>
      <c r="J170" s="56"/>
      <c r="K170" s="56"/>
      <c r="L170" s="56"/>
      <c r="M170" s="64"/>
      <c r="N170" s="65">
        <v>1050</v>
      </c>
      <c r="O170" s="66">
        <v>0</v>
      </c>
      <c r="P170" s="56"/>
      <c r="Q170" s="56"/>
      <c r="R170" s="56"/>
      <c r="S170" s="56"/>
      <c r="T170" s="75">
        <v>3.46687245368957</v>
      </c>
      <c r="U170" s="76">
        <v>0.15</v>
      </c>
      <c r="V170" s="76">
        <v>0.524348382766612</v>
      </c>
      <c r="W170" s="76">
        <v>0.272677344652537</v>
      </c>
      <c r="X170" s="76">
        <v>0</v>
      </c>
      <c r="Y170" s="84">
        <v>0</v>
      </c>
      <c r="Z170" s="76">
        <f t="shared" si="2"/>
        <v>0.272677344652537</v>
      </c>
      <c r="AA170" s="85"/>
      <c r="AC170" s="86">
        <v>88.7975928891316</v>
      </c>
      <c r="AD170" s="87" t="s">
        <v>118</v>
      </c>
      <c r="AE170" s="86">
        <v>88.7975928891316</v>
      </c>
      <c r="AF170" s="87" t="s">
        <v>118</v>
      </c>
    </row>
    <row r="171" spans="1:32">
      <c r="A171" s="55">
        <v>287</v>
      </c>
      <c r="B171" s="56"/>
      <c r="C171" s="56"/>
      <c r="E171" s="56"/>
      <c r="F171" s="56"/>
      <c r="G171" s="56"/>
      <c r="H171" s="56"/>
      <c r="I171" s="56"/>
      <c r="J171" s="56"/>
      <c r="K171" s="56"/>
      <c r="L171" s="56"/>
      <c r="M171" s="64"/>
      <c r="N171" s="65">
        <v>1050</v>
      </c>
      <c r="O171" s="66">
        <v>0</v>
      </c>
      <c r="P171" s="56"/>
      <c r="Q171" s="56"/>
      <c r="R171" s="56"/>
      <c r="S171" s="56"/>
      <c r="T171" s="75">
        <v>3.51442265510559</v>
      </c>
      <c r="U171" s="76">
        <v>0.15</v>
      </c>
      <c r="V171" s="76">
        <v>0.519177612379127</v>
      </c>
      <c r="W171" s="76">
        <v>0.273691434445325</v>
      </c>
      <c r="X171" s="76">
        <v>0</v>
      </c>
      <c r="Y171" s="84">
        <v>0</v>
      </c>
      <c r="Z171" s="76">
        <f t="shared" si="2"/>
        <v>0.273691434445325</v>
      </c>
      <c r="AA171" s="85"/>
      <c r="AC171" s="86">
        <v>89.0530146689122</v>
      </c>
      <c r="AD171" s="87" t="s">
        <v>118</v>
      </c>
      <c r="AE171" s="86">
        <v>89.0530146689122</v>
      </c>
      <c r="AF171" s="87" t="s">
        <v>118</v>
      </c>
    </row>
    <row r="172" spans="1:32">
      <c r="A172" s="55">
        <v>288</v>
      </c>
      <c r="B172" s="56"/>
      <c r="C172" s="56"/>
      <c r="E172" s="56"/>
      <c r="F172" s="56"/>
      <c r="G172" s="56"/>
      <c r="H172" s="56"/>
      <c r="I172" s="56"/>
      <c r="J172" s="56"/>
      <c r="K172" s="56"/>
      <c r="L172" s="70"/>
      <c r="M172" s="64"/>
      <c r="N172" s="65">
        <v>1050</v>
      </c>
      <c r="O172" s="66">
        <v>0</v>
      </c>
      <c r="P172" s="56"/>
      <c r="Q172" s="56"/>
      <c r="R172" s="56"/>
      <c r="S172" s="70"/>
      <c r="T172" s="75">
        <v>3.6661856174469</v>
      </c>
      <c r="U172" s="76">
        <v>0.15</v>
      </c>
      <c r="V172" s="76">
        <v>0.51398761184446</v>
      </c>
      <c r="W172" s="76">
        <v>0.282656098513506</v>
      </c>
      <c r="X172" s="76">
        <v>0</v>
      </c>
      <c r="Y172" s="84">
        <v>0</v>
      </c>
      <c r="Z172" s="76">
        <f t="shared" si="2"/>
        <v>0.282656098513506</v>
      </c>
      <c r="AA172" s="85"/>
      <c r="AC172" s="86">
        <v>89.3170690573285</v>
      </c>
      <c r="AD172" s="87" t="s">
        <v>118</v>
      </c>
      <c r="AE172" s="86">
        <v>89.3170690573285</v>
      </c>
      <c r="AF172" s="87" t="s">
        <v>118</v>
      </c>
    </row>
    <row r="173" spans="1:32">
      <c r="A173" s="55">
        <v>289</v>
      </c>
      <c r="B173" s="56"/>
      <c r="C173" s="56"/>
      <c r="E173" s="56"/>
      <c r="F173" s="56"/>
      <c r="G173" s="56"/>
      <c r="H173" s="56"/>
      <c r="I173" s="56"/>
      <c r="J173" s="56"/>
      <c r="K173" s="56"/>
      <c r="L173" s="70"/>
      <c r="M173" s="64"/>
      <c r="N173" s="65">
        <v>1050</v>
      </c>
      <c r="O173" s="66">
        <v>0</v>
      </c>
      <c r="P173" s="56"/>
      <c r="Q173" s="56"/>
      <c r="R173" s="56"/>
      <c r="S173" s="70"/>
      <c r="T173" s="75">
        <v>3.1716730594635</v>
      </c>
      <c r="U173" s="76">
        <v>0.15</v>
      </c>
      <c r="V173" s="76">
        <v>0.508627614717093</v>
      </c>
      <c r="W173" s="76">
        <v>0.241980075434608</v>
      </c>
      <c r="X173" s="76">
        <v>0</v>
      </c>
      <c r="Y173" s="84">
        <v>0</v>
      </c>
      <c r="Z173" s="76">
        <f t="shared" si="2"/>
        <v>0.241980075434608</v>
      </c>
      <c r="AA173" s="85"/>
      <c r="AC173" s="86">
        <v>89.5433625484683</v>
      </c>
      <c r="AD173" s="87" t="s">
        <v>118</v>
      </c>
      <c r="AE173" s="86">
        <v>89.5433625484683</v>
      </c>
      <c r="AF173" s="87" t="s">
        <v>118</v>
      </c>
    </row>
    <row r="174" spans="1:32">
      <c r="A174" s="55">
        <v>290</v>
      </c>
      <c r="B174" s="57">
        <v>3</v>
      </c>
      <c r="C174" s="56"/>
      <c r="E174" s="56"/>
      <c r="F174" s="56"/>
      <c r="G174" s="56"/>
      <c r="H174" s="56"/>
      <c r="I174" s="56"/>
      <c r="J174" s="56"/>
      <c r="K174" s="56"/>
      <c r="L174" s="70"/>
      <c r="M174" s="64"/>
      <c r="N174" s="65">
        <v>1050</v>
      </c>
      <c r="O174" s="66">
        <v>0</v>
      </c>
      <c r="P174" s="56"/>
      <c r="Q174" s="56"/>
      <c r="R174" s="56"/>
      <c r="S174" s="70"/>
      <c r="T174" s="75">
        <v>2.36959147453308</v>
      </c>
      <c r="U174" s="76">
        <v>0.15</v>
      </c>
      <c r="V174" s="76">
        <v>0.504038955508851</v>
      </c>
      <c r="W174" s="76">
        <v>0.17915496177095</v>
      </c>
      <c r="X174" s="76">
        <v>2.19043651276213</v>
      </c>
      <c r="Y174" s="84">
        <v>0</v>
      </c>
      <c r="Z174" s="76">
        <f t="shared" si="2"/>
        <v>2.36959147453308</v>
      </c>
      <c r="AA174" s="85"/>
      <c r="AC174" s="86">
        <v>88.9610561482788</v>
      </c>
      <c r="AD174" s="87" t="s">
        <v>118</v>
      </c>
      <c r="AE174" s="86">
        <v>88.9610561482788</v>
      </c>
      <c r="AF174" s="87" t="s">
        <v>118</v>
      </c>
    </row>
    <row r="175" spans="1:32">
      <c r="A175" s="55">
        <v>291</v>
      </c>
      <c r="B175" s="56"/>
      <c r="C175" s="56"/>
      <c r="E175" s="56"/>
      <c r="F175" s="56"/>
      <c r="G175" s="56"/>
      <c r="H175" s="56"/>
      <c r="I175" s="56"/>
      <c r="J175" s="56"/>
      <c r="K175" s="56"/>
      <c r="L175" s="70"/>
      <c r="M175" s="64"/>
      <c r="N175" s="65">
        <v>1050</v>
      </c>
      <c r="O175" s="66">
        <v>0</v>
      </c>
      <c r="P175" s="56"/>
      <c r="Q175" s="56"/>
      <c r="R175" s="56"/>
      <c r="S175" s="70"/>
      <c r="T175" s="75">
        <v>3.45601463317871</v>
      </c>
      <c r="U175" s="76">
        <v>0.15</v>
      </c>
      <c r="V175" s="76">
        <v>0.51486386882638</v>
      </c>
      <c r="W175" s="76">
        <v>0.266906559713846</v>
      </c>
      <c r="X175" s="76">
        <v>0.059563487237869</v>
      </c>
      <c r="Y175" s="84">
        <v>0</v>
      </c>
      <c r="Z175" s="76">
        <f t="shared" si="2"/>
        <v>0.326470046951715</v>
      </c>
      <c r="AA175" s="85"/>
      <c r="AC175" s="86">
        <v>89.2107867159438</v>
      </c>
      <c r="AD175" s="87" t="s">
        <v>118</v>
      </c>
      <c r="AE175" s="86">
        <v>89.2107867159438</v>
      </c>
      <c r="AF175" s="87" t="s">
        <v>118</v>
      </c>
    </row>
    <row r="176" spans="1:32">
      <c r="A176" s="55">
        <v>292</v>
      </c>
      <c r="B176" s="56"/>
      <c r="C176" s="56"/>
      <c r="E176" s="56"/>
      <c r="F176" s="56"/>
      <c r="G176" s="56"/>
      <c r="H176" s="56"/>
      <c r="I176" s="56"/>
      <c r="J176" s="56"/>
      <c r="K176" s="56"/>
      <c r="L176" s="70"/>
      <c r="M176" s="67" t="s">
        <v>139</v>
      </c>
      <c r="N176" s="65">
        <v>1050</v>
      </c>
      <c r="O176" s="66">
        <v>0</v>
      </c>
      <c r="P176" s="56"/>
      <c r="Q176" s="56"/>
      <c r="R176" s="56"/>
      <c r="S176" s="70"/>
      <c r="T176" s="75">
        <v>2.41685247421265</v>
      </c>
      <c r="U176" s="76">
        <v>0.15</v>
      </c>
      <c r="V176" s="76">
        <v>0.509802529619954</v>
      </c>
      <c r="W176" s="76">
        <v>0.184817625760778</v>
      </c>
      <c r="X176" s="76">
        <v>0</v>
      </c>
      <c r="Y176" s="84">
        <v>0</v>
      </c>
      <c r="Z176" s="76">
        <f t="shared" si="2"/>
        <v>0.184817625760778</v>
      </c>
      <c r="AA176" s="85"/>
      <c r="AC176" s="86">
        <v>89.3838826230694</v>
      </c>
      <c r="AD176" s="87" t="s">
        <v>118</v>
      </c>
      <c r="AE176" s="86">
        <v>89.3838826230694</v>
      </c>
      <c r="AF176" s="87" t="s">
        <v>118</v>
      </c>
    </row>
    <row r="177" spans="1:32">
      <c r="A177" s="55">
        <v>293</v>
      </c>
      <c r="B177" s="56"/>
      <c r="C177" s="56"/>
      <c r="E177" s="56"/>
      <c r="F177" s="56"/>
      <c r="G177" s="56"/>
      <c r="H177" s="56"/>
      <c r="I177" s="56"/>
      <c r="J177" s="56"/>
      <c r="K177" s="56"/>
      <c r="L177" s="70"/>
      <c r="M177" s="64"/>
      <c r="N177" s="65">
        <v>1050</v>
      </c>
      <c r="O177" s="66">
        <v>0</v>
      </c>
      <c r="P177" s="56"/>
      <c r="Q177" s="56"/>
      <c r="R177" s="56"/>
      <c r="S177" s="70"/>
      <c r="T177" s="75">
        <v>4.51090145111084</v>
      </c>
      <c r="U177" s="76">
        <v>0.15</v>
      </c>
      <c r="V177" s="76">
        <v>0.50629783982775</v>
      </c>
      <c r="W177" s="76">
        <v>0.342578949055992</v>
      </c>
      <c r="X177" s="76">
        <v>0</v>
      </c>
      <c r="Y177" s="84">
        <v>0</v>
      </c>
      <c r="Z177" s="76">
        <f t="shared" si="2"/>
        <v>0.342578949055992</v>
      </c>
      <c r="AA177" s="85"/>
      <c r="AC177" s="86">
        <v>89.704956230677</v>
      </c>
      <c r="AD177" s="87" t="s">
        <v>118</v>
      </c>
      <c r="AE177" s="86">
        <v>89.704956230677</v>
      </c>
      <c r="AF177" s="87" t="s">
        <v>118</v>
      </c>
    </row>
    <row r="178" spans="1:32">
      <c r="A178" s="55">
        <v>294</v>
      </c>
      <c r="B178" s="56"/>
      <c r="C178" s="56"/>
      <c r="E178" s="56"/>
      <c r="F178" s="56"/>
      <c r="G178" s="56"/>
      <c r="H178" s="56"/>
      <c r="I178" s="56"/>
      <c r="J178" s="56"/>
      <c r="K178" s="56"/>
      <c r="L178" s="70"/>
      <c r="M178" s="64"/>
      <c r="N178" s="65">
        <v>1050</v>
      </c>
      <c r="O178" s="66">
        <v>0</v>
      </c>
      <c r="P178" s="56"/>
      <c r="Q178" s="56"/>
      <c r="R178" s="56"/>
      <c r="S178" s="70"/>
      <c r="T178" s="75">
        <v>2.84114646911621</v>
      </c>
      <c r="U178" s="76">
        <v>0.15</v>
      </c>
      <c r="V178" s="76">
        <v>0.49980152790491</v>
      </c>
      <c r="W178" s="76">
        <v>0.213001401939889</v>
      </c>
      <c r="X178" s="76">
        <v>0</v>
      </c>
      <c r="Y178" s="84">
        <v>0</v>
      </c>
      <c r="Z178" s="76">
        <f t="shared" si="2"/>
        <v>0.213001401939889</v>
      </c>
      <c r="AA178" s="85"/>
      <c r="AC178" s="86">
        <v>89.9048459770899</v>
      </c>
      <c r="AD178" s="87" t="s">
        <v>118</v>
      </c>
      <c r="AE178" s="86">
        <v>89.9048459770899</v>
      </c>
      <c r="AF178" s="87" t="s">
        <v>118</v>
      </c>
    </row>
    <row r="179" spans="1:32">
      <c r="A179" s="55">
        <v>295</v>
      </c>
      <c r="B179" s="56"/>
      <c r="C179" s="56"/>
      <c r="E179" s="56"/>
      <c r="F179" s="56"/>
      <c r="G179" s="56"/>
      <c r="H179" s="56"/>
      <c r="I179" s="56"/>
      <c r="J179" s="56"/>
      <c r="K179" s="56"/>
      <c r="L179" s="70"/>
      <c r="M179" s="64"/>
      <c r="N179" s="65">
        <v>1050</v>
      </c>
      <c r="O179" s="66">
        <v>0</v>
      </c>
      <c r="P179" s="56"/>
      <c r="Q179" s="56"/>
      <c r="R179" s="56"/>
      <c r="S179" s="70"/>
      <c r="T179" s="75">
        <v>3.11024928092957</v>
      </c>
      <c r="U179" s="76">
        <v>0.15</v>
      </c>
      <c r="V179" s="76">
        <v>0.495762390208865</v>
      </c>
      <c r="W179" s="76">
        <v>0.231291692648857</v>
      </c>
      <c r="X179" s="76">
        <v>0</v>
      </c>
      <c r="Y179" s="84">
        <v>0</v>
      </c>
      <c r="Z179" s="76">
        <f t="shared" si="2"/>
        <v>0.231291692648857</v>
      </c>
      <c r="AA179" s="85"/>
      <c r="AC179" s="86">
        <v>90.1220769660348</v>
      </c>
      <c r="AD179" s="87" t="s">
        <v>118</v>
      </c>
      <c r="AE179" s="86">
        <v>90.1220769660348</v>
      </c>
      <c r="AF179" s="87" t="s">
        <v>118</v>
      </c>
    </row>
    <row r="180" spans="1:32">
      <c r="A180" s="55">
        <v>296</v>
      </c>
      <c r="B180" s="56"/>
      <c r="C180" s="56"/>
      <c r="E180" s="56"/>
      <c r="F180" s="56"/>
      <c r="G180" s="56"/>
      <c r="H180" s="56"/>
      <c r="I180" s="56"/>
      <c r="J180" s="56"/>
      <c r="K180" s="56"/>
      <c r="L180" s="70"/>
      <c r="M180" s="64"/>
      <c r="N180" s="65">
        <v>1050</v>
      </c>
      <c r="O180" s="66">
        <v>0</v>
      </c>
      <c r="P180" s="56"/>
      <c r="Q180" s="56"/>
      <c r="R180" s="56"/>
      <c r="S180" s="70"/>
      <c r="T180" s="75">
        <v>3.27489924430847</v>
      </c>
      <c r="U180" s="76">
        <v>0.15</v>
      </c>
      <c r="V180" s="76">
        <v>0.491376414407524</v>
      </c>
      <c r="W180" s="76">
        <v>0.241381237232131</v>
      </c>
      <c r="X180" s="76">
        <v>0</v>
      </c>
      <c r="Y180" s="84">
        <v>0</v>
      </c>
      <c r="Z180" s="76">
        <f t="shared" si="2"/>
        <v>0.241381237232131</v>
      </c>
      <c r="AA180" s="85"/>
      <c r="AC180" s="86">
        <v>90.3489864916433</v>
      </c>
      <c r="AD180" s="87" t="s">
        <v>118</v>
      </c>
      <c r="AE180" s="86">
        <v>90.3489864916433</v>
      </c>
      <c r="AF180" s="87" t="s">
        <v>118</v>
      </c>
    </row>
    <row r="181" spans="1:32">
      <c r="A181" s="55">
        <v>297</v>
      </c>
      <c r="B181" s="56"/>
      <c r="C181" s="56"/>
      <c r="E181" s="56"/>
      <c r="F181" s="56"/>
      <c r="G181" s="56"/>
      <c r="H181" s="56"/>
      <c r="I181" s="56"/>
      <c r="J181" s="56"/>
      <c r="K181" s="56"/>
      <c r="L181" s="70"/>
      <c r="M181" s="64"/>
      <c r="N181" s="65">
        <v>1050</v>
      </c>
      <c r="O181" s="66">
        <v>0</v>
      </c>
      <c r="P181" s="56"/>
      <c r="Q181" s="56"/>
      <c r="R181" s="56"/>
      <c r="S181" s="70"/>
      <c r="T181" s="75">
        <v>2.48236346244812</v>
      </c>
      <c r="U181" s="76">
        <v>0.15</v>
      </c>
      <c r="V181" s="76">
        <v>0.486799110945937</v>
      </c>
      <c r="W181" s="76">
        <v>0.181261848984663</v>
      </c>
      <c r="X181" s="76">
        <v>0</v>
      </c>
      <c r="Y181" s="84">
        <v>0</v>
      </c>
      <c r="Z181" s="76">
        <f t="shared" si="2"/>
        <v>0.181261848984663</v>
      </c>
      <c r="AA181" s="85"/>
      <c r="AC181" s="86">
        <v>90.5195412316614</v>
      </c>
      <c r="AD181" s="87" t="s">
        <v>118</v>
      </c>
      <c r="AE181" s="86">
        <v>90.5195412316614</v>
      </c>
      <c r="AF181" s="87" t="s">
        <v>118</v>
      </c>
    </row>
    <row r="182" spans="1:32">
      <c r="A182" s="55">
        <v>298</v>
      </c>
      <c r="M182" s="90" t="s">
        <v>140</v>
      </c>
      <c r="AC182" s="42"/>
      <c r="AD182" s="42"/>
      <c r="AE182" s="42"/>
      <c r="AF182" s="42" t="s">
        <v>118</v>
      </c>
    </row>
    <row r="183" spans="1:32">
      <c r="A183" s="21" t="s">
        <v>141</v>
      </c>
      <c r="B183" s="88">
        <f>SUM(B5:B181)</f>
        <v>200.5</v>
      </c>
      <c r="C183" s="88">
        <f>SUM(C5:C181)</f>
        <v>156.9</v>
      </c>
      <c r="D183" s="21"/>
      <c r="E183" s="21"/>
      <c r="F183" s="21"/>
      <c r="G183" s="21"/>
      <c r="H183" s="21"/>
      <c r="I183" s="21"/>
      <c r="J183" s="91"/>
      <c r="K183" s="21"/>
      <c r="L183" s="92"/>
      <c r="M183" s="92"/>
      <c r="N183" s="21"/>
      <c r="O183" s="88"/>
      <c r="P183" s="88"/>
      <c r="Q183" s="88"/>
      <c r="R183" s="88">
        <f>SUM(R5:R181)</f>
        <v>182.5</v>
      </c>
      <c r="S183" s="93"/>
      <c r="T183" s="88">
        <f>SUM(T5:T181)</f>
        <v>1034.38522362709</v>
      </c>
      <c r="U183" s="88"/>
      <c r="V183" s="88"/>
      <c r="W183" s="88">
        <f>SUM(W5:W181)</f>
        <v>275.47397256587</v>
      </c>
      <c r="X183" s="88">
        <f>SUM(X5:X181)</f>
        <v>94.2660306248331</v>
      </c>
      <c r="Y183" s="88">
        <f>SUM(Y5:Y181)</f>
        <v>0</v>
      </c>
      <c r="Z183" s="88">
        <f>SUM(Z5:Z181)</f>
        <v>369.740003190703</v>
      </c>
      <c r="AA183" s="26"/>
      <c r="AB183" s="26"/>
      <c r="AC183" s="42"/>
      <c r="AD183" s="42"/>
      <c r="AE183" s="42"/>
      <c r="AF183" s="42" t="s">
        <v>118</v>
      </c>
    </row>
    <row r="184" spans="13:32">
      <c r="M184" s="48"/>
      <c r="AC184" s="42"/>
      <c r="AD184" s="42"/>
      <c r="AE184" s="42"/>
      <c r="AF184" s="42" t="s">
        <v>118</v>
      </c>
    </row>
    <row r="185" spans="13:32">
      <c r="M185" s="48"/>
      <c r="N185" s="48"/>
      <c r="AC185" s="42"/>
      <c r="AD185" s="42"/>
      <c r="AE185" s="42"/>
      <c r="AF185" s="42" t="s">
        <v>118</v>
      </c>
    </row>
    <row r="186" spans="1:32">
      <c r="A186" s="55">
        <v>315</v>
      </c>
      <c r="F186" s="77">
        <v>20.467649235</v>
      </c>
      <c r="G186" s="77">
        <v>16.3302140833333</v>
      </c>
      <c r="H186" s="77">
        <v>12.329990224</v>
      </c>
      <c r="I186" s="77">
        <v>14.3053015965</v>
      </c>
      <c r="J186" s="77">
        <v>13.76156419475</v>
      </c>
      <c r="K186" s="77">
        <v>14.030431426</v>
      </c>
      <c r="AC186" s="42"/>
      <c r="AD186" s="42"/>
      <c r="AE186" s="42"/>
      <c r="AF186" s="42" t="s">
        <v>118</v>
      </c>
    </row>
    <row r="187" spans="29:32">
      <c r="AC187" s="42"/>
      <c r="AD187" s="42"/>
      <c r="AE187" s="42"/>
      <c r="AF187" s="42" t="s">
        <v>118</v>
      </c>
    </row>
    <row r="188" spans="20:32">
      <c r="T188" s="9"/>
      <c r="U188" s="9"/>
      <c r="V188" s="9"/>
      <c r="W188" s="94"/>
      <c r="AC188" s="42"/>
      <c r="AD188" s="42"/>
      <c r="AE188" s="42"/>
      <c r="AF188" s="42" t="s">
        <v>118</v>
      </c>
    </row>
    <row r="189" spans="20:32">
      <c r="T189" s="9"/>
      <c r="U189" s="9"/>
      <c r="V189" s="9"/>
      <c r="W189" s="94"/>
      <c r="AC189" s="42"/>
      <c r="AD189" s="42"/>
      <c r="AE189" s="42"/>
      <c r="AF189" s="42" t="s">
        <v>118</v>
      </c>
    </row>
    <row r="190" spans="29:32">
      <c r="AC190" s="42"/>
      <c r="AD190" s="42"/>
      <c r="AE190" s="42"/>
      <c r="AF190" s="42" t="s">
        <v>118</v>
      </c>
    </row>
    <row r="193" customFormat="1"/>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5"/>
  <sheetViews>
    <sheetView workbookViewId="0">
      <selection activeCell="S25" sqref="S25"/>
    </sheetView>
  </sheetViews>
  <sheetFormatPr defaultColWidth="9" defaultRowHeight="14.4"/>
  <cols>
    <col min="1" max="1" width="5.42592592592593" customWidth="1"/>
    <col min="2" max="2" width="5.71296296296296" customWidth="1"/>
    <col min="3" max="3" width="6.28703703703704" customWidth="1"/>
    <col min="4" max="4" width="10.712962962963" customWidth="1"/>
    <col min="5" max="5" width="10.4259259259259" customWidth="1"/>
    <col min="6" max="6" width="11" customWidth="1"/>
    <col min="7" max="7" width="10.5740740740741" customWidth="1"/>
    <col min="9" max="9" width="10.5740740740741" customWidth="1"/>
    <col min="10" max="10" width="3.42592592592593" customWidth="1"/>
    <col min="11" max="11" width="6.28703703703704" customWidth="1"/>
    <col min="20" max="20" width="5" customWidth="1"/>
    <col min="21" max="21" width="5.42592592592593" customWidth="1"/>
    <col min="22" max="22" width="6.13888888888889" customWidth="1"/>
  </cols>
  <sheetData>
    <row r="1" spans="1:11">
      <c r="A1" s="21" t="s">
        <v>173</v>
      </c>
      <c r="B1" s="21"/>
      <c r="C1" s="21"/>
      <c r="J1" s="39"/>
      <c r="K1" s="21" t="s">
        <v>174</v>
      </c>
    </row>
    <row r="2" customFormat="1" spans="1:11">
      <c r="A2" s="21"/>
      <c r="B2" s="21"/>
      <c r="C2" s="21"/>
      <c r="J2" s="39"/>
      <c r="K2" s="40" t="s">
        <v>175</v>
      </c>
    </row>
    <row r="3" customFormat="1" spans="1:11">
      <c r="A3" s="21" t="s">
        <v>176</v>
      </c>
      <c r="B3" s="21"/>
      <c r="C3" s="21"/>
      <c r="J3" s="39"/>
      <c r="K3" s="21" t="s">
        <v>176</v>
      </c>
    </row>
    <row r="4" spans="1:11">
      <c r="A4" s="22"/>
      <c r="B4" s="22"/>
      <c r="C4" s="22"/>
      <c r="D4" s="22" t="s">
        <v>177</v>
      </c>
      <c r="E4" s="22" t="s">
        <v>178</v>
      </c>
      <c r="F4" s="22" t="s">
        <v>179</v>
      </c>
      <c r="G4" s="22" t="s">
        <v>140</v>
      </c>
      <c r="H4" s="22" t="s">
        <v>180</v>
      </c>
      <c r="I4" s="22" t="s">
        <v>180</v>
      </c>
      <c r="J4" s="39"/>
      <c r="K4" s="22"/>
    </row>
    <row r="5" spans="1:18">
      <c r="A5" s="22" t="s">
        <v>181</v>
      </c>
      <c r="B5" s="22"/>
      <c r="C5" s="22"/>
      <c r="D5" s="22" t="s">
        <v>182</v>
      </c>
      <c r="E5" s="22" t="s">
        <v>34</v>
      </c>
      <c r="F5" s="22" t="s">
        <v>183</v>
      </c>
      <c r="G5" s="22" t="s">
        <v>184</v>
      </c>
      <c r="H5" s="22" t="s">
        <v>185</v>
      </c>
      <c r="I5" s="22" t="s">
        <v>185</v>
      </c>
      <c r="J5" s="39"/>
      <c r="K5" s="22" t="s">
        <v>112</v>
      </c>
      <c r="L5" t="s">
        <v>186</v>
      </c>
      <c r="M5" t="s">
        <v>187</v>
      </c>
      <c r="N5" t="s">
        <v>188</v>
      </c>
      <c r="O5" t="s">
        <v>189</v>
      </c>
      <c r="P5" s="41" t="s">
        <v>190</v>
      </c>
      <c r="Q5" s="41" t="s">
        <v>191</v>
      </c>
      <c r="R5" s="41" t="s">
        <v>192</v>
      </c>
    </row>
    <row r="6" spans="1:11">
      <c r="A6" s="22"/>
      <c r="B6" s="22"/>
      <c r="C6" s="22"/>
      <c r="D6" s="23" t="s">
        <v>193</v>
      </c>
      <c r="E6" s="23"/>
      <c r="F6" s="23" t="s">
        <v>115</v>
      </c>
      <c r="G6" s="23"/>
      <c r="H6" s="23" t="s">
        <v>115</v>
      </c>
      <c r="I6" s="23" t="s">
        <v>115</v>
      </c>
      <c r="J6" s="39"/>
      <c r="K6" s="22" t="s">
        <v>181</v>
      </c>
    </row>
    <row r="7" spans="1:18">
      <c r="A7">
        <v>1</v>
      </c>
      <c r="D7" s="24">
        <v>81186.4609496472</v>
      </c>
      <c r="E7" s="25">
        <v>4.80145542973329</v>
      </c>
      <c r="F7" s="24">
        <v>21916.4222275508</v>
      </c>
      <c r="G7" s="25">
        <v>0.561091647341634</v>
      </c>
      <c r="H7" s="24">
        <v>13640</v>
      </c>
      <c r="I7" s="24">
        <f t="shared" ref="I7:I12" si="0">H7*0.845</f>
        <v>11525.8</v>
      </c>
      <c r="J7" s="39"/>
      <c r="K7" s="28">
        <v>1</v>
      </c>
      <c r="L7" s="42">
        <v>27</v>
      </c>
      <c r="M7" s="42">
        <v>25.875</v>
      </c>
      <c r="N7" s="42">
        <v>16.375</v>
      </c>
      <c r="O7" s="42">
        <v>14.125</v>
      </c>
      <c r="P7" s="42">
        <v>15.5</v>
      </c>
      <c r="Q7" s="42">
        <v>16.5</v>
      </c>
      <c r="R7" s="42">
        <v>18.125</v>
      </c>
    </row>
    <row r="8" spans="1:18">
      <c r="A8">
        <v>2</v>
      </c>
      <c r="D8" s="24">
        <v>79775.1465135749</v>
      </c>
      <c r="E8" s="25">
        <v>4.95330071714464</v>
      </c>
      <c r="F8" s="24">
        <v>19772.9234671945</v>
      </c>
      <c r="G8" s="25">
        <v>0.555886762590827</v>
      </c>
      <c r="H8" s="24">
        <v>12498.25</v>
      </c>
      <c r="I8" s="24">
        <f t="shared" si="0"/>
        <v>10561.02125</v>
      </c>
      <c r="J8" s="39"/>
      <c r="K8" s="28">
        <v>2</v>
      </c>
      <c r="L8" s="42">
        <v>26.5</v>
      </c>
      <c r="M8" s="42">
        <v>23.5</v>
      </c>
      <c r="N8" s="42">
        <v>22.875</v>
      </c>
      <c r="O8" s="42">
        <v>17</v>
      </c>
      <c r="P8" s="42">
        <v>17.125</v>
      </c>
      <c r="Q8" s="42">
        <v>18.875</v>
      </c>
      <c r="R8" s="42">
        <v>19</v>
      </c>
    </row>
    <row r="9" spans="1:18">
      <c r="A9">
        <v>3</v>
      </c>
      <c r="D9" s="24">
        <v>79918.6700155484</v>
      </c>
      <c r="E9" s="25">
        <v>4.33802602559502</v>
      </c>
      <c r="F9" s="24">
        <v>17343.2496657009</v>
      </c>
      <c r="G9" s="25">
        <v>0.557550610650189</v>
      </c>
      <c r="H9" s="24">
        <v>10369</v>
      </c>
      <c r="I9" s="24">
        <f t="shared" si="0"/>
        <v>8761.805</v>
      </c>
      <c r="J9" s="39"/>
      <c r="K9" s="28">
        <v>3</v>
      </c>
      <c r="L9" s="42">
        <v>26.5</v>
      </c>
      <c r="M9" s="42">
        <v>22.75</v>
      </c>
      <c r="N9" s="42">
        <v>18</v>
      </c>
      <c r="O9" s="42">
        <v>15.125</v>
      </c>
      <c r="P9" s="42">
        <v>15</v>
      </c>
      <c r="Q9" s="42">
        <v>16.125</v>
      </c>
      <c r="R9" s="42">
        <v>18.5</v>
      </c>
    </row>
    <row r="10" spans="1:18">
      <c r="A10">
        <v>4</v>
      </c>
      <c r="D10" s="24">
        <v>80803.7316110513</v>
      </c>
      <c r="E10" s="25">
        <v>4.23485617564796</v>
      </c>
      <c r="F10" s="24">
        <v>17131.3009204107</v>
      </c>
      <c r="G10" s="25">
        <v>0.551579616204881</v>
      </c>
      <c r="H10" s="24">
        <v>10293.5</v>
      </c>
      <c r="I10" s="24">
        <f t="shared" si="0"/>
        <v>8698.0075</v>
      </c>
      <c r="J10" s="39"/>
      <c r="K10" s="28">
        <v>4</v>
      </c>
      <c r="L10" s="42">
        <v>26</v>
      </c>
      <c r="M10" s="42">
        <v>24.75</v>
      </c>
      <c r="N10" s="42">
        <v>18</v>
      </c>
      <c r="O10" s="42">
        <v>14.75</v>
      </c>
      <c r="P10" s="42">
        <v>14.875</v>
      </c>
      <c r="Q10" s="42">
        <v>16.5</v>
      </c>
      <c r="R10" s="42">
        <v>19.5</v>
      </c>
    </row>
    <row r="11" spans="1:18">
      <c r="A11">
        <v>5</v>
      </c>
      <c r="D11" s="24">
        <v>80612.3669417534</v>
      </c>
      <c r="E11" s="25">
        <v>3.81228854538931</v>
      </c>
      <c r="F11" s="24">
        <v>11945.4898178598</v>
      </c>
      <c r="G11" s="25">
        <v>0.536472197287693</v>
      </c>
      <c r="H11" s="24">
        <v>7231.75</v>
      </c>
      <c r="I11" s="24">
        <f t="shared" si="0"/>
        <v>6110.82875</v>
      </c>
      <c r="J11" s="39"/>
      <c r="K11" s="28">
        <v>5</v>
      </c>
      <c r="L11" s="42">
        <v>27.125</v>
      </c>
      <c r="M11" s="42">
        <v>25.125</v>
      </c>
      <c r="N11" s="42">
        <v>18</v>
      </c>
      <c r="O11" s="42">
        <v>17.375</v>
      </c>
      <c r="P11" s="42">
        <v>18</v>
      </c>
      <c r="Q11" s="42">
        <v>18.125</v>
      </c>
      <c r="R11" s="42">
        <v>18.125</v>
      </c>
    </row>
    <row r="12" spans="1:18">
      <c r="A12">
        <v>6</v>
      </c>
      <c r="D12" s="24">
        <v>80755.8904437268</v>
      </c>
      <c r="E12" s="25">
        <v>3.0219768687956</v>
      </c>
      <c r="F12" s="24">
        <v>9993.7310041608</v>
      </c>
      <c r="G12" s="25">
        <v>0.471925212532894</v>
      </c>
      <c r="H12" s="24">
        <v>3966.25</v>
      </c>
      <c r="I12" s="24">
        <f t="shared" si="0"/>
        <v>3351.48125</v>
      </c>
      <c r="J12" s="39"/>
      <c r="K12" s="28">
        <v>6</v>
      </c>
      <c r="L12" s="42">
        <v>25.5</v>
      </c>
      <c r="M12" s="42">
        <v>23.25</v>
      </c>
      <c r="N12" s="42">
        <v>23.375</v>
      </c>
      <c r="O12" s="42">
        <v>18.75</v>
      </c>
      <c r="P12" s="42">
        <v>18</v>
      </c>
      <c r="Q12" s="42">
        <v>16.5</v>
      </c>
      <c r="R12" s="42">
        <v>15.75</v>
      </c>
    </row>
    <row r="13" spans="8:10">
      <c r="H13" s="26"/>
      <c r="J13" s="39"/>
    </row>
    <row r="14" spans="1:11">
      <c r="A14" s="21" t="s">
        <v>194</v>
      </c>
      <c r="B14" s="21"/>
      <c r="C14" s="21"/>
      <c r="H14" s="26"/>
      <c r="J14" s="39"/>
      <c r="K14" s="21" t="s">
        <v>194</v>
      </c>
    </row>
    <row r="15" spans="1:18">
      <c r="A15">
        <v>1</v>
      </c>
      <c r="D15" s="26">
        <v>1960.12605354185</v>
      </c>
      <c r="E15" s="25">
        <v>0.298998787668799</v>
      </c>
      <c r="F15" s="26">
        <v>1299.55875000099</v>
      </c>
      <c r="G15" s="27">
        <v>0.0158290695168476</v>
      </c>
      <c r="H15" s="26">
        <v>518.886628593697</v>
      </c>
      <c r="I15" s="24">
        <f t="shared" ref="I15:I20" si="1">H15*0.845</f>
        <v>438.459201161674</v>
      </c>
      <c r="J15" s="39"/>
      <c r="K15" s="28">
        <v>1</v>
      </c>
      <c r="L15" s="25">
        <v>1.4142135623731</v>
      </c>
      <c r="M15" s="25">
        <v>2.17466472511665</v>
      </c>
      <c r="N15" s="25">
        <v>1.70171482138851</v>
      </c>
      <c r="O15" s="25">
        <v>1.31497781983829</v>
      </c>
      <c r="P15" s="25">
        <v>2.19848432637882</v>
      </c>
      <c r="Q15" s="25">
        <v>2.85773803324704</v>
      </c>
      <c r="R15" s="25">
        <v>2.39356776939085</v>
      </c>
    </row>
    <row r="16" spans="1:18">
      <c r="A16">
        <v>2</v>
      </c>
      <c r="D16" s="26">
        <v>1641.30767117889</v>
      </c>
      <c r="E16" s="25">
        <v>1.03549241959582</v>
      </c>
      <c r="F16" s="26">
        <v>988.648902763283</v>
      </c>
      <c r="G16" s="27">
        <v>0.00572519652826531</v>
      </c>
      <c r="H16" s="26">
        <v>327.67399957885</v>
      </c>
      <c r="I16" s="24">
        <f t="shared" si="1"/>
        <v>276.884529644128</v>
      </c>
      <c r="J16" s="39"/>
      <c r="K16" s="28">
        <v>2</v>
      </c>
      <c r="L16" s="25">
        <v>1.29099444873581</v>
      </c>
      <c r="M16" s="25">
        <v>3.41565025531987</v>
      </c>
      <c r="N16" s="25">
        <v>4.32772072419959</v>
      </c>
      <c r="O16" s="25">
        <v>4.06201920231798</v>
      </c>
      <c r="P16" s="25">
        <v>4.87125924855849</v>
      </c>
      <c r="Q16" s="25">
        <v>2.95451631687264</v>
      </c>
      <c r="R16" s="25">
        <v>3.74165738677394</v>
      </c>
    </row>
    <row r="17" spans="1:18">
      <c r="A17">
        <v>3</v>
      </c>
      <c r="D17" s="26">
        <v>1771.84635830707</v>
      </c>
      <c r="E17" s="25">
        <v>0.458798051025523</v>
      </c>
      <c r="F17" s="26">
        <v>1260.56963015999</v>
      </c>
      <c r="G17" s="27">
        <v>0.013461851559462</v>
      </c>
      <c r="H17" s="26">
        <v>800.155401573136</v>
      </c>
      <c r="I17" s="24">
        <f t="shared" si="1"/>
        <v>676.1313143293</v>
      </c>
      <c r="J17" s="39"/>
      <c r="K17" s="28">
        <v>3</v>
      </c>
      <c r="L17" s="25">
        <v>1.29099444873581</v>
      </c>
      <c r="M17" s="25">
        <v>3.96862696659689</v>
      </c>
      <c r="N17" s="25">
        <v>1.82574185835055</v>
      </c>
      <c r="O17" s="25">
        <v>2.65753645318366</v>
      </c>
      <c r="P17" s="25">
        <v>0.816496580927726</v>
      </c>
      <c r="Q17" s="25">
        <v>1.93110503770941</v>
      </c>
      <c r="R17" s="25">
        <v>2.48327740429189</v>
      </c>
    </row>
    <row r="18" spans="1:18">
      <c r="A18">
        <v>4</v>
      </c>
      <c r="D18" s="26">
        <v>1241.41453293648</v>
      </c>
      <c r="E18" s="25">
        <v>0.887429049606372</v>
      </c>
      <c r="F18" s="26">
        <v>1167.9836182218</v>
      </c>
      <c r="G18" s="27">
        <v>0.0131526968926658</v>
      </c>
      <c r="H18" s="26">
        <v>233.812603025015</v>
      </c>
      <c r="I18" s="24">
        <f t="shared" si="1"/>
        <v>197.571649556138</v>
      </c>
      <c r="J18" s="39"/>
      <c r="K18" s="28">
        <v>4</v>
      </c>
      <c r="L18" s="25">
        <v>1.4142135623731</v>
      </c>
      <c r="M18" s="25">
        <v>2.87228132326901</v>
      </c>
      <c r="N18" s="25">
        <v>2.82842712474619</v>
      </c>
      <c r="O18" s="25">
        <v>2.06155281280883</v>
      </c>
      <c r="P18" s="25">
        <v>3.56779577143461</v>
      </c>
      <c r="Q18" s="25">
        <v>0.912870929175277</v>
      </c>
      <c r="R18" s="25">
        <v>2.64575131106459</v>
      </c>
    </row>
    <row r="19" spans="1:18">
      <c r="A19">
        <v>5</v>
      </c>
      <c r="D19" s="26">
        <v>916.088609263328</v>
      </c>
      <c r="E19" s="25">
        <v>0.116748223991334</v>
      </c>
      <c r="F19" s="26">
        <v>1415.31522868197</v>
      </c>
      <c r="G19" s="27">
        <v>0.0409745293383289</v>
      </c>
      <c r="H19" s="26">
        <v>743.840204613867</v>
      </c>
      <c r="I19" s="24">
        <f t="shared" si="1"/>
        <v>628.544972898718</v>
      </c>
      <c r="J19" s="39"/>
      <c r="K19" s="28">
        <v>5</v>
      </c>
      <c r="L19" s="25">
        <v>1.54784796841723</v>
      </c>
      <c r="M19" s="25">
        <v>2.83945417290014</v>
      </c>
      <c r="N19" s="25">
        <v>3.55902608401044</v>
      </c>
      <c r="O19" s="25">
        <v>6.18297393384985</v>
      </c>
      <c r="P19" s="25">
        <v>2.94392028877595</v>
      </c>
      <c r="Q19" s="25">
        <v>3.47311099736245</v>
      </c>
      <c r="R19" s="25">
        <v>3.66003187599962</v>
      </c>
    </row>
    <row r="20" spans="1:18">
      <c r="A20">
        <v>6</v>
      </c>
      <c r="D20" s="26">
        <v>156.248598192126</v>
      </c>
      <c r="E20" s="25">
        <v>0.0725060423942829</v>
      </c>
      <c r="F20" s="26">
        <v>721.566013354181</v>
      </c>
      <c r="G20" s="27">
        <v>0.0264448728120095</v>
      </c>
      <c r="H20" s="26">
        <v>895.34439370185</v>
      </c>
      <c r="I20" s="24">
        <f t="shared" si="1"/>
        <v>756.566012678063</v>
      </c>
      <c r="J20" s="39"/>
      <c r="K20" s="28">
        <v>6</v>
      </c>
      <c r="L20" s="25">
        <v>2.38047614284762</v>
      </c>
      <c r="M20" s="25">
        <v>4.3493294502333</v>
      </c>
      <c r="N20" s="25">
        <v>7.88854654969258</v>
      </c>
      <c r="O20" s="25">
        <v>4.5</v>
      </c>
      <c r="P20" s="25">
        <v>6.37704215656966</v>
      </c>
      <c r="Q20" s="25">
        <v>5.32290647422377</v>
      </c>
      <c r="R20" s="25">
        <v>3.40342964277702</v>
      </c>
    </row>
    <row r="21" spans="10:10">
      <c r="J21" s="39"/>
    </row>
    <row r="22" spans="1:11">
      <c r="A22" s="21" t="s">
        <v>195</v>
      </c>
      <c r="J22" s="39"/>
      <c r="K22" s="21" t="s">
        <v>196</v>
      </c>
    </row>
    <row r="23" spans="4:10">
      <c r="D23" s="22" t="s">
        <v>177</v>
      </c>
      <c r="E23" s="22" t="s">
        <v>178</v>
      </c>
      <c r="F23" s="22" t="s">
        <v>179</v>
      </c>
      <c r="G23" s="22" t="s">
        <v>140</v>
      </c>
      <c r="H23" s="22" t="s">
        <v>180</v>
      </c>
      <c r="I23" s="22" t="s">
        <v>180</v>
      </c>
      <c r="J23" s="39"/>
    </row>
    <row r="24" spans="4:18">
      <c r="D24" s="22" t="s">
        <v>182</v>
      </c>
      <c r="E24" s="22" t="s">
        <v>34</v>
      </c>
      <c r="F24" s="22" t="s">
        <v>183</v>
      </c>
      <c r="G24" s="22" t="s">
        <v>184</v>
      </c>
      <c r="H24" s="22" t="s">
        <v>185</v>
      </c>
      <c r="I24" s="22" t="s">
        <v>185</v>
      </c>
      <c r="J24" s="39"/>
      <c r="K24" s="28" t="s">
        <v>112</v>
      </c>
      <c r="L24" t="s">
        <v>186</v>
      </c>
      <c r="M24" t="s">
        <v>187</v>
      </c>
      <c r="N24" t="s">
        <v>188</v>
      </c>
      <c r="O24" t="s">
        <v>189</v>
      </c>
      <c r="P24" t="s">
        <v>190</v>
      </c>
      <c r="Q24" t="s">
        <v>191</v>
      </c>
      <c r="R24" s="41" t="s">
        <v>192</v>
      </c>
    </row>
    <row r="25" spans="1:11">
      <c r="A25" s="28" t="s">
        <v>181</v>
      </c>
      <c r="B25" s="28" t="s">
        <v>197</v>
      </c>
      <c r="C25" s="28" t="s">
        <v>198</v>
      </c>
      <c r="D25" s="23" t="s">
        <v>193</v>
      </c>
      <c r="E25" s="23"/>
      <c r="F25" s="23" t="s">
        <v>115</v>
      </c>
      <c r="G25" s="23"/>
      <c r="H25" s="23" t="s">
        <v>115</v>
      </c>
      <c r="I25" s="23" t="s">
        <v>115</v>
      </c>
      <c r="J25" s="39"/>
      <c r="K25" s="28" t="s">
        <v>181</v>
      </c>
    </row>
    <row r="26" spans="1:18">
      <c r="A26" s="28">
        <v>1</v>
      </c>
      <c r="B26" s="28">
        <v>1</v>
      </c>
      <c r="C26" s="29" t="s">
        <v>199</v>
      </c>
      <c r="D26" s="30">
        <v>79607.7024279392</v>
      </c>
      <c r="E26" s="31">
        <v>4.97861476091377</v>
      </c>
      <c r="F26" s="30">
        <v>20898.6713589284</v>
      </c>
      <c r="G26" s="32">
        <v>0.573356542176196</v>
      </c>
      <c r="H26" s="30">
        <v>14076</v>
      </c>
      <c r="I26" s="43">
        <f t="shared" ref="I26:I49" si="2">H26*0.845</f>
        <v>11894.22</v>
      </c>
      <c r="J26" s="39"/>
      <c r="K26" s="28">
        <v>1</v>
      </c>
      <c r="L26" s="44">
        <v>28</v>
      </c>
      <c r="M26" s="44">
        <v>29</v>
      </c>
      <c r="N26" s="44">
        <v>14</v>
      </c>
      <c r="O26" s="44">
        <v>14</v>
      </c>
      <c r="P26" s="44">
        <v>14.5</v>
      </c>
      <c r="Q26" s="44">
        <v>14</v>
      </c>
      <c r="R26" s="44">
        <v>15.5</v>
      </c>
    </row>
    <row r="27" spans="1:18">
      <c r="A27" s="28">
        <v>1</v>
      </c>
      <c r="B27" s="28">
        <v>2</v>
      </c>
      <c r="C27" s="29" t="s">
        <v>200</v>
      </c>
      <c r="D27" s="30">
        <v>84009.0898217917</v>
      </c>
      <c r="E27" s="31">
        <v>5.10066733452936</v>
      </c>
      <c r="F27" s="30">
        <v>23641.4555326229</v>
      </c>
      <c r="G27" s="32">
        <v>0.567215212522999</v>
      </c>
      <c r="H27" s="30">
        <v>13983</v>
      </c>
      <c r="I27" s="43">
        <f t="shared" si="2"/>
        <v>11815.635</v>
      </c>
      <c r="J27" s="39"/>
      <c r="K27" s="28">
        <v>1</v>
      </c>
      <c r="L27" s="44">
        <v>27</v>
      </c>
      <c r="M27" s="44">
        <v>25</v>
      </c>
      <c r="N27" s="44">
        <v>17</v>
      </c>
      <c r="O27" s="44">
        <v>13.5</v>
      </c>
      <c r="P27" s="44">
        <v>13</v>
      </c>
      <c r="Q27" s="44">
        <v>16.5</v>
      </c>
      <c r="R27" s="44">
        <v>17</v>
      </c>
    </row>
    <row r="28" spans="1:18">
      <c r="A28" s="28">
        <v>1</v>
      </c>
      <c r="B28" s="28">
        <v>3</v>
      </c>
      <c r="C28" s="29" t="s">
        <v>201</v>
      </c>
      <c r="D28" s="30">
        <v>80181.796435833</v>
      </c>
      <c r="E28" s="31">
        <v>4.43322586676235</v>
      </c>
      <c r="F28" s="30">
        <v>20928.400257148</v>
      </c>
      <c r="G28" s="32">
        <v>0.565945280135456</v>
      </c>
      <c r="H28" s="30">
        <v>12937</v>
      </c>
      <c r="I28" s="43">
        <f t="shared" si="2"/>
        <v>10931.765</v>
      </c>
      <c r="J28" s="39"/>
      <c r="K28" s="28">
        <v>1</v>
      </c>
      <c r="L28" s="44">
        <v>25</v>
      </c>
      <c r="M28" s="44">
        <v>24</v>
      </c>
      <c r="N28" s="44">
        <v>16.5</v>
      </c>
      <c r="O28" s="44">
        <v>13</v>
      </c>
      <c r="P28" s="44">
        <v>16.5</v>
      </c>
      <c r="Q28" s="44">
        <v>15</v>
      </c>
      <c r="R28" s="44">
        <v>21</v>
      </c>
    </row>
    <row r="29" spans="1:18">
      <c r="A29" s="33">
        <v>1</v>
      </c>
      <c r="B29" s="33">
        <v>4</v>
      </c>
      <c r="C29" s="34" t="s">
        <v>202</v>
      </c>
      <c r="D29" s="35">
        <v>80947.2551130248</v>
      </c>
      <c r="E29" s="36">
        <v>4.69331375672766</v>
      </c>
      <c r="F29" s="35">
        <v>22197.161761504</v>
      </c>
      <c r="G29" s="37">
        <v>0.537849554531884</v>
      </c>
      <c r="H29" s="35">
        <v>13564</v>
      </c>
      <c r="I29" s="45">
        <f t="shared" si="2"/>
        <v>11461.58</v>
      </c>
      <c r="J29" s="46"/>
      <c r="K29" s="33">
        <v>1</v>
      </c>
      <c r="L29" s="47">
        <v>28</v>
      </c>
      <c r="M29" s="47">
        <v>25.5</v>
      </c>
      <c r="N29" s="47">
        <v>18</v>
      </c>
      <c r="O29" s="47">
        <v>16</v>
      </c>
      <c r="P29" s="47">
        <v>18</v>
      </c>
      <c r="Q29" s="47">
        <v>20.5</v>
      </c>
      <c r="R29" s="47">
        <v>19</v>
      </c>
    </row>
    <row r="30" spans="1:18">
      <c r="A30" s="28">
        <v>2</v>
      </c>
      <c r="B30" s="28">
        <v>1</v>
      </c>
      <c r="C30" s="29" t="s">
        <v>203</v>
      </c>
      <c r="D30" s="30">
        <v>79033.6084200454</v>
      </c>
      <c r="E30" s="31">
        <v>4.9350355450305</v>
      </c>
      <c r="F30" s="30">
        <v>20161.6951326553</v>
      </c>
      <c r="G30" s="32">
        <v>0.549401820170992</v>
      </c>
      <c r="H30" s="30">
        <v>12591</v>
      </c>
      <c r="I30" s="43">
        <f t="shared" si="2"/>
        <v>10639.395</v>
      </c>
      <c r="J30" s="39"/>
      <c r="K30" s="28">
        <v>2</v>
      </c>
      <c r="L30" s="44">
        <v>28</v>
      </c>
      <c r="M30" s="44">
        <v>28</v>
      </c>
      <c r="N30" s="44">
        <v>26</v>
      </c>
      <c r="O30" s="44">
        <v>13.5</v>
      </c>
      <c r="P30" s="44">
        <v>24</v>
      </c>
      <c r="Q30" s="44">
        <v>23</v>
      </c>
      <c r="R30" s="44">
        <v>23</v>
      </c>
    </row>
    <row r="31" spans="1:18">
      <c r="A31" s="28">
        <v>2</v>
      </c>
      <c r="B31" s="28">
        <v>2</v>
      </c>
      <c r="C31" s="29" t="s">
        <v>204</v>
      </c>
      <c r="D31" s="30">
        <v>81999.7607941634</v>
      </c>
      <c r="E31" s="31">
        <v>6.40757961968487</v>
      </c>
      <c r="F31" s="30">
        <v>20964.1781044748</v>
      </c>
      <c r="G31" s="32">
        <v>0.561639985026715</v>
      </c>
      <c r="H31" s="30">
        <v>12787</v>
      </c>
      <c r="I31" s="43">
        <f t="shared" si="2"/>
        <v>10805.015</v>
      </c>
      <c r="J31" s="39"/>
      <c r="K31" s="28">
        <v>2</v>
      </c>
      <c r="L31" s="44">
        <v>27</v>
      </c>
      <c r="M31" s="44">
        <v>24</v>
      </c>
      <c r="N31" s="44">
        <v>16.5</v>
      </c>
      <c r="O31" s="44">
        <v>13.5</v>
      </c>
      <c r="P31" s="44">
        <v>12.5</v>
      </c>
      <c r="Q31" s="44">
        <v>17</v>
      </c>
      <c r="R31" s="44">
        <v>14</v>
      </c>
    </row>
    <row r="32" spans="1:18">
      <c r="A32" s="28">
        <v>2</v>
      </c>
      <c r="B32" s="28">
        <v>3</v>
      </c>
      <c r="C32" s="29" t="s">
        <v>205</v>
      </c>
      <c r="D32" s="30">
        <v>78172.4674082048</v>
      </c>
      <c r="E32" s="31">
        <v>4.04767030163856</v>
      </c>
      <c r="F32" s="30">
        <v>18744.3653709799</v>
      </c>
      <c r="G32" s="32">
        <v>0.559637284472041</v>
      </c>
      <c r="H32" s="30">
        <v>12588</v>
      </c>
      <c r="I32" s="43">
        <f t="shared" si="2"/>
        <v>10636.86</v>
      </c>
      <c r="J32" s="39"/>
      <c r="K32" s="28">
        <v>2</v>
      </c>
      <c r="L32" s="44">
        <v>25</v>
      </c>
      <c r="M32" s="44">
        <v>20</v>
      </c>
      <c r="N32" s="44">
        <v>24</v>
      </c>
      <c r="O32" s="44">
        <v>20</v>
      </c>
      <c r="P32" s="44">
        <v>16</v>
      </c>
      <c r="Q32" s="44">
        <v>16.5</v>
      </c>
      <c r="R32" s="44">
        <v>19</v>
      </c>
    </row>
    <row r="33" spans="1:18">
      <c r="A33" s="33">
        <v>2</v>
      </c>
      <c r="B33" s="33">
        <v>4</v>
      </c>
      <c r="C33" s="34" t="s">
        <v>206</v>
      </c>
      <c r="D33" s="35">
        <v>79894.7494318861</v>
      </c>
      <c r="E33" s="36">
        <v>4.42291740222461</v>
      </c>
      <c r="F33" s="35">
        <v>19221.4552606681</v>
      </c>
      <c r="G33" s="37">
        <v>0.55286796069356</v>
      </c>
      <c r="H33" s="35">
        <v>12027</v>
      </c>
      <c r="I33" s="45">
        <f t="shared" si="2"/>
        <v>10162.815</v>
      </c>
      <c r="J33" s="46"/>
      <c r="K33" s="33">
        <v>2</v>
      </c>
      <c r="L33" s="47">
        <v>26</v>
      </c>
      <c r="M33" s="47">
        <v>22</v>
      </c>
      <c r="N33" s="47">
        <v>25</v>
      </c>
      <c r="O33" s="47">
        <v>21</v>
      </c>
      <c r="P33" s="47">
        <v>16</v>
      </c>
      <c r="Q33" s="47">
        <v>19</v>
      </c>
      <c r="R33" s="47">
        <v>20</v>
      </c>
    </row>
    <row r="34" spans="1:18">
      <c r="A34" s="28">
        <v>3</v>
      </c>
      <c r="B34" s="28">
        <v>1</v>
      </c>
      <c r="C34" s="29" t="s">
        <v>207</v>
      </c>
      <c r="D34" s="30">
        <v>81808.3961248655</v>
      </c>
      <c r="E34" s="38">
        <v>4.9581598277718</v>
      </c>
      <c r="F34" s="30">
        <v>15637.3041246457</v>
      </c>
      <c r="G34" s="32">
        <v>0.554377116374144</v>
      </c>
      <c r="H34" s="30">
        <v>9982</v>
      </c>
      <c r="I34" s="43">
        <f t="shared" si="2"/>
        <v>8434.79</v>
      </c>
      <c r="J34" s="39"/>
      <c r="K34" s="28">
        <v>3</v>
      </c>
      <c r="L34" s="44">
        <v>25</v>
      </c>
      <c r="M34" s="44">
        <v>20.5</v>
      </c>
      <c r="N34" s="44">
        <v>16</v>
      </c>
      <c r="O34" s="44">
        <v>12</v>
      </c>
      <c r="P34" s="44">
        <v>15</v>
      </c>
      <c r="Q34" s="44">
        <v>15</v>
      </c>
      <c r="R34" s="44">
        <v>15.5</v>
      </c>
    </row>
    <row r="35" spans="1:18">
      <c r="A35" s="28">
        <v>3</v>
      </c>
      <c r="B35" s="28">
        <v>2</v>
      </c>
      <c r="C35" s="29" t="s">
        <v>208</v>
      </c>
      <c r="D35" s="30">
        <v>80564.5257744289</v>
      </c>
      <c r="E35" s="38">
        <v>4.35426931324004</v>
      </c>
      <c r="F35" s="30">
        <v>18238.2974578904</v>
      </c>
      <c r="G35" s="32">
        <v>0.542893621676096</v>
      </c>
      <c r="H35" s="30">
        <v>9517</v>
      </c>
      <c r="I35" s="43">
        <f t="shared" si="2"/>
        <v>8041.865</v>
      </c>
      <c r="J35" s="39"/>
      <c r="K35" s="28">
        <v>3</v>
      </c>
      <c r="L35" s="44">
        <v>28</v>
      </c>
      <c r="M35" s="44">
        <v>28</v>
      </c>
      <c r="N35" s="44">
        <v>17</v>
      </c>
      <c r="O35" s="44">
        <v>15</v>
      </c>
      <c r="P35" s="44">
        <v>15</v>
      </c>
      <c r="Q35" s="44">
        <v>14</v>
      </c>
      <c r="R35" s="44">
        <v>21</v>
      </c>
    </row>
    <row r="36" spans="1:18">
      <c r="A36" s="28">
        <v>3</v>
      </c>
      <c r="B36" s="28">
        <v>3</v>
      </c>
      <c r="C36" s="29" t="s">
        <v>209</v>
      </c>
      <c r="D36" s="30">
        <v>79703.3847625882</v>
      </c>
      <c r="E36" s="38">
        <v>3.87122846740821</v>
      </c>
      <c r="F36" s="30">
        <v>18351.5953217382</v>
      </c>
      <c r="G36" s="32">
        <v>0.557527091621413</v>
      </c>
      <c r="H36" s="30">
        <v>10616</v>
      </c>
      <c r="I36" s="43">
        <f t="shared" si="2"/>
        <v>8970.52</v>
      </c>
      <c r="J36" s="39"/>
      <c r="K36" s="28">
        <v>3</v>
      </c>
      <c r="L36" s="44">
        <v>26</v>
      </c>
      <c r="M36" s="44">
        <v>19</v>
      </c>
      <c r="N36" s="44">
        <v>20</v>
      </c>
      <c r="O36" s="44">
        <v>15</v>
      </c>
      <c r="P36" s="44">
        <v>14</v>
      </c>
      <c r="Q36" s="44">
        <v>17.5</v>
      </c>
      <c r="R36" s="44">
        <v>17.5</v>
      </c>
    </row>
    <row r="37" spans="1:18">
      <c r="A37" s="33">
        <v>3</v>
      </c>
      <c r="B37" s="33">
        <v>4</v>
      </c>
      <c r="C37" s="34" t="s">
        <v>210</v>
      </c>
      <c r="D37" s="35">
        <v>77598.373400311</v>
      </c>
      <c r="E37" s="36">
        <v>4.16844649396005</v>
      </c>
      <c r="F37" s="35">
        <v>17145.8017585294</v>
      </c>
      <c r="G37" s="37">
        <v>0.575404612929104</v>
      </c>
      <c r="H37" s="35">
        <v>11361</v>
      </c>
      <c r="I37" s="45">
        <f t="shared" si="2"/>
        <v>9600.045</v>
      </c>
      <c r="J37" s="46"/>
      <c r="K37" s="33">
        <v>3</v>
      </c>
      <c r="L37" s="47">
        <v>27</v>
      </c>
      <c r="M37" s="47">
        <v>23.5</v>
      </c>
      <c r="N37" s="47">
        <v>19</v>
      </c>
      <c r="O37" s="47">
        <v>18.5</v>
      </c>
      <c r="P37" s="47">
        <v>16</v>
      </c>
      <c r="Q37" s="47">
        <v>18</v>
      </c>
      <c r="R37" s="47">
        <v>20</v>
      </c>
    </row>
    <row r="38" spans="1:18">
      <c r="A38" s="28">
        <v>4</v>
      </c>
      <c r="B38" s="28">
        <v>1</v>
      </c>
      <c r="C38" s="29" t="s">
        <v>211</v>
      </c>
      <c r="D38" s="30">
        <v>79320.6554239924</v>
      </c>
      <c r="E38" s="38">
        <v>4.751261253917</v>
      </c>
      <c r="F38" s="30">
        <v>16433.068254792</v>
      </c>
      <c r="G38" s="32">
        <v>0.535976003978309</v>
      </c>
      <c r="H38" s="30">
        <v>10194</v>
      </c>
      <c r="I38" s="43">
        <f t="shared" si="2"/>
        <v>8613.93</v>
      </c>
      <c r="J38" s="39"/>
      <c r="K38" s="28">
        <v>4</v>
      </c>
      <c r="L38" s="44">
        <v>27</v>
      </c>
      <c r="M38" s="44">
        <v>27</v>
      </c>
      <c r="N38" s="44">
        <v>22</v>
      </c>
      <c r="O38" s="44">
        <v>13</v>
      </c>
      <c r="P38" s="44">
        <v>12</v>
      </c>
      <c r="Q38" s="44">
        <v>16</v>
      </c>
      <c r="R38" s="44">
        <v>21</v>
      </c>
    </row>
    <row r="39" spans="1:18">
      <c r="A39" s="28">
        <v>4</v>
      </c>
      <c r="B39" s="28">
        <v>2</v>
      </c>
      <c r="C39" s="29" t="s">
        <v>212</v>
      </c>
      <c r="D39" s="30">
        <v>81138.6197823227</v>
      </c>
      <c r="E39" s="38">
        <v>4.76598191412511</v>
      </c>
      <c r="F39" s="30">
        <v>16948.5420548845</v>
      </c>
      <c r="G39" s="32">
        <v>0.545404840793236</v>
      </c>
      <c r="H39" s="30">
        <v>10048</v>
      </c>
      <c r="I39" s="43">
        <f t="shared" si="2"/>
        <v>8490.56</v>
      </c>
      <c r="J39" s="39"/>
      <c r="K39" s="28">
        <v>4</v>
      </c>
      <c r="L39" s="44">
        <v>27</v>
      </c>
      <c r="M39" s="44">
        <v>21</v>
      </c>
      <c r="N39" s="44">
        <v>16</v>
      </c>
      <c r="O39" s="44">
        <v>13</v>
      </c>
      <c r="P39" s="44">
        <v>13</v>
      </c>
      <c r="Q39" s="44">
        <v>15.5</v>
      </c>
      <c r="R39" s="44">
        <v>16</v>
      </c>
    </row>
    <row r="40" spans="1:18">
      <c r="A40" s="28">
        <v>4</v>
      </c>
      <c r="B40" s="28">
        <v>3</v>
      </c>
      <c r="C40" s="29" t="s">
        <v>213</v>
      </c>
      <c r="D40" s="30">
        <v>80468.8434397799</v>
      </c>
      <c r="E40" s="38">
        <v>4.50644031096759</v>
      </c>
      <c r="F40" s="30">
        <v>16310.1401360331</v>
      </c>
      <c r="G40" s="32">
        <v>0.562129209752125</v>
      </c>
      <c r="H40" s="30">
        <v>10597</v>
      </c>
      <c r="I40" s="43">
        <f t="shared" si="2"/>
        <v>8954.465</v>
      </c>
      <c r="J40" s="39"/>
      <c r="K40" s="28">
        <v>4</v>
      </c>
      <c r="L40" s="44">
        <v>24</v>
      </c>
      <c r="M40" s="44">
        <v>27</v>
      </c>
      <c r="N40" s="44">
        <v>16</v>
      </c>
      <c r="O40" s="44">
        <v>17</v>
      </c>
      <c r="P40" s="44">
        <v>20</v>
      </c>
      <c r="Q40" s="44">
        <v>17</v>
      </c>
      <c r="R40" s="44">
        <v>22</v>
      </c>
    </row>
    <row r="41" spans="1:18">
      <c r="A41" s="33">
        <v>4</v>
      </c>
      <c r="B41" s="33">
        <v>4</v>
      </c>
      <c r="C41" s="34" t="s">
        <v>214</v>
      </c>
      <c r="D41" s="35">
        <v>82286.8077981103</v>
      </c>
      <c r="E41" s="36">
        <v>2.91574122358215</v>
      </c>
      <c r="F41" s="35">
        <v>18833.4532359331</v>
      </c>
      <c r="G41" s="37">
        <v>0.562808410295854</v>
      </c>
      <c r="H41" s="35">
        <v>10335</v>
      </c>
      <c r="I41" s="45">
        <f t="shared" si="2"/>
        <v>8733.075</v>
      </c>
      <c r="J41" s="46"/>
      <c r="K41" s="33">
        <v>4</v>
      </c>
      <c r="L41" s="47">
        <v>26</v>
      </c>
      <c r="M41" s="47">
        <v>24</v>
      </c>
      <c r="N41" s="47">
        <v>18</v>
      </c>
      <c r="O41" s="47">
        <v>16</v>
      </c>
      <c r="P41" s="47">
        <v>14.5</v>
      </c>
      <c r="Q41" s="47">
        <v>17.5</v>
      </c>
      <c r="R41" s="47">
        <v>19</v>
      </c>
    </row>
    <row r="42" spans="1:18">
      <c r="A42" s="28">
        <v>5</v>
      </c>
      <c r="B42" s="28">
        <v>1</v>
      </c>
      <c r="C42" s="29" t="s">
        <v>215</v>
      </c>
      <c r="D42" s="30">
        <v>81712.7137902165</v>
      </c>
      <c r="E42" s="38">
        <v>3.76235077717976</v>
      </c>
      <c r="F42" s="30">
        <v>10340.4748085173</v>
      </c>
      <c r="G42" s="32">
        <v>0.478956512433809</v>
      </c>
      <c r="H42" s="30">
        <v>6222</v>
      </c>
      <c r="I42" s="43">
        <f t="shared" si="2"/>
        <v>5257.59</v>
      </c>
      <c r="J42" s="39"/>
      <c r="K42" s="28">
        <v>5</v>
      </c>
      <c r="L42" s="44">
        <v>28</v>
      </c>
      <c r="M42" s="44">
        <v>27.5</v>
      </c>
      <c r="N42" s="44">
        <v>14</v>
      </c>
      <c r="O42" s="44">
        <v>11.5</v>
      </c>
      <c r="P42" s="44">
        <v>21</v>
      </c>
      <c r="Q42" s="44">
        <v>23</v>
      </c>
      <c r="R42" s="44">
        <v>21</v>
      </c>
    </row>
    <row r="43" spans="1:18">
      <c r="A43" s="28">
        <v>5</v>
      </c>
      <c r="B43" s="28">
        <v>2</v>
      </c>
      <c r="C43" s="29" t="s">
        <v>216</v>
      </c>
      <c r="D43" s="30">
        <v>79607.7024279392</v>
      </c>
      <c r="E43" s="38">
        <v>3.76262143571343</v>
      </c>
      <c r="F43" s="30">
        <v>11224.0986207637</v>
      </c>
      <c r="G43" s="32">
        <v>0.535394291532339</v>
      </c>
      <c r="H43" s="30">
        <v>7125</v>
      </c>
      <c r="I43" s="43">
        <f t="shared" si="2"/>
        <v>6020.625</v>
      </c>
      <c r="J43" s="39"/>
      <c r="K43" s="28">
        <v>5</v>
      </c>
      <c r="L43" s="44">
        <v>28.5</v>
      </c>
      <c r="M43" s="44">
        <v>26</v>
      </c>
      <c r="N43" s="44">
        <v>21</v>
      </c>
      <c r="O43" s="44">
        <v>17</v>
      </c>
      <c r="P43" s="44">
        <v>14</v>
      </c>
      <c r="Q43" s="44">
        <v>18</v>
      </c>
      <c r="R43" s="44">
        <v>18</v>
      </c>
    </row>
    <row r="44" spans="1:18">
      <c r="A44" s="28">
        <v>5</v>
      </c>
      <c r="B44" s="28">
        <v>3</v>
      </c>
      <c r="C44" s="29" t="s">
        <v>217</v>
      </c>
      <c r="D44" s="30">
        <v>80947.2551130248</v>
      </c>
      <c r="E44" s="38">
        <v>3.7376537007535</v>
      </c>
      <c r="F44" s="30">
        <v>13430.2440301399</v>
      </c>
      <c r="G44" s="32">
        <v>0.568105212640008</v>
      </c>
      <c r="H44" s="30">
        <v>7843</v>
      </c>
      <c r="I44" s="43">
        <f t="shared" si="2"/>
        <v>6627.335</v>
      </c>
      <c r="J44" s="39"/>
      <c r="K44" s="28">
        <v>5</v>
      </c>
      <c r="L44" s="44">
        <v>25</v>
      </c>
      <c r="M44" s="44">
        <v>21</v>
      </c>
      <c r="N44" s="44">
        <v>16</v>
      </c>
      <c r="O44" s="44">
        <v>15</v>
      </c>
      <c r="P44" s="44">
        <v>19</v>
      </c>
      <c r="Q44" s="44">
        <v>16.5</v>
      </c>
      <c r="R44" s="44">
        <v>20.5</v>
      </c>
    </row>
    <row r="45" spans="1:18">
      <c r="A45" s="33">
        <v>5</v>
      </c>
      <c r="B45" s="33">
        <v>4</v>
      </c>
      <c r="C45" s="34" t="s">
        <v>218</v>
      </c>
      <c r="D45" s="35">
        <v>80181.796435833</v>
      </c>
      <c r="E45" s="36">
        <v>3.98652826791054</v>
      </c>
      <c r="F45" s="35">
        <v>12787.1418120184</v>
      </c>
      <c r="G45" s="37">
        <v>0.563432772544617</v>
      </c>
      <c r="H45" s="35">
        <v>7737</v>
      </c>
      <c r="I45" s="45">
        <f t="shared" si="2"/>
        <v>6537.765</v>
      </c>
      <c r="J45" s="46"/>
      <c r="K45" s="33">
        <v>5</v>
      </c>
      <c r="L45" s="47">
        <v>27</v>
      </c>
      <c r="M45" s="47">
        <v>26</v>
      </c>
      <c r="N45" s="47">
        <v>21</v>
      </c>
      <c r="O45" s="47">
        <v>26</v>
      </c>
      <c r="P45" s="47">
        <v>18</v>
      </c>
      <c r="Q45" s="47">
        <v>15</v>
      </c>
      <c r="R45" s="47">
        <v>13</v>
      </c>
    </row>
    <row r="46" spans="1:18">
      <c r="A46" s="28">
        <v>6</v>
      </c>
      <c r="B46" s="28">
        <v>1</v>
      </c>
      <c r="C46" s="29" t="s">
        <v>219</v>
      </c>
      <c r="D46" s="30">
        <v>80947.2551130248</v>
      </c>
      <c r="E46" s="31">
        <v>3.10566286329386</v>
      </c>
      <c r="F46" s="30">
        <v>9091.55103253859</v>
      </c>
      <c r="G46" s="32">
        <v>0.436035680386958</v>
      </c>
      <c r="H46" s="30">
        <v>2682</v>
      </c>
      <c r="I46" s="43">
        <f t="shared" si="2"/>
        <v>2266.29</v>
      </c>
      <c r="J46" s="39"/>
      <c r="K46" s="28">
        <v>6</v>
      </c>
      <c r="L46" s="44">
        <v>26</v>
      </c>
      <c r="M46" s="44">
        <v>27</v>
      </c>
      <c r="N46" s="44">
        <v>15.5</v>
      </c>
      <c r="O46" s="44">
        <v>24</v>
      </c>
      <c r="P46" s="44">
        <v>27</v>
      </c>
      <c r="Q46" s="44">
        <v>23</v>
      </c>
      <c r="R46" s="44">
        <v>16</v>
      </c>
    </row>
    <row r="47" spans="1:18">
      <c r="A47" s="28">
        <v>6</v>
      </c>
      <c r="B47" s="28">
        <v>2</v>
      </c>
      <c r="C47" s="29" t="s">
        <v>220</v>
      </c>
      <c r="D47" s="30">
        <v>80755.8904437268</v>
      </c>
      <c r="E47" s="31">
        <v>2.95251449539529</v>
      </c>
      <c r="F47" s="30">
        <v>10814.0583216635</v>
      </c>
      <c r="G47" s="32">
        <v>0.469327552356021</v>
      </c>
      <c r="H47" s="30">
        <v>4554</v>
      </c>
      <c r="I47" s="43">
        <f t="shared" si="2"/>
        <v>3848.13</v>
      </c>
      <c r="J47" s="39"/>
      <c r="K47" s="28">
        <v>6</v>
      </c>
      <c r="L47" s="44">
        <v>27</v>
      </c>
      <c r="M47" s="44">
        <v>25</v>
      </c>
      <c r="N47" s="44">
        <v>32</v>
      </c>
      <c r="O47" s="44">
        <v>15</v>
      </c>
      <c r="P47" s="44">
        <v>12</v>
      </c>
      <c r="Q47" s="44">
        <v>10</v>
      </c>
      <c r="R47" s="44">
        <v>11</v>
      </c>
    </row>
    <row r="48" spans="1:18">
      <c r="A48" s="28">
        <v>6</v>
      </c>
      <c r="B48" s="28">
        <v>3</v>
      </c>
      <c r="C48" s="29" t="s">
        <v>221</v>
      </c>
      <c r="D48" s="30">
        <v>80564.5257744289</v>
      </c>
      <c r="E48" s="31">
        <v>3.05869345006578</v>
      </c>
      <c r="F48" s="30">
        <v>9845.24112632654</v>
      </c>
      <c r="G48" s="32">
        <v>0.485576154957705</v>
      </c>
      <c r="H48" s="30">
        <v>4025</v>
      </c>
      <c r="I48" s="43">
        <f t="shared" si="2"/>
        <v>3401.125</v>
      </c>
      <c r="J48" s="39"/>
      <c r="K48" s="28">
        <v>6</v>
      </c>
      <c r="L48" s="44">
        <v>22</v>
      </c>
      <c r="M48" s="44">
        <v>17</v>
      </c>
      <c r="N48" s="44">
        <v>18</v>
      </c>
      <c r="O48" s="44">
        <v>15</v>
      </c>
      <c r="P48" s="44">
        <v>17</v>
      </c>
      <c r="Q48" s="44">
        <v>16</v>
      </c>
      <c r="R48" s="44">
        <v>19</v>
      </c>
    </row>
    <row r="49" spans="1:18">
      <c r="A49" s="33">
        <v>6</v>
      </c>
      <c r="B49" s="33">
        <v>4</v>
      </c>
      <c r="C49" s="34" t="s">
        <v>222</v>
      </c>
      <c r="D49" s="35">
        <v>80755.8904437268</v>
      </c>
      <c r="E49" s="36">
        <v>2.97103666642746</v>
      </c>
      <c r="F49" s="35">
        <v>10224.0735361146</v>
      </c>
      <c r="G49" s="37">
        <v>0.496761462430893</v>
      </c>
      <c r="H49" s="35">
        <v>4604</v>
      </c>
      <c r="I49" s="45">
        <f t="shared" si="2"/>
        <v>3890.38</v>
      </c>
      <c r="J49" s="46"/>
      <c r="K49" s="33">
        <v>6</v>
      </c>
      <c r="L49" s="47">
        <v>27</v>
      </c>
      <c r="M49" s="47">
        <v>24</v>
      </c>
      <c r="N49" s="47">
        <v>28</v>
      </c>
      <c r="O49" s="47">
        <v>21</v>
      </c>
      <c r="P49" s="47">
        <v>16</v>
      </c>
      <c r="Q49" s="47">
        <v>17</v>
      </c>
      <c r="R49" s="47">
        <v>17</v>
      </c>
    </row>
    <row r="50" spans="4:18">
      <c r="D50" s="26"/>
      <c r="E50" s="25"/>
      <c r="F50" s="26"/>
      <c r="G50" s="25"/>
      <c r="H50" s="26"/>
      <c r="I50" s="26"/>
      <c r="K50" s="26"/>
      <c r="L50" s="42"/>
      <c r="M50" s="42"/>
      <c r="N50" s="42"/>
      <c r="O50" s="42"/>
      <c r="P50" s="42"/>
      <c r="Q50" s="42"/>
      <c r="R50" s="42"/>
    </row>
    <row r="51" spans="4:18">
      <c r="D51" s="26"/>
      <c r="E51" s="25"/>
      <c r="F51" s="26"/>
      <c r="G51" s="25"/>
      <c r="H51" s="26"/>
      <c r="I51" s="26"/>
      <c r="K51" s="26"/>
      <c r="L51" s="42"/>
      <c r="M51" s="42"/>
      <c r="N51" s="42"/>
      <c r="O51" s="42"/>
      <c r="P51" s="42"/>
      <c r="Q51" s="42"/>
      <c r="R51" s="42"/>
    </row>
    <row r="52" spans="4:18">
      <c r="D52" s="26"/>
      <c r="E52" s="25"/>
      <c r="F52" s="26"/>
      <c r="G52" s="25"/>
      <c r="H52" s="26"/>
      <c r="I52" s="26"/>
      <c r="K52" s="26"/>
      <c r="L52" s="42"/>
      <c r="M52" s="42"/>
      <c r="N52" s="42"/>
      <c r="O52" s="42"/>
      <c r="P52" s="42"/>
      <c r="Q52" s="42"/>
      <c r="R52" s="42"/>
    </row>
    <row r="53" spans="4:18">
      <c r="D53" s="26"/>
      <c r="E53" s="25"/>
      <c r="F53" s="26"/>
      <c r="G53" s="25"/>
      <c r="H53" s="26"/>
      <c r="I53" s="26"/>
      <c r="K53" s="26"/>
      <c r="L53" s="42"/>
      <c r="M53" s="42"/>
      <c r="N53" s="42"/>
      <c r="O53" s="42"/>
      <c r="P53" s="42"/>
      <c r="Q53" s="42"/>
      <c r="R53" s="42"/>
    </row>
    <row r="54" spans="4:18">
      <c r="D54" s="26"/>
      <c r="E54" s="25"/>
      <c r="F54" s="26"/>
      <c r="G54" s="25"/>
      <c r="H54" s="26"/>
      <c r="I54" s="26"/>
      <c r="K54" s="26"/>
      <c r="L54" s="42"/>
      <c r="M54" s="42"/>
      <c r="N54" s="42"/>
      <c r="O54" s="42"/>
      <c r="P54" s="42"/>
      <c r="Q54" s="42"/>
      <c r="R54" s="42"/>
    </row>
    <row r="55" spans="4:18">
      <c r="D55" s="26"/>
      <c r="E55" s="25"/>
      <c r="F55" s="26"/>
      <c r="G55" s="25"/>
      <c r="H55" s="26"/>
      <c r="I55" s="26"/>
      <c r="K55" s="26"/>
      <c r="L55" s="42"/>
      <c r="M55" s="42"/>
      <c r="N55" s="42"/>
      <c r="O55" s="42"/>
      <c r="P55" s="42"/>
      <c r="Q55" s="42"/>
      <c r="R55" s="42"/>
    </row>
  </sheetData>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workbookViewId="0">
      <selection activeCell="L36" sqref="L36"/>
    </sheetView>
  </sheetViews>
  <sheetFormatPr defaultColWidth="9" defaultRowHeight="14.4"/>
  <sheetData>
    <row r="1" spans="1:12">
      <c r="A1" s="6" t="s">
        <v>223</v>
      </c>
      <c r="B1" s="7"/>
      <c r="C1" s="7"/>
      <c r="D1" s="7"/>
      <c r="E1" s="7"/>
      <c r="F1" s="7"/>
      <c r="G1" s="7"/>
      <c r="H1" s="7"/>
      <c r="I1" s="7"/>
      <c r="J1" s="7"/>
      <c r="K1" s="7"/>
      <c r="L1" s="16"/>
    </row>
    <row r="2" spans="1:12">
      <c r="A2" s="8"/>
      <c r="B2" s="9"/>
      <c r="C2" s="9"/>
      <c r="D2" s="9"/>
      <c r="E2" s="9"/>
      <c r="F2" s="9"/>
      <c r="G2" s="9"/>
      <c r="H2" s="9"/>
      <c r="I2" s="9"/>
      <c r="J2" s="9"/>
      <c r="K2" s="9"/>
      <c r="L2" s="17"/>
    </row>
    <row r="3" spans="1:12">
      <c r="A3" s="10" t="s">
        <v>224</v>
      </c>
      <c r="B3" s="9"/>
      <c r="C3" s="9"/>
      <c r="D3" s="9"/>
      <c r="E3" s="9"/>
      <c r="F3" s="9"/>
      <c r="G3" s="9"/>
      <c r="H3" s="9"/>
      <c r="I3" s="9"/>
      <c r="J3" s="9"/>
      <c r="K3" s="9"/>
      <c r="L3" s="17"/>
    </row>
    <row r="4" spans="1:12">
      <c r="A4" s="11" t="s">
        <v>181</v>
      </c>
      <c r="B4" s="12" t="s">
        <v>225</v>
      </c>
      <c r="C4" s="13">
        <v>42558</v>
      </c>
      <c r="D4" s="13">
        <v>42563</v>
      </c>
      <c r="E4" s="13">
        <v>42565</v>
      </c>
      <c r="F4" s="13">
        <v>42569</v>
      </c>
      <c r="G4" s="13">
        <v>42572</v>
      </c>
      <c r="H4" s="13">
        <v>42576</v>
      </c>
      <c r="I4" s="13">
        <v>42579</v>
      </c>
      <c r="J4" s="13">
        <v>42586</v>
      </c>
      <c r="K4" s="13">
        <v>42593</v>
      </c>
      <c r="L4" s="18">
        <v>42600</v>
      </c>
    </row>
    <row r="5" spans="1:12">
      <c r="A5" s="11">
        <v>1</v>
      </c>
      <c r="B5" s="12" t="s">
        <v>226</v>
      </c>
      <c r="C5" s="12">
        <v>0.42</v>
      </c>
      <c r="D5" s="12">
        <v>0.276</v>
      </c>
      <c r="E5" s="12">
        <v>0.391</v>
      </c>
      <c r="F5" s="12">
        <v>0.331</v>
      </c>
      <c r="G5" s="12">
        <v>0.347</v>
      </c>
      <c r="H5" s="12">
        <v>0.269</v>
      </c>
      <c r="I5" s="12">
        <v>0.457</v>
      </c>
      <c r="J5" s="12">
        <v>0.581</v>
      </c>
      <c r="K5" s="12">
        <v>0.413</v>
      </c>
      <c r="L5" s="19">
        <v>0.336</v>
      </c>
    </row>
    <row r="6" spans="1:12">
      <c r="A6" s="11"/>
      <c r="B6" s="12" t="s">
        <v>227</v>
      </c>
      <c r="C6" s="12">
        <v>0.113</v>
      </c>
      <c r="D6" s="12">
        <v>0.037</v>
      </c>
      <c r="E6" s="12">
        <v>0.128</v>
      </c>
      <c r="F6" s="12">
        <v>0.074</v>
      </c>
      <c r="G6" s="12">
        <v>0.096</v>
      </c>
      <c r="H6" s="12">
        <v>0.168</v>
      </c>
      <c r="I6" s="12">
        <v>0.118</v>
      </c>
      <c r="J6" s="12">
        <v>0.117</v>
      </c>
      <c r="K6" s="12">
        <v>0.155</v>
      </c>
      <c r="L6" s="19">
        <v>0.095</v>
      </c>
    </row>
    <row r="7" spans="1:12">
      <c r="A7" s="11">
        <v>4</v>
      </c>
      <c r="B7" s="12" t="s">
        <v>226</v>
      </c>
      <c r="C7" s="12">
        <v>0.261</v>
      </c>
      <c r="D7" s="12">
        <v>0.173</v>
      </c>
      <c r="E7" s="12">
        <v>0.357</v>
      </c>
      <c r="F7" s="12">
        <v>0.235</v>
      </c>
      <c r="G7" s="12">
        <v>0.348</v>
      </c>
      <c r="H7" s="12">
        <v>0.147</v>
      </c>
      <c r="I7" s="12">
        <v>0.341</v>
      </c>
      <c r="J7" s="12">
        <v>0.482</v>
      </c>
      <c r="K7" s="12">
        <v>0.379</v>
      </c>
      <c r="L7" s="19">
        <v>0.318</v>
      </c>
    </row>
    <row r="8" spans="1:12">
      <c r="A8" s="11"/>
      <c r="B8" s="12" t="s">
        <v>227</v>
      </c>
      <c r="C8" s="12">
        <v>0.042</v>
      </c>
      <c r="D8" s="12">
        <v>0.064</v>
      </c>
      <c r="E8" s="12">
        <v>0.146</v>
      </c>
      <c r="F8" s="12">
        <v>0.166</v>
      </c>
      <c r="G8" s="12">
        <v>0.119</v>
      </c>
      <c r="H8" s="12">
        <v>0.11</v>
      </c>
      <c r="I8" s="12">
        <v>0.134</v>
      </c>
      <c r="J8" s="12">
        <v>0.108</v>
      </c>
      <c r="K8" s="12">
        <v>0.124</v>
      </c>
      <c r="L8" s="19">
        <v>0.11</v>
      </c>
    </row>
    <row r="9" spans="1:12">
      <c r="A9" s="11">
        <v>5</v>
      </c>
      <c r="B9" s="12" t="s">
        <v>226</v>
      </c>
      <c r="C9" s="12">
        <v>0.418</v>
      </c>
      <c r="D9" s="12">
        <v>0.151</v>
      </c>
      <c r="E9" s="12">
        <v>0.37</v>
      </c>
      <c r="F9" s="12">
        <v>0.147</v>
      </c>
      <c r="G9" s="12">
        <v>0.232</v>
      </c>
      <c r="H9" s="12">
        <v>0.112</v>
      </c>
      <c r="I9" s="12">
        <v>0.195</v>
      </c>
      <c r="J9" s="12">
        <v>0.417</v>
      </c>
      <c r="K9" s="12">
        <v>0.376</v>
      </c>
      <c r="L9" s="19">
        <v>0.373</v>
      </c>
    </row>
    <row r="10" spans="1:12">
      <c r="A10" s="11"/>
      <c r="B10" s="12" t="s">
        <v>227</v>
      </c>
      <c r="C10" s="12">
        <v>0.126</v>
      </c>
      <c r="D10" s="12">
        <v>0.081</v>
      </c>
      <c r="E10" s="12">
        <v>0.149</v>
      </c>
      <c r="F10" s="12">
        <v>0.111</v>
      </c>
      <c r="G10" s="12">
        <v>0.092</v>
      </c>
      <c r="H10" s="12">
        <v>0.09</v>
      </c>
      <c r="I10" s="12">
        <v>0.101</v>
      </c>
      <c r="J10" s="12">
        <v>0.108</v>
      </c>
      <c r="K10" s="12">
        <v>0.116</v>
      </c>
      <c r="L10" s="19">
        <v>0.089</v>
      </c>
    </row>
    <row r="11" spans="1:12">
      <c r="A11" s="11"/>
      <c r="B11" s="12"/>
      <c r="C11" s="12"/>
      <c r="D11" s="12"/>
      <c r="E11" s="12"/>
      <c r="F11" s="12"/>
      <c r="G11" s="12"/>
      <c r="H11" s="12"/>
      <c r="I11" s="12"/>
      <c r="J11" s="12"/>
      <c r="K11" s="12"/>
      <c r="L11" s="19"/>
    </row>
    <row r="12" spans="1:12">
      <c r="A12" s="10" t="s">
        <v>228</v>
      </c>
      <c r="B12" s="12"/>
      <c r="C12" s="12"/>
      <c r="D12" s="12"/>
      <c r="E12" s="12"/>
      <c r="F12" s="12"/>
      <c r="G12" s="12"/>
      <c r="H12" s="12"/>
      <c r="I12" s="12"/>
      <c r="J12" s="12"/>
      <c r="K12" s="12"/>
      <c r="L12" s="19"/>
    </row>
    <row r="13" spans="1:12">
      <c r="A13" s="11" t="s">
        <v>181</v>
      </c>
      <c r="B13" s="12" t="s">
        <v>225</v>
      </c>
      <c r="C13" s="13">
        <v>42558</v>
      </c>
      <c r="D13" s="13">
        <v>42563</v>
      </c>
      <c r="E13" s="13">
        <v>42565</v>
      </c>
      <c r="F13" s="13">
        <v>42569</v>
      </c>
      <c r="G13" s="13">
        <v>42572</v>
      </c>
      <c r="H13" s="13">
        <v>42576</v>
      </c>
      <c r="I13" s="13">
        <v>42579</v>
      </c>
      <c r="J13" s="13">
        <v>42586</v>
      </c>
      <c r="K13" s="13">
        <v>42593</v>
      </c>
      <c r="L13" s="18">
        <v>42600</v>
      </c>
    </row>
    <row r="14" spans="1:12">
      <c r="A14" s="11">
        <v>1</v>
      </c>
      <c r="B14" s="12" t="s">
        <v>226</v>
      </c>
      <c r="C14" s="12">
        <v>169</v>
      </c>
      <c r="D14" s="12">
        <v>214</v>
      </c>
      <c r="E14" s="12">
        <v>129</v>
      </c>
      <c r="F14" s="12">
        <v>194</v>
      </c>
      <c r="G14" s="12">
        <v>171</v>
      </c>
      <c r="H14" s="12">
        <v>78</v>
      </c>
      <c r="I14" s="12">
        <v>97</v>
      </c>
      <c r="J14" s="12">
        <v>92</v>
      </c>
      <c r="K14" s="12">
        <v>139</v>
      </c>
      <c r="L14" s="19">
        <v>162</v>
      </c>
    </row>
    <row r="15" spans="1:12">
      <c r="A15" s="11"/>
      <c r="B15" s="12" t="s">
        <v>227</v>
      </c>
      <c r="C15" s="12">
        <v>64</v>
      </c>
      <c r="D15" s="12">
        <v>47</v>
      </c>
      <c r="E15" s="12">
        <v>48</v>
      </c>
      <c r="F15" s="12">
        <v>45</v>
      </c>
      <c r="G15" s="12">
        <v>52</v>
      </c>
      <c r="H15" s="12">
        <v>60</v>
      </c>
      <c r="I15" s="12">
        <v>59</v>
      </c>
      <c r="J15" s="12">
        <v>53</v>
      </c>
      <c r="K15" s="12">
        <v>52</v>
      </c>
      <c r="L15" s="19">
        <v>56</v>
      </c>
    </row>
    <row r="16" spans="1:12">
      <c r="A16" s="11">
        <v>4</v>
      </c>
      <c r="B16" s="12" t="s">
        <v>226</v>
      </c>
      <c r="C16" s="12">
        <v>216</v>
      </c>
      <c r="D16" s="12">
        <v>150</v>
      </c>
      <c r="E16" s="12">
        <v>121</v>
      </c>
      <c r="F16" s="12">
        <v>110</v>
      </c>
      <c r="G16" s="12">
        <v>159</v>
      </c>
      <c r="H16" s="12">
        <v>46</v>
      </c>
      <c r="I16" s="12">
        <v>82</v>
      </c>
      <c r="J16" s="12">
        <v>116</v>
      </c>
      <c r="K16" s="12">
        <v>127</v>
      </c>
      <c r="L16" s="19">
        <v>134</v>
      </c>
    </row>
    <row r="17" spans="1:12">
      <c r="A17" s="11"/>
      <c r="B17" s="12" t="s">
        <v>227</v>
      </c>
      <c r="C17" s="12">
        <v>38</v>
      </c>
      <c r="D17" s="12">
        <v>57</v>
      </c>
      <c r="E17" s="12">
        <v>48</v>
      </c>
      <c r="F17" s="12">
        <v>63</v>
      </c>
      <c r="G17" s="12">
        <v>44</v>
      </c>
      <c r="H17" s="12">
        <v>39</v>
      </c>
      <c r="I17" s="12">
        <v>43</v>
      </c>
      <c r="J17" s="12">
        <v>51</v>
      </c>
      <c r="K17" s="12">
        <v>42</v>
      </c>
      <c r="L17" s="19">
        <v>59</v>
      </c>
    </row>
    <row r="18" spans="1:12">
      <c r="A18" s="11">
        <v>5</v>
      </c>
      <c r="B18" s="12" t="s">
        <v>226</v>
      </c>
      <c r="C18" s="12">
        <v>153</v>
      </c>
      <c r="D18" s="12">
        <v>107</v>
      </c>
      <c r="E18" s="12">
        <v>104</v>
      </c>
      <c r="F18" s="12">
        <v>85</v>
      </c>
      <c r="G18" s="12">
        <v>145</v>
      </c>
      <c r="H18" s="12">
        <v>58</v>
      </c>
      <c r="I18" s="12">
        <v>79</v>
      </c>
      <c r="J18" s="12">
        <v>142</v>
      </c>
      <c r="K18" s="12">
        <v>126</v>
      </c>
      <c r="L18" s="19">
        <v>124</v>
      </c>
    </row>
    <row r="19" spans="1:12">
      <c r="A19" s="11"/>
      <c r="B19" s="12" t="s">
        <v>227</v>
      </c>
      <c r="C19" s="12">
        <v>53</v>
      </c>
      <c r="D19" s="12">
        <v>56</v>
      </c>
      <c r="E19" s="12">
        <v>31</v>
      </c>
      <c r="F19" s="12">
        <v>57</v>
      </c>
      <c r="G19" s="12">
        <v>49</v>
      </c>
      <c r="H19" s="12">
        <v>35</v>
      </c>
      <c r="I19" s="12">
        <v>47</v>
      </c>
      <c r="J19" s="12">
        <v>37</v>
      </c>
      <c r="K19" s="12">
        <v>39</v>
      </c>
      <c r="L19" s="19">
        <v>63</v>
      </c>
    </row>
    <row r="20" spans="1:12">
      <c r="A20" s="11"/>
      <c r="B20" s="12"/>
      <c r="C20" s="12"/>
      <c r="D20" s="12"/>
      <c r="E20" s="12"/>
      <c r="F20" s="12"/>
      <c r="G20" s="12"/>
      <c r="H20" s="12"/>
      <c r="I20" s="12"/>
      <c r="J20" s="12"/>
      <c r="K20" s="12"/>
      <c r="L20" s="19"/>
    </row>
    <row r="21" spans="1:12">
      <c r="A21" s="10" t="s">
        <v>229</v>
      </c>
      <c r="B21" s="12"/>
      <c r="C21" s="12"/>
      <c r="D21" s="12"/>
      <c r="E21" s="12"/>
      <c r="F21" s="12"/>
      <c r="G21" s="12"/>
      <c r="H21" s="12"/>
      <c r="I21" s="12"/>
      <c r="J21" s="12"/>
      <c r="K21" s="12"/>
      <c r="L21" s="19"/>
    </row>
    <row r="22" spans="1:12">
      <c r="A22" s="11" t="s">
        <v>181</v>
      </c>
      <c r="B22" s="12" t="s">
        <v>225</v>
      </c>
      <c r="C22" s="13">
        <v>42558</v>
      </c>
      <c r="D22" s="13">
        <v>42563</v>
      </c>
      <c r="E22" s="13">
        <v>42565</v>
      </c>
      <c r="F22" s="13">
        <v>42569</v>
      </c>
      <c r="G22" s="13">
        <v>42572</v>
      </c>
      <c r="H22" s="13">
        <v>42576</v>
      </c>
      <c r="I22" s="13">
        <v>42579</v>
      </c>
      <c r="J22" s="13">
        <v>42586</v>
      </c>
      <c r="K22" s="13">
        <v>42593</v>
      </c>
      <c r="L22" s="18">
        <v>42600</v>
      </c>
    </row>
    <row r="23" spans="1:12">
      <c r="A23" s="11">
        <v>1</v>
      </c>
      <c r="B23" s="12" t="s">
        <v>226</v>
      </c>
      <c r="C23" s="12">
        <v>1127</v>
      </c>
      <c r="D23" s="12">
        <v>1884</v>
      </c>
      <c r="E23" s="12">
        <v>857</v>
      </c>
      <c r="F23" s="12">
        <v>1456</v>
      </c>
      <c r="G23" s="12">
        <v>1275</v>
      </c>
      <c r="H23" s="12">
        <v>724</v>
      </c>
      <c r="I23" s="12">
        <v>588</v>
      </c>
      <c r="J23" s="12">
        <v>448</v>
      </c>
      <c r="K23" s="12"/>
      <c r="L23" s="19">
        <v>1244</v>
      </c>
    </row>
    <row r="24" spans="1:12">
      <c r="A24" s="11"/>
      <c r="B24" s="12" t="s">
        <v>227</v>
      </c>
      <c r="C24" s="12">
        <v>666</v>
      </c>
      <c r="D24" s="12">
        <v>413</v>
      </c>
      <c r="E24" s="12">
        <v>387</v>
      </c>
      <c r="F24" s="12">
        <v>391</v>
      </c>
      <c r="G24" s="12">
        <v>489</v>
      </c>
      <c r="H24" s="12">
        <v>455</v>
      </c>
      <c r="I24" s="12">
        <v>458</v>
      </c>
      <c r="J24" s="12">
        <v>391</v>
      </c>
      <c r="K24" s="12"/>
      <c r="L24" s="19">
        <v>467</v>
      </c>
    </row>
    <row r="25" spans="1:12">
      <c r="A25" s="11">
        <v>4</v>
      </c>
      <c r="B25" s="12" t="s">
        <v>226</v>
      </c>
      <c r="C25" s="12">
        <v>2000</v>
      </c>
      <c r="D25" s="12">
        <v>2068</v>
      </c>
      <c r="E25" s="12">
        <v>884</v>
      </c>
      <c r="F25" s="12">
        <v>1367</v>
      </c>
      <c r="G25" s="12">
        <v>1255</v>
      </c>
      <c r="H25" s="12">
        <v>918</v>
      </c>
      <c r="I25" s="12">
        <v>615</v>
      </c>
      <c r="J25" s="12">
        <v>664</v>
      </c>
      <c r="K25" s="12"/>
      <c r="L25" s="19">
        <v>1163</v>
      </c>
    </row>
    <row r="26" spans="1:12">
      <c r="A26" s="11"/>
      <c r="B26" s="12" t="s">
        <v>227</v>
      </c>
      <c r="C26" s="12">
        <v>324</v>
      </c>
      <c r="D26" s="12">
        <v>112</v>
      </c>
      <c r="E26" s="12">
        <v>414</v>
      </c>
      <c r="F26" s="12">
        <v>490</v>
      </c>
      <c r="G26" s="12">
        <v>544</v>
      </c>
      <c r="H26" s="12">
        <v>545</v>
      </c>
      <c r="I26" s="12">
        <v>318</v>
      </c>
      <c r="J26" s="12">
        <v>483</v>
      </c>
      <c r="K26" s="12"/>
      <c r="L26" s="19">
        <v>590</v>
      </c>
    </row>
    <row r="27" spans="1:12">
      <c r="A27" s="11">
        <v>5</v>
      </c>
      <c r="B27" s="12" t="s">
        <v>226</v>
      </c>
      <c r="C27" s="12">
        <v>1049</v>
      </c>
      <c r="D27" s="12">
        <v>1824</v>
      </c>
      <c r="E27" s="12">
        <v>722</v>
      </c>
      <c r="F27" s="12">
        <v>1500</v>
      </c>
      <c r="G27" s="12">
        <v>1595</v>
      </c>
      <c r="H27" s="12">
        <v>1411</v>
      </c>
      <c r="I27" s="12">
        <v>1084</v>
      </c>
      <c r="J27" s="12">
        <v>889</v>
      </c>
      <c r="K27" s="12"/>
      <c r="L27" s="19">
        <v>856</v>
      </c>
    </row>
    <row r="28" ht="15.15" spans="1:12">
      <c r="A28" s="14"/>
      <c r="B28" s="15" t="s">
        <v>227</v>
      </c>
      <c r="C28" s="15">
        <v>654</v>
      </c>
      <c r="D28" s="15">
        <v>475</v>
      </c>
      <c r="E28" s="15">
        <v>175</v>
      </c>
      <c r="F28" s="15">
        <v>471</v>
      </c>
      <c r="G28" s="15">
        <v>417</v>
      </c>
      <c r="H28" s="15">
        <v>446</v>
      </c>
      <c r="I28" s="15">
        <v>496</v>
      </c>
      <c r="J28" s="15">
        <v>380</v>
      </c>
      <c r="K28" s="15"/>
      <c r="L28" s="20">
        <v>470</v>
      </c>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10</vt:i4>
      </vt:variant>
    </vt:vector>
  </HeadingPairs>
  <TitlesOfParts>
    <vt:vector size="10" baseType="lpstr">
      <vt:lpstr>Data Descriptions</vt:lpstr>
      <vt:lpstr>Tmnt1</vt:lpstr>
      <vt:lpstr>Tmnt2</vt:lpstr>
      <vt:lpstr>Tmnt3</vt:lpstr>
      <vt:lpstr>Tmnt4</vt:lpstr>
      <vt:lpstr>Tmnt5</vt:lpstr>
      <vt:lpstr>Tmnt6</vt:lpstr>
      <vt:lpstr>Seasonal</vt:lpstr>
      <vt:lpstr>ChlorFlor</vt:lpstr>
      <vt:lpstr>CropLog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Trout</dc:creator>
  <cp:lastModifiedBy>DANISH LAPTOP</cp:lastModifiedBy>
  <dcterms:created xsi:type="dcterms:W3CDTF">2015-05-12T14:59:00Z</dcterms:created>
  <dcterms:modified xsi:type="dcterms:W3CDTF">2024-07-31T20:37:00Z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41B83829D9F74C0FA873A2D5A1AD5A20_13</vt:lpwstr>
  </property>
  <property fmtid="{D5CDD505-2E9C-101B-9397-08002B2CF9AE}" pid="3" name="KSOProductBuildVer">
    <vt:lpwstr>1033-12.2.0.13472</vt:lpwstr>
  </property>
</Properties>
</file>