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mruss\Downloads\"/>
    </mc:Choice>
  </mc:AlternateContent>
  <xr:revisionPtr revIDLastSave="0" documentId="8_{5FA6D03A-5A85-47CC-9E0A-8CD83CB8F368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nputs" sheetId="2" r:id="rId1"/>
    <sheet name="Shee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 s="1"/>
  <c r="I3" i="1"/>
  <c r="J3" i="1" s="1"/>
  <c r="I4" i="1"/>
  <c r="J4" i="1" s="1"/>
  <c r="I5" i="1"/>
  <c r="J5" i="1" s="1"/>
  <c r="I6" i="1"/>
  <c r="J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J8" i="1" l="1"/>
  <c r="J9" i="1"/>
  <c r="J11" i="1"/>
  <c r="J10" i="1"/>
  <c r="K2" i="1"/>
  <c r="J13" i="1"/>
  <c r="K3" i="1"/>
  <c r="J12" i="1"/>
  <c r="J14" i="1"/>
  <c r="K4" i="1"/>
  <c r="J15" i="1"/>
  <c r="K5" i="1"/>
  <c r="K6" i="1"/>
  <c r="J7" i="1"/>
</calcChain>
</file>

<file path=xl/sharedStrings.xml><?xml version="1.0" encoding="utf-8"?>
<sst xmlns="http://schemas.openxmlformats.org/spreadsheetml/2006/main" count="883" uniqueCount="449">
  <si>
    <t>Address</t>
  </si>
  <si>
    <t>Unit #</t>
  </si>
  <si>
    <t>City</t>
  </si>
  <si>
    <t>State</t>
  </si>
  <si>
    <t>Zip</t>
  </si>
  <si>
    <t>County</t>
  </si>
  <si>
    <t>APN</t>
  </si>
  <si>
    <t>Lot Size Sqft</t>
  </si>
  <si>
    <t>Owner Occupied</t>
  </si>
  <si>
    <t>Owner 1 First Name</t>
  </si>
  <si>
    <t>Owner 1 Last Name</t>
  </si>
  <si>
    <t>Owner 2 First Name</t>
  </si>
  <si>
    <t>Owner 2 Last Name</t>
  </si>
  <si>
    <t>Mailing Care of Name</t>
  </si>
  <si>
    <t>Mailing Address</t>
  </si>
  <si>
    <t>Mailing Unit #</t>
  </si>
  <si>
    <t>Mailing City</t>
  </si>
  <si>
    <t>Mailing State</t>
  </si>
  <si>
    <t>Mailing Zip</t>
  </si>
  <si>
    <t>Do Not Mail</t>
  </si>
  <si>
    <t>Property Type</t>
  </si>
  <si>
    <t>Bedrooms</t>
  </si>
  <si>
    <t>Marketing Lists</t>
  </si>
  <si>
    <t>Total Assessed Value</t>
  </si>
  <si>
    <t>Last Sale Recording Date</t>
  </si>
  <si>
    <t>Last Sale Amount</t>
  </si>
  <si>
    <t>Total Open Loans</t>
  </si>
  <si>
    <t>Est. Remaining balance of Open Loans</t>
  </si>
  <si>
    <t>Est. Value</t>
  </si>
  <si>
    <t>Est. Loan-to-Value</t>
  </si>
  <si>
    <t>Est. Equity</t>
  </si>
  <si>
    <t>MLS Status</t>
  </si>
  <si>
    <t>MLS Date</t>
  </si>
  <si>
    <t>MLS Amount</t>
  </si>
  <si>
    <t>Date Added to List</t>
  </si>
  <si>
    <t>Method of Add</t>
  </si>
  <si>
    <t>Owner Fix - Last Name</t>
  </si>
  <si>
    <t>Owner Fix - First Name</t>
  </si>
  <si>
    <t>Owner Fix - Mailing Address</t>
  </si>
  <si>
    <t>Owner Fix - Mailing City</t>
  </si>
  <si>
    <t>Owner Fix - Mailing State</t>
  </si>
  <si>
    <t>Owner Fix - Mailing Zip</t>
  </si>
  <si>
    <t>ResultCode</t>
  </si>
  <si>
    <t>Matched First Name</t>
  </si>
  <si>
    <t>Matched Last Name</t>
  </si>
  <si>
    <t>DNC/Litigator Scrub</t>
  </si>
  <si>
    <t>Age</t>
  </si>
  <si>
    <t>Deceased</t>
  </si>
  <si>
    <t>Phone1</t>
  </si>
  <si>
    <t>Phone1 Type</t>
  </si>
  <si>
    <t>Email1</t>
  </si>
  <si>
    <t>Confirmed Mailing Address</t>
  </si>
  <si>
    <t>Confirmed Mailing City</t>
  </si>
  <si>
    <t>Confirmed Mailing State</t>
  </si>
  <si>
    <t>Confirmed Mailing Zip</t>
  </si>
  <si>
    <t>Relative1 Name</t>
  </si>
  <si>
    <t>Relative1 Age</t>
  </si>
  <si>
    <t>Relative1 Phone1</t>
  </si>
  <si>
    <t>Relative1 Phone1 Type</t>
  </si>
  <si>
    <t>Relative1 Phone2</t>
  </si>
  <si>
    <t>Relative1 Phone2 Type</t>
  </si>
  <si>
    <t>Relative1 Phone3</t>
  </si>
  <si>
    <t>Relative1 Phone3 Type</t>
  </si>
  <si>
    <t>Relative1 Phone4</t>
  </si>
  <si>
    <t>Relative1 Phone4 Type</t>
  </si>
  <si>
    <t>Relative1 Phone5</t>
  </si>
  <si>
    <t>Relative1 Phone5 Type</t>
  </si>
  <si>
    <t>Relative2 Name</t>
  </si>
  <si>
    <t>Relative2 Age</t>
  </si>
  <si>
    <t>Relative3 Name</t>
  </si>
  <si>
    <t>Relative3 Age</t>
  </si>
  <si>
    <t>Relative3 Phone1 Type</t>
  </si>
  <si>
    <t>Relative4 Name</t>
  </si>
  <si>
    <t>Relative4 Age</t>
  </si>
  <si>
    <t>Relative5 Name</t>
  </si>
  <si>
    <t>Relative5 Age</t>
  </si>
  <si>
    <t>Relative5 Phone1</t>
  </si>
  <si>
    <t>Relative5 Phone1 Type</t>
  </si>
  <si>
    <t>3500 W Cogwood Cir</t>
  </si>
  <si>
    <t>Beverly Hills</t>
  </si>
  <si>
    <t>FL</t>
  </si>
  <si>
    <t>34465</t>
  </si>
  <si>
    <t>Citrus</t>
  </si>
  <si>
    <t>18E-17S-32-0030-02870-0060</t>
  </si>
  <si>
    <t>47157</t>
  </si>
  <si>
    <t>No</t>
  </si>
  <si>
    <t>Jan</t>
  </si>
  <si>
    <t>Krikken</t>
  </si>
  <si>
    <t>Jan Krikken</t>
  </si>
  <si>
    <t>70 Eemweg</t>
  </si>
  <si>
    <t>NL</t>
  </si>
  <si>
    <t>3741</t>
  </si>
  <si>
    <t>Residential-Vacant Land</t>
  </si>
  <si>
    <t>1</t>
  </si>
  <si>
    <t>38430</t>
  </si>
  <si>
    <t>1980-08-01</t>
  </si>
  <si>
    <t>100</t>
  </si>
  <si>
    <t>0</t>
  </si>
  <si>
    <t>52914</t>
  </si>
  <si>
    <t>FAIL</t>
  </si>
  <si>
    <t>2022-07-01 00:00:00.0</t>
  </si>
  <si>
    <t>35000</t>
  </si>
  <si>
    <t>2024-05-24 12:36:40.704677</t>
  </si>
  <si>
    <t>Manual</t>
  </si>
  <si>
    <t>5618 N Mock Orange Dr</t>
  </si>
  <si>
    <t>18E-17S-32-0030-00770-0080</t>
  </si>
  <si>
    <t>44137</t>
  </si>
  <si>
    <t>Susan</t>
  </si>
  <si>
    <t>Llames</t>
  </si>
  <si>
    <t>Susan Llames</t>
  </si>
  <si>
    <t>2625 N Raleigh St</t>
  </si>
  <si>
    <t>Arlington Heights</t>
  </si>
  <si>
    <t>IL</t>
  </si>
  <si>
    <t>60004</t>
  </si>
  <si>
    <t>35970</t>
  </si>
  <si>
    <t>1999-04-01</t>
  </si>
  <si>
    <t>57194</t>
  </si>
  <si>
    <t>2021-09-01 00:00:00.0</t>
  </si>
  <si>
    <t>61500</t>
  </si>
  <si>
    <t>CI</t>
  </si>
  <si>
    <t>SUSAN</t>
  </si>
  <si>
    <t>LLAMES</t>
  </si>
  <si>
    <t>DNC</t>
  </si>
  <si>
    <t>77</t>
  </si>
  <si>
    <t>N</t>
  </si>
  <si>
    <t>2625 N RALEIGH ST</t>
  </si>
  <si>
    <t>ARLINGTON HEIGHTS</t>
  </si>
  <si>
    <t>JOANNA LLAMES</t>
  </si>
  <si>
    <t>46</t>
  </si>
  <si>
    <t>Residential</t>
  </si>
  <si>
    <t>OtherPhone</t>
  </si>
  <si>
    <t>ADRIANA LLAMES</t>
  </si>
  <si>
    <t>Mobile</t>
  </si>
  <si>
    <t>PATRICIA OBRIEN</t>
  </si>
  <si>
    <t>75</t>
  </si>
  <si>
    <t>JORGE LLAMES</t>
  </si>
  <si>
    <t>74</t>
  </si>
  <si>
    <t>CHRISTIAN LLAMES</t>
  </si>
  <si>
    <t>27</t>
  </si>
  <si>
    <t>3779 W Coachwood St</t>
  </si>
  <si>
    <t>18E-17S-32-0030-02870-0240</t>
  </si>
  <si>
    <t>44985</t>
  </si>
  <si>
    <t>Maria</t>
  </si>
  <si>
    <t>Aguinaldo</t>
  </si>
  <si>
    <t>Maria Aguinaldo</t>
  </si>
  <si>
    <t>1235 S Prairie Ave #1204</t>
  </si>
  <si>
    <t>1204</t>
  </si>
  <si>
    <t>Chicago</t>
  </si>
  <si>
    <t>60605</t>
  </si>
  <si>
    <t>36660</t>
  </si>
  <si>
    <t>1993-04-01</t>
  </si>
  <si>
    <t>50905</t>
  </si>
  <si>
    <t>MARIA</t>
  </si>
  <si>
    <t>AGUINALDO</t>
  </si>
  <si>
    <t>79</t>
  </si>
  <si>
    <t>1235 S PRAIRIE AVE APT 1204</t>
  </si>
  <si>
    <t>CHICAGO</t>
  </si>
  <si>
    <t>NATHALIE AGUINALDO</t>
  </si>
  <si>
    <t>43</t>
  </si>
  <si>
    <t>EMERITO CAPALAD</t>
  </si>
  <si>
    <t>56</t>
  </si>
  <si>
    <t>TERRENCE AGUINALDO</t>
  </si>
  <si>
    <t>ELEANOR LEISING</t>
  </si>
  <si>
    <t>62</t>
  </si>
  <si>
    <t>EDWINA CAPALAD</t>
  </si>
  <si>
    <t>61</t>
  </si>
  <si>
    <t>5724 N Durango Ter</t>
  </si>
  <si>
    <t>18E-17S-32-0010-01180-0170</t>
  </si>
  <si>
    <t>46250</t>
  </si>
  <si>
    <t>Theodoor</t>
  </si>
  <si>
    <t>Maes</t>
  </si>
  <si>
    <t>Jacqueline</t>
  </si>
  <si>
    <t>Theodoor &amp; Jacqueline Maes</t>
  </si>
  <si>
    <t>Maest #24</t>
  </si>
  <si>
    <t>24</t>
  </si>
  <si>
    <t>BE</t>
  </si>
  <si>
    <t>2275</t>
  </si>
  <si>
    <t>37160</t>
  </si>
  <si>
    <t>1992-01-01</t>
  </si>
  <si>
    <t>50767</t>
  </si>
  <si>
    <t>MAES</t>
  </si>
  <si>
    <t>THEODOOR</t>
  </si>
  <si>
    <t>MAEST # 24</t>
  </si>
  <si>
    <t>5644 N Bedstrow Blvd</t>
  </si>
  <si>
    <t>18E-17S-32-0030-00260-0130</t>
  </si>
  <si>
    <t>48727</t>
  </si>
  <si>
    <t>Ming</t>
  </si>
  <si>
    <t>Hsu</t>
  </si>
  <si>
    <t>Jean</t>
  </si>
  <si>
    <t>Ming &amp; Jean Hsu</t>
  </si>
  <si>
    <t>Po Box 422</t>
  </si>
  <si>
    <t>Highland</t>
  </si>
  <si>
    <t>MD</t>
  </si>
  <si>
    <t>20777</t>
  </si>
  <si>
    <t>39710</t>
  </si>
  <si>
    <t>1997-04-01</t>
  </si>
  <si>
    <t>53625</t>
  </si>
  <si>
    <t>AB1</t>
  </si>
  <si>
    <t>QUEI</t>
  </si>
  <si>
    <t>HSU</t>
  </si>
  <si>
    <t>85</t>
  </si>
  <si>
    <t>4988 WILD OLIVE CT</t>
  </si>
  <si>
    <t>ELLICOTT CITY</t>
  </si>
  <si>
    <t>21042</t>
  </si>
  <si>
    <t>JEAN HSU</t>
  </si>
  <si>
    <t>84</t>
  </si>
  <si>
    <t>MING HSU</t>
  </si>
  <si>
    <t>88</t>
  </si>
  <si>
    <t>DEANNE HSU</t>
  </si>
  <si>
    <t>44</t>
  </si>
  <si>
    <t>JOY KUSAMA</t>
  </si>
  <si>
    <t>49</t>
  </si>
  <si>
    <t>EDBERT HSU</t>
  </si>
  <si>
    <t>51</t>
  </si>
  <si>
    <t>2991 W Goldenrod Dr</t>
  </si>
  <si>
    <t>18E-17S-32-0030-00680-0150</t>
  </si>
  <si>
    <t>49432</t>
  </si>
  <si>
    <t>Ned</t>
  </si>
  <si>
    <t>Palmer</t>
  </si>
  <si>
    <t>Christine</t>
  </si>
  <si>
    <t>Ned &amp; Christine Palmer</t>
  </si>
  <si>
    <t>302 Evans Rd</t>
  </si>
  <si>
    <t>Zelienople</t>
  </si>
  <si>
    <t>PA</t>
  </si>
  <si>
    <t>16063</t>
  </si>
  <si>
    <t>40290</t>
  </si>
  <si>
    <t>1999-11-01</t>
  </si>
  <si>
    <t>54458</t>
  </si>
  <si>
    <t>NED</t>
  </si>
  <si>
    <t>PALMER</t>
  </si>
  <si>
    <t>60</t>
  </si>
  <si>
    <t>302 EVANS RD</t>
  </si>
  <si>
    <t>ZELIENOPLE</t>
  </si>
  <si>
    <t>CHRISTINE PALMER</t>
  </si>
  <si>
    <t>52</t>
  </si>
  <si>
    <t>JAMES PALMER</t>
  </si>
  <si>
    <t>94</t>
  </si>
  <si>
    <t>NANCY PALMER</t>
  </si>
  <si>
    <t>99</t>
  </si>
  <si>
    <t>DESDE PALMER</t>
  </si>
  <si>
    <t>63</t>
  </si>
  <si>
    <t>ELIZABETH GOSS</t>
  </si>
  <si>
    <t>80</t>
  </si>
  <si>
    <t>5909 N Carnation Dr</t>
  </si>
  <si>
    <t>18E-17S-32-0030-00730-0060</t>
  </si>
  <si>
    <t>43751</t>
  </si>
  <si>
    <t>Samuel</t>
  </si>
  <si>
    <t>Zitron</t>
  </si>
  <si>
    <t>Ethel</t>
  </si>
  <si>
    <t>Samuel &amp; Ethel Zitron</t>
  </si>
  <si>
    <t>164 Cross Slope Ct #D</t>
  </si>
  <si>
    <t>D</t>
  </si>
  <si>
    <t>Manalapan</t>
  </si>
  <si>
    <t>NJ</t>
  </si>
  <si>
    <t>07726</t>
  </si>
  <si>
    <t>35660</t>
  </si>
  <si>
    <t>1982-03-01</t>
  </si>
  <si>
    <t>49243</t>
  </si>
  <si>
    <t>SAMUEL</t>
  </si>
  <si>
    <t>ZITRON</t>
  </si>
  <si>
    <t>5909 N CARNATION DR</t>
  </si>
  <si>
    <t>BEVERLY HILLS</t>
  </si>
  <si>
    <t>JANE YEGLINSKI</t>
  </si>
  <si>
    <t>68</t>
  </si>
  <si>
    <t>ROBERT MARTINEAU</t>
  </si>
  <si>
    <t>82</t>
  </si>
  <si>
    <t>ARTHUR ERWIN</t>
  </si>
  <si>
    <t>ELLEN ERWIN</t>
  </si>
  <si>
    <t>86</t>
  </si>
  <si>
    <t>BRIAN FOOCKLE</t>
  </si>
  <si>
    <t>69</t>
  </si>
  <si>
    <t>4571 N Rushmore Loop</t>
  </si>
  <si>
    <t>18E-17S-32-0030-03480-0120</t>
  </si>
  <si>
    <t>49279</t>
  </si>
  <si>
    <t>Akram</t>
  </si>
  <si>
    <t>Hassani</t>
  </si>
  <si>
    <t>Akram Hassani</t>
  </si>
  <si>
    <t>12 The Pnes</t>
  </si>
  <si>
    <t>Old Westbury</t>
  </si>
  <si>
    <t>NY</t>
  </si>
  <si>
    <t>11568</t>
  </si>
  <si>
    <t>40160</t>
  </si>
  <si>
    <t>1993-11-01</t>
  </si>
  <si>
    <t>54647</t>
  </si>
  <si>
    <t>AKRAM</t>
  </si>
  <si>
    <t>HASSANI</t>
  </si>
  <si>
    <t>9411 59TH AVE STE A8</t>
  </si>
  <si>
    <t>ELMHURST</t>
  </si>
  <si>
    <t>11373</t>
  </si>
  <si>
    <t>NASSER HASSANI</t>
  </si>
  <si>
    <t>87</t>
  </si>
  <si>
    <t>CAMERON HASSANI</t>
  </si>
  <si>
    <t>45</t>
  </si>
  <si>
    <t>SUZANNE HASSANI</t>
  </si>
  <si>
    <t>38</t>
  </si>
  <si>
    <t>AVA KHOSRAVIANI</t>
  </si>
  <si>
    <t>4616 W Geyser Ct</t>
  </si>
  <si>
    <t>18E-17S-32-0010-00910-0100</t>
  </si>
  <si>
    <t>78518</t>
  </si>
  <si>
    <t>Randy</t>
  </si>
  <si>
    <t>Fultz</t>
  </si>
  <si>
    <t>Marcia</t>
  </si>
  <si>
    <t>Randy &amp; Marcia Fultz</t>
  </si>
  <si>
    <t>497 Millpond Rd</t>
  </si>
  <si>
    <t>Lexington</t>
  </si>
  <si>
    <t>KY</t>
  </si>
  <si>
    <t>40514</t>
  </si>
  <si>
    <t>63090</t>
  </si>
  <si>
    <t>1998-12-01</t>
  </si>
  <si>
    <t>79892</t>
  </si>
  <si>
    <t>RANDY</t>
  </si>
  <si>
    <t>FULTZ</t>
  </si>
  <si>
    <t>497 MILLPOND RD</t>
  </si>
  <si>
    <t>LEXINGTON</t>
  </si>
  <si>
    <t>MARCIA FULTZ</t>
  </si>
  <si>
    <t>59</t>
  </si>
  <si>
    <t>8035949590</t>
  </si>
  <si>
    <t>CONNIE FULTZ</t>
  </si>
  <si>
    <t>RANDALL FULTZ</t>
  </si>
  <si>
    <t>MALISA FOY</t>
  </si>
  <si>
    <t>58</t>
  </si>
  <si>
    <t>ANGELA WORKING</t>
  </si>
  <si>
    <t>55</t>
  </si>
  <si>
    <t>4298 W Alamo Dr</t>
  </si>
  <si>
    <t>18E-17S-32-0010-00920-0020</t>
  </si>
  <si>
    <t>43753</t>
  </si>
  <si>
    <t>Daniella</t>
  </si>
  <si>
    <t>Schlegel</t>
  </si>
  <si>
    <t>Daniella Schlegel</t>
  </si>
  <si>
    <t>Unterm Waeldle #16</t>
  </si>
  <si>
    <t>16</t>
  </si>
  <si>
    <t>Shreveport</t>
  </si>
  <si>
    <t>LA</t>
  </si>
  <si>
    <t>71134</t>
  </si>
  <si>
    <t>35150</t>
  </si>
  <si>
    <t>1991-10-01</t>
  </si>
  <si>
    <t>48213</t>
  </si>
  <si>
    <t>DANIELLA</t>
  </si>
  <si>
    <t>SCHOEPS</t>
  </si>
  <si>
    <t>4298 W ALAMO DR</t>
  </si>
  <si>
    <t>5593 W Cisco St</t>
  </si>
  <si>
    <t>18E-17S-32-0010-01300-0120</t>
  </si>
  <si>
    <t>Zynno</t>
  </si>
  <si>
    <t>Anna</t>
  </si>
  <si>
    <t>Jan &amp; Anna Zynno</t>
  </si>
  <si>
    <t>25 Hazel Ave</t>
  </si>
  <si>
    <t>Naugatuck</t>
  </si>
  <si>
    <t>CT</t>
  </si>
  <si>
    <t>06770</t>
  </si>
  <si>
    <t>1992-10-01</t>
  </si>
  <si>
    <t>51042</t>
  </si>
  <si>
    <t>JAN</t>
  </si>
  <si>
    <t>ZYWNO</t>
  </si>
  <si>
    <t>66</t>
  </si>
  <si>
    <t>25 HAZEL AVE</t>
  </si>
  <si>
    <t>NAUGATUCK</t>
  </si>
  <si>
    <t>ANNA ZYWNO</t>
  </si>
  <si>
    <t>64</t>
  </si>
  <si>
    <t>ZBIGNIEW ZYWNO</t>
  </si>
  <si>
    <t>39</t>
  </si>
  <si>
    <t>MALGORZATA JANKOWSKA</t>
  </si>
  <si>
    <t>SLAWOMIR DEPTULA</t>
  </si>
  <si>
    <t>48</t>
  </si>
  <si>
    <t>KIMBERLY SHAW</t>
  </si>
  <si>
    <t>36</t>
  </si>
  <si>
    <t>5020 N Peppermint Dr</t>
  </si>
  <si>
    <t>18E-17S-32-0030-00170-0080</t>
  </si>
  <si>
    <t>45971</t>
  </si>
  <si>
    <t>George</t>
  </si>
  <si>
    <t>Frintzilas</t>
  </si>
  <si>
    <t>Loretta</t>
  </si>
  <si>
    <t>George &amp; Loretta Frintzilas</t>
  </si>
  <si>
    <t>815 Taft St</t>
  </si>
  <si>
    <t>North Bellmore</t>
  </si>
  <si>
    <t>11710</t>
  </si>
  <si>
    <t>37460</t>
  </si>
  <si>
    <t>1989-08-01</t>
  </si>
  <si>
    <t>51295</t>
  </si>
  <si>
    <t>GEORGE</t>
  </si>
  <si>
    <t>FRINTZILAS</t>
  </si>
  <si>
    <t>98</t>
  </si>
  <si>
    <t>Y</t>
  </si>
  <si>
    <t>2460-2464 JERUSALEM RD</t>
  </si>
  <si>
    <t>BELLMORE</t>
  </si>
  <si>
    <t>LORETTA FRINTZILAS</t>
  </si>
  <si>
    <t>93</t>
  </si>
  <si>
    <t>EUGENIA DRUM</t>
  </si>
  <si>
    <t>EUGENE DRUM</t>
  </si>
  <si>
    <t>TAMMY FRINTZILAS</t>
  </si>
  <si>
    <t>CHRISTINA ROBERTO</t>
  </si>
  <si>
    <t>54</t>
  </si>
  <si>
    <t>2808 N Stampede Dr</t>
  </si>
  <si>
    <t>18E-17S-32-0020-01810-0080</t>
  </si>
  <si>
    <t>102825</t>
  </si>
  <si>
    <t>Vicente</t>
  </si>
  <si>
    <t>Doctolero</t>
  </si>
  <si>
    <t>Juanita</t>
  </si>
  <si>
    <t>Vicente &amp; Juanita Doctolero</t>
  </si>
  <si>
    <t>7536 Rock Canyon Dr</t>
  </si>
  <si>
    <t>San Diego</t>
  </si>
  <si>
    <t>CA</t>
  </si>
  <si>
    <t>92126</t>
  </si>
  <si>
    <t>66330</t>
  </si>
  <si>
    <t>1998-11-01</t>
  </si>
  <si>
    <t>81105</t>
  </si>
  <si>
    <t>VICENTE</t>
  </si>
  <si>
    <t>DOCTOLERO</t>
  </si>
  <si>
    <t>70</t>
  </si>
  <si>
    <t>7536 ROCK CANYON DR</t>
  </si>
  <si>
    <t>SAN DIEGO</t>
  </si>
  <si>
    <t>JUANITA DOCTOLERO</t>
  </si>
  <si>
    <t>MARLO DOCTOLERO</t>
  </si>
  <si>
    <t>ANNABELLE DOCTOLERO</t>
  </si>
  <si>
    <t>CECILIA DOCTOLERO</t>
  </si>
  <si>
    <t>101</t>
  </si>
  <si>
    <t>MARINO DOCTOLERO</t>
  </si>
  <si>
    <t>65</t>
  </si>
  <si>
    <t>5464 N Peppermint Dr</t>
  </si>
  <si>
    <t>18E-17S-32-0030-00140-0030</t>
  </si>
  <si>
    <t>48851</t>
  </si>
  <si>
    <t>Milford</t>
  </si>
  <si>
    <t>Spruill</t>
  </si>
  <si>
    <t>Sharon</t>
  </si>
  <si>
    <t>Milford &amp; Sharon Spruill</t>
  </si>
  <si>
    <t>14539 Cutstone Way</t>
  </si>
  <si>
    <t>Silver Spring</t>
  </si>
  <si>
    <t>20905</t>
  </si>
  <si>
    <t>39810</t>
  </si>
  <si>
    <t>1989-01-01</t>
  </si>
  <si>
    <t>53867</t>
  </si>
  <si>
    <t>SHARON</t>
  </si>
  <si>
    <t>SPRUILL</t>
  </si>
  <si>
    <t>14539 CUTSTONE WAY</t>
  </si>
  <si>
    <t>SILVER SPRING</t>
  </si>
  <si>
    <t>JOY SPRUILL</t>
  </si>
  <si>
    <t>MILFORD SPRUILL</t>
  </si>
  <si>
    <t>97</t>
  </si>
  <si>
    <t>ELLEN HINES</t>
  </si>
  <si>
    <t>KENNETH HRICA</t>
  </si>
  <si>
    <t>LAURA HRICA</t>
  </si>
  <si>
    <t>xxxxxxxx</t>
  </si>
  <si>
    <t>example@hotmail.com</t>
  </si>
  <si>
    <t>Average Price Per Acher</t>
  </si>
  <si>
    <t>Low Range %</t>
  </si>
  <si>
    <t>High Range %</t>
  </si>
  <si>
    <t>User Input</t>
  </si>
  <si>
    <t>lowrange</t>
  </si>
  <si>
    <t>highrange</t>
  </si>
  <si>
    <t>Acre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</si>
</sst>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xample@hotmail.com" TargetMode="External"/><Relationship Id="rId1" Type="http://schemas.openxmlformats.org/officeDocument/2006/relationships/hyperlink" Target="mailto:example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DA032-C6CF-4ABC-B4A3-6CA75391561E}">
  <dimension ref="D7:E10"/>
  <sheetViews>
    <sheetView tabSelected="1" workbookViewId="0">
      <selection activeCell="E9" sqref="E9"/>
    </sheetView>
  </sheetViews>
  <sheetFormatPr defaultRowHeight="15" x14ac:dyDescent="0.25"/>
  <cols>
    <col min="4" max="4" width="24.140625" customWidth="1"/>
    <col min="5" max="5" width="15.42578125" customWidth="1"/>
  </cols>
  <sheetData>
    <row r="7" spans="4:5" x14ac:dyDescent="0.25">
      <c r="E7" t="s">
        <v>445</v>
      </c>
    </row>
    <row r="8" spans="4:5" x14ac:dyDescent="0.25">
      <c r="D8" t="s">
        <v>442</v>
      </c>
      <c r="E8" s="2">
        <v>10000</v>
      </c>
    </row>
    <row r="9" spans="4:5" x14ac:dyDescent="0.25">
      <c r="D9" t="s">
        <v>443</v>
      </c>
      <c r="E9" s="3">
        <v>0.25</v>
      </c>
    </row>
    <row r="10" spans="4:5" x14ac:dyDescent="0.25">
      <c r="D10" t="s">
        <v>444</v>
      </c>
      <c r="E10" s="3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5"/>
  <sheetViews>
    <sheetView workbookViewId="0">
      <selection activeCell="J25" sqref="J25"/>
    </sheetView>
  </sheetViews>
  <sheetFormatPr defaultRowHeight="15" x14ac:dyDescent="0.25"/>
  <cols>
    <col min="8" max="9" width="8.42578125" customWidth="1"/>
    <col min="10" max="10" width="11.85546875" customWidth="1"/>
    <col min="11" max="11" width="14.28515625" customWidth="1"/>
    <col min="54" max="54" width="18.28515625" customWidth="1"/>
  </cols>
  <sheetData>
    <row r="1" spans="1:8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448</v>
      </c>
      <c r="J1" s="5" t="s">
        <v>446</v>
      </c>
      <c r="K1" s="6" t="s">
        <v>447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</row>
    <row r="2" spans="1:82" x14ac:dyDescent="0.25">
      <c r="A2" t="s">
        <v>78</v>
      </c>
      <c r="C2" t="s">
        <v>79</v>
      </c>
      <c r="D2" t="s">
        <v>80</v>
      </c>
      <c r="E2" t="s">
        <v>81</v>
      </c>
      <c r="F2" t="s">
        <v>82</v>
      </c>
      <c r="G2" t="s">
        <v>83</v>
      </c>
      <c r="H2" t="s">
        <v>84</v>
      </c>
      <c r="I2" s="4">
        <f>H2/43560</f>
        <v>1.0825757575757575</v>
      </c>
      <c r="J2" s="2">
        <f>(I2*Inputs!E8)*Inputs!E9</f>
        <v>2706.439393939394</v>
      </c>
      <c r="K2" s="2">
        <f>(I2*Inputs!E8)*Inputs!E10</f>
        <v>4330.3030303030309</v>
      </c>
      <c r="L2" t="s">
        <v>85</v>
      </c>
      <c r="M2" t="s">
        <v>86</v>
      </c>
      <c r="N2" t="s">
        <v>87</v>
      </c>
      <c r="Q2" t="s">
        <v>88</v>
      </c>
      <c r="R2" t="s">
        <v>89</v>
      </c>
      <c r="U2" t="s">
        <v>90</v>
      </c>
      <c r="V2" t="s">
        <v>91</v>
      </c>
      <c r="X2" t="s">
        <v>92</v>
      </c>
      <c r="Z2" t="s">
        <v>93</v>
      </c>
      <c r="AA2" t="s">
        <v>94</v>
      </c>
      <c r="AB2" t="s">
        <v>95</v>
      </c>
      <c r="AC2" t="s">
        <v>96</v>
      </c>
      <c r="AD2" t="s">
        <v>97</v>
      </c>
      <c r="AE2" t="s">
        <v>97</v>
      </c>
      <c r="AF2" t="s">
        <v>98</v>
      </c>
      <c r="AG2" t="s">
        <v>97</v>
      </c>
      <c r="AH2" t="s">
        <v>98</v>
      </c>
      <c r="AI2" t="s">
        <v>99</v>
      </c>
      <c r="AJ2" t="s">
        <v>100</v>
      </c>
      <c r="AK2" t="s">
        <v>101</v>
      </c>
      <c r="AL2" t="s">
        <v>102</v>
      </c>
      <c r="AM2" t="s">
        <v>103</v>
      </c>
    </row>
    <row r="3" spans="1:82" x14ac:dyDescent="0.25">
      <c r="A3" t="s">
        <v>104</v>
      </c>
      <c r="C3" t="s">
        <v>79</v>
      </c>
      <c r="D3" t="s">
        <v>80</v>
      </c>
      <c r="E3" t="s">
        <v>81</v>
      </c>
      <c r="F3" t="s">
        <v>82</v>
      </c>
      <c r="G3" t="s">
        <v>105</v>
      </c>
      <c r="H3" t="s">
        <v>106</v>
      </c>
      <c r="I3" s="4">
        <f t="shared" ref="I3:I15" si="0">H3/43560</f>
        <v>1.0132460973370063</v>
      </c>
      <c r="J3" s="2">
        <f>(I3*Inputs!E8)*Inputs!E9</f>
        <v>2533.1152433425159</v>
      </c>
      <c r="K3" s="2">
        <f>(I3*Inputs!E8)*Inputs!E10</f>
        <v>4052.9843893480256</v>
      </c>
      <c r="L3" t="s">
        <v>85</v>
      </c>
      <c r="M3" t="s">
        <v>107</v>
      </c>
      <c r="N3" t="s">
        <v>108</v>
      </c>
      <c r="Q3" t="s">
        <v>109</v>
      </c>
      <c r="R3" t="s">
        <v>110</v>
      </c>
      <c r="T3" t="s">
        <v>111</v>
      </c>
      <c r="U3" t="s">
        <v>112</v>
      </c>
      <c r="V3" t="s">
        <v>113</v>
      </c>
      <c r="X3" t="s">
        <v>92</v>
      </c>
      <c r="Z3" t="s">
        <v>93</v>
      </c>
      <c r="AA3" t="s">
        <v>114</v>
      </c>
      <c r="AB3" t="s">
        <v>115</v>
      </c>
      <c r="AC3" t="s">
        <v>96</v>
      </c>
      <c r="AD3" t="s">
        <v>97</v>
      </c>
      <c r="AE3" t="s">
        <v>97</v>
      </c>
      <c r="AF3" t="s">
        <v>116</v>
      </c>
      <c r="AG3" t="s">
        <v>97</v>
      </c>
      <c r="AH3" t="s">
        <v>116</v>
      </c>
      <c r="AI3" t="s">
        <v>99</v>
      </c>
      <c r="AJ3" t="s">
        <v>117</v>
      </c>
      <c r="AK3" t="s">
        <v>118</v>
      </c>
      <c r="AL3" t="s">
        <v>102</v>
      </c>
      <c r="AM3" t="s">
        <v>103</v>
      </c>
      <c r="AT3" t="s">
        <v>119</v>
      </c>
      <c r="AU3" t="s">
        <v>120</v>
      </c>
      <c r="AV3" t="s">
        <v>121</v>
      </c>
      <c r="AW3" t="s">
        <v>122</v>
      </c>
      <c r="AX3" t="s">
        <v>123</v>
      </c>
      <c r="AY3" t="s">
        <v>124</v>
      </c>
      <c r="AZ3" t="s">
        <v>440</v>
      </c>
      <c r="BA3" t="s">
        <v>440</v>
      </c>
      <c r="BB3" s="1" t="s">
        <v>441</v>
      </c>
      <c r="BC3" t="s">
        <v>125</v>
      </c>
      <c r="BD3" t="s">
        <v>126</v>
      </c>
      <c r="BE3" t="s">
        <v>112</v>
      </c>
      <c r="BF3" t="s">
        <v>113</v>
      </c>
      <c r="BG3" t="s">
        <v>127</v>
      </c>
      <c r="BH3" t="s">
        <v>128</v>
      </c>
      <c r="BI3" t="s">
        <v>440</v>
      </c>
      <c r="BJ3" t="s">
        <v>129</v>
      </c>
      <c r="BK3" t="s">
        <v>440</v>
      </c>
      <c r="BL3" t="s">
        <v>129</v>
      </c>
      <c r="BM3" t="s">
        <v>440</v>
      </c>
      <c r="BN3" t="s">
        <v>129</v>
      </c>
      <c r="BO3" t="s">
        <v>440</v>
      </c>
      <c r="BP3" t="s">
        <v>130</v>
      </c>
      <c r="BS3" t="s">
        <v>131</v>
      </c>
      <c r="BT3" t="s">
        <v>128</v>
      </c>
      <c r="BU3" t="s">
        <v>133</v>
      </c>
      <c r="BV3" t="s">
        <v>134</v>
      </c>
      <c r="BW3" t="s">
        <v>440</v>
      </c>
      <c r="BX3" t="s">
        <v>132</v>
      </c>
      <c r="BY3" t="s">
        <v>135</v>
      </c>
      <c r="BZ3" t="s">
        <v>136</v>
      </c>
      <c r="CA3" t="s">
        <v>137</v>
      </c>
      <c r="CB3" t="s">
        <v>138</v>
      </c>
      <c r="CC3" t="s">
        <v>440</v>
      </c>
    </row>
    <row r="4" spans="1:82" x14ac:dyDescent="0.25">
      <c r="A4" t="s">
        <v>139</v>
      </c>
      <c r="C4" t="s">
        <v>79</v>
      </c>
      <c r="D4" t="s">
        <v>80</v>
      </c>
      <c r="E4" t="s">
        <v>81</v>
      </c>
      <c r="F4" t="s">
        <v>82</v>
      </c>
      <c r="G4" t="s">
        <v>140</v>
      </c>
      <c r="H4" t="s">
        <v>141</v>
      </c>
      <c r="I4" s="4">
        <f t="shared" si="0"/>
        <v>1.0327134986225894</v>
      </c>
      <c r="J4" s="2">
        <f>(I4*Inputs!E8)*Inputs!E9</f>
        <v>2581.7837465564735</v>
      </c>
      <c r="K4" s="2">
        <f>(I4*Inputs!E8)*Inputs!E10</f>
        <v>4130.8539944903578</v>
      </c>
      <c r="L4" t="s">
        <v>85</v>
      </c>
      <c r="M4" t="s">
        <v>142</v>
      </c>
      <c r="N4" t="s">
        <v>143</v>
      </c>
      <c r="Q4" t="s">
        <v>144</v>
      </c>
      <c r="R4" t="s">
        <v>145</v>
      </c>
      <c r="S4" t="s">
        <v>146</v>
      </c>
      <c r="T4" t="s">
        <v>147</v>
      </c>
      <c r="U4" t="s">
        <v>112</v>
      </c>
      <c r="V4" t="s">
        <v>148</v>
      </c>
      <c r="X4" t="s">
        <v>92</v>
      </c>
      <c r="Z4" t="s">
        <v>93</v>
      </c>
      <c r="AA4" t="s">
        <v>149</v>
      </c>
      <c r="AB4" t="s">
        <v>150</v>
      </c>
      <c r="AC4" t="s">
        <v>96</v>
      </c>
      <c r="AD4" t="s">
        <v>97</v>
      </c>
      <c r="AE4" t="s">
        <v>97</v>
      </c>
      <c r="AF4" t="s">
        <v>151</v>
      </c>
      <c r="AG4" t="s">
        <v>97</v>
      </c>
      <c r="AH4" t="s">
        <v>151</v>
      </c>
      <c r="AL4" t="s">
        <v>102</v>
      </c>
      <c r="AM4" t="s">
        <v>103</v>
      </c>
      <c r="AT4" t="s">
        <v>119</v>
      </c>
      <c r="AU4" t="s">
        <v>152</v>
      </c>
      <c r="AV4" t="s">
        <v>153</v>
      </c>
      <c r="AW4" t="s">
        <v>122</v>
      </c>
      <c r="AX4" t="s">
        <v>154</v>
      </c>
      <c r="AY4" t="s">
        <v>124</v>
      </c>
      <c r="AZ4" t="s">
        <v>440</v>
      </c>
      <c r="BA4" t="s">
        <v>440</v>
      </c>
      <c r="BB4" s="1" t="s">
        <v>441</v>
      </c>
      <c r="BC4" t="s">
        <v>155</v>
      </c>
      <c r="BD4" t="s">
        <v>156</v>
      </c>
      <c r="BE4" t="s">
        <v>112</v>
      </c>
      <c r="BF4" t="s">
        <v>148</v>
      </c>
      <c r="BG4" t="s">
        <v>157</v>
      </c>
      <c r="BH4" t="s">
        <v>158</v>
      </c>
      <c r="BI4" t="s">
        <v>440</v>
      </c>
      <c r="BJ4" t="s">
        <v>132</v>
      </c>
      <c r="BK4" t="s">
        <v>440</v>
      </c>
      <c r="BL4" t="s">
        <v>132</v>
      </c>
      <c r="BM4" t="s">
        <v>440</v>
      </c>
      <c r="BO4" t="s">
        <v>440</v>
      </c>
      <c r="BS4" t="s">
        <v>159</v>
      </c>
      <c r="BT4" t="s">
        <v>160</v>
      </c>
      <c r="BU4" t="s">
        <v>161</v>
      </c>
      <c r="BV4" t="s">
        <v>158</v>
      </c>
      <c r="BW4" t="s">
        <v>440</v>
      </c>
      <c r="BX4" t="s">
        <v>132</v>
      </c>
      <c r="BY4" t="s">
        <v>162</v>
      </c>
      <c r="BZ4" t="s">
        <v>163</v>
      </c>
      <c r="CA4" t="s">
        <v>164</v>
      </c>
      <c r="CB4" t="s">
        <v>165</v>
      </c>
      <c r="CC4" t="s">
        <v>440</v>
      </c>
      <c r="CD4" t="s">
        <v>132</v>
      </c>
    </row>
    <row r="5" spans="1:82" x14ac:dyDescent="0.25">
      <c r="A5" t="s">
        <v>166</v>
      </c>
      <c r="C5" t="s">
        <v>79</v>
      </c>
      <c r="D5" t="s">
        <v>80</v>
      </c>
      <c r="E5" t="s">
        <v>81</v>
      </c>
      <c r="F5" t="s">
        <v>82</v>
      </c>
      <c r="G5" t="s">
        <v>167</v>
      </c>
      <c r="H5" t="s">
        <v>168</v>
      </c>
      <c r="I5" s="4">
        <f t="shared" si="0"/>
        <v>1.0617539026629936</v>
      </c>
      <c r="J5" s="2">
        <f>(I5*Inputs!E8)*Inputs!E9</f>
        <v>2654.3847566574841</v>
      </c>
      <c r="K5" s="2">
        <f>(I5*Inputs!E8)*Inputs!E10</f>
        <v>4247.0156106519744</v>
      </c>
      <c r="L5" t="s">
        <v>85</v>
      </c>
      <c r="M5" t="s">
        <v>169</v>
      </c>
      <c r="N5" t="s">
        <v>170</v>
      </c>
      <c r="O5" t="s">
        <v>171</v>
      </c>
      <c r="P5" t="s">
        <v>170</v>
      </c>
      <c r="Q5" t="s">
        <v>172</v>
      </c>
      <c r="R5" t="s">
        <v>173</v>
      </c>
      <c r="S5" t="s">
        <v>174</v>
      </c>
      <c r="U5" t="s">
        <v>175</v>
      </c>
      <c r="V5" t="s">
        <v>176</v>
      </c>
      <c r="X5" t="s">
        <v>92</v>
      </c>
      <c r="Z5" t="s">
        <v>93</v>
      </c>
      <c r="AA5" t="s">
        <v>177</v>
      </c>
      <c r="AB5" t="s">
        <v>178</v>
      </c>
      <c r="AC5" t="s">
        <v>96</v>
      </c>
      <c r="AD5" t="s">
        <v>97</v>
      </c>
      <c r="AE5" t="s">
        <v>97</v>
      </c>
      <c r="AF5" t="s">
        <v>179</v>
      </c>
      <c r="AG5" t="s">
        <v>97</v>
      </c>
      <c r="AH5" t="s">
        <v>179</v>
      </c>
      <c r="AL5" t="s">
        <v>102</v>
      </c>
      <c r="AM5" t="s">
        <v>103</v>
      </c>
      <c r="AN5" t="s">
        <v>180</v>
      </c>
      <c r="AO5" t="s">
        <v>181</v>
      </c>
      <c r="AP5" t="s">
        <v>182</v>
      </c>
      <c r="AR5" t="s">
        <v>175</v>
      </c>
      <c r="AS5" t="s">
        <v>176</v>
      </c>
      <c r="AZ5" t="s">
        <v>440</v>
      </c>
      <c r="BA5" t="s">
        <v>440</v>
      </c>
      <c r="BB5" s="1" t="s">
        <v>441</v>
      </c>
      <c r="BI5" t="s">
        <v>440</v>
      </c>
      <c r="BK5" t="s">
        <v>440</v>
      </c>
      <c r="BM5" t="s">
        <v>440</v>
      </c>
      <c r="BO5" t="s">
        <v>440</v>
      </c>
      <c r="BW5" t="s">
        <v>440</v>
      </c>
      <c r="CC5" t="s">
        <v>440</v>
      </c>
    </row>
    <row r="6" spans="1:82" x14ac:dyDescent="0.25">
      <c r="A6" t="s">
        <v>183</v>
      </c>
      <c r="C6" t="s">
        <v>79</v>
      </c>
      <c r="D6" t="s">
        <v>80</v>
      </c>
      <c r="E6" t="s">
        <v>81</v>
      </c>
      <c r="F6" t="s">
        <v>82</v>
      </c>
      <c r="G6" t="s">
        <v>184</v>
      </c>
      <c r="H6" t="s">
        <v>185</v>
      </c>
      <c r="I6" s="4">
        <f t="shared" si="0"/>
        <v>1.1186179981634528</v>
      </c>
      <c r="J6" s="2">
        <f>(I6*Inputs!E8)*Inputs!E9</f>
        <v>2796.5449954086321</v>
      </c>
      <c r="K6" s="2">
        <f>(I6*Inputs!E8)*Inputs!E10</f>
        <v>4474.4719926538119</v>
      </c>
      <c r="L6" t="s">
        <v>85</v>
      </c>
      <c r="M6" t="s">
        <v>186</v>
      </c>
      <c r="N6" t="s">
        <v>187</v>
      </c>
      <c r="O6" t="s">
        <v>188</v>
      </c>
      <c r="P6" t="s">
        <v>187</v>
      </c>
      <c r="Q6" t="s">
        <v>189</v>
      </c>
      <c r="R6" t="s">
        <v>190</v>
      </c>
      <c r="T6" t="s">
        <v>191</v>
      </c>
      <c r="U6" t="s">
        <v>192</v>
      </c>
      <c r="V6" t="s">
        <v>193</v>
      </c>
      <c r="X6" t="s">
        <v>92</v>
      </c>
      <c r="Z6" t="s">
        <v>93</v>
      </c>
      <c r="AA6" t="s">
        <v>194</v>
      </c>
      <c r="AB6" t="s">
        <v>195</v>
      </c>
      <c r="AC6" t="s">
        <v>96</v>
      </c>
      <c r="AD6" t="s">
        <v>97</v>
      </c>
      <c r="AE6" t="s">
        <v>97</v>
      </c>
      <c r="AF6" t="s">
        <v>196</v>
      </c>
      <c r="AG6" t="s">
        <v>97</v>
      </c>
      <c r="AH6" t="s">
        <v>196</v>
      </c>
      <c r="AL6" t="s">
        <v>102</v>
      </c>
      <c r="AM6" t="s">
        <v>103</v>
      </c>
      <c r="AT6" t="s">
        <v>197</v>
      </c>
      <c r="AU6" t="s">
        <v>198</v>
      </c>
      <c r="AV6" t="s">
        <v>199</v>
      </c>
      <c r="AW6" t="s">
        <v>85</v>
      </c>
      <c r="AX6" t="s">
        <v>200</v>
      </c>
      <c r="AY6" t="s">
        <v>124</v>
      </c>
      <c r="AZ6" t="s">
        <v>440</v>
      </c>
      <c r="BA6" t="s">
        <v>440</v>
      </c>
      <c r="BB6" s="1" t="s">
        <v>441</v>
      </c>
      <c r="BC6" t="s">
        <v>201</v>
      </c>
      <c r="BD6" t="s">
        <v>202</v>
      </c>
      <c r="BE6" t="s">
        <v>192</v>
      </c>
      <c r="BF6" t="s">
        <v>203</v>
      </c>
      <c r="BG6" t="s">
        <v>204</v>
      </c>
      <c r="BH6" t="s">
        <v>205</v>
      </c>
      <c r="BI6" t="s">
        <v>440</v>
      </c>
      <c r="BJ6" t="s">
        <v>129</v>
      </c>
      <c r="BK6" t="s">
        <v>440</v>
      </c>
      <c r="BM6" t="s">
        <v>440</v>
      </c>
      <c r="BO6" t="s">
        <v>440</v>
      </c>
      <c r="BS6" t="s">
        <v>206</v>
      </c>
      <c r="BT6" t="s">
        <v>207</v>
      </c>
      <c r="BU6" t="s">
        <v>208</v>
      </c>
      <c r="BV6" t="s">
        <v>209</v>
      </c>
      <c r="BW6" t="s">
        <v>440</v>
      </c>
      <c r="BX6" t="s">
        <v>129</v>
      </c>
      <c r="BY6" t="s">
        <v>210</v>
      </c>
      <c r="BZ6" t="s">
        <v>211</v>
      </c>
      <c r="CA6" t="s">
        <v>212</v>
      </c>
      <c r="CB6" t="s">
        <v>213</v>
      </c>
      <c r="CC6" t="s">
        <v>440</v>
      </c>
      <c r="CD6" t="s">
        <v>132</v>
      </c>
    </row>
    <row r="7" spans="1:82" x14ac:dyDescent="0.25">
      <c r="A7" t="s">
        <v>214</v>
      </c>
      <c r="C7" t="s">
        <v>79</v>
      </c>
      <c r="D7" t="s">
        <v>80</v>
      </c>
      <c r="E7" t="s">
        <v>81</v>
      </c>
      <c r="F7" t="s">
        <v>82</v>
      </c>
      <c r="G7" t="s">
        <v>215</v>
      </c>
      <c r="H7" t="s">
        <v>216</v>
      </c>
      <c r="I7" s="4">
        <f t="shared" si="0"/>
        <v>1.1348025711662075</v>
      </c>
      <c r="J7" s="2">
        <f>(I7*Inputs!E8)*Inputs!E9</f>
        <v>2837.006427915519</v>
      </c>
      <c r="K7" s="2">
        <f>(I7*Inputs!E8)*Inputs!E10</f>
        <v>4539.2102846648304</v>
      </c>
      <c r="L7" t="s">
        <v>85</v>
      </c>
      <c r="M7" t="s">
        <v>217</v>
      </c>
      <c r="N7" t="s">
        <v>218</v>
      </c>
      <c r="O7" t="s">
        <v>219</v>
      </c>
      <c r="P7" t="s">
        <v>218</v>
      </c>
      <c r="Q7" t="s">
        <v>220</v>
      </c>
      <c r="R7" t="s">
        <v>221</v>
      </c>
      <c r="T7" t="s">
        <v>222</v>
      </c>
      <c r="U7" t="s">
        <v>223</v>
      </c>
      <c r="V7" t="s">
        <v>224</v>
      </c>
      <c r="W7" t="s">
        <v>85</v>
      </c>
      <c r="X7" t="s">
        <v>92</v>
      </c>
      <c r="Z7" t="s">
        <v>93</v>
      </c>
      <c r="AA7" t="s">
        <v>225</v>
      </c>
      <c r="AB7" t="s">
        <v>226</v>
      </c>
      <c r="AC7" t="s">
        <v>96</v>
      </c>
      <c r="AD7" t="s">
        <v>97</v>
      </c>
      <c r="AE7" t="s">
        <v>97</v>
      </c>
      <c r="AF7" t="s">
        <v>227</v>
      </c>
      <c r="AG7" t="s">
        <v>97</v>
      </c>
      <c r="AH7" t="s">
        <v>227</v>
      </c>
      <c r="AL7" t="s">
        <v>102</v>
      </c>
      <c r="AM7" t="s">
        <v>103</v>
      </c>
      <c r="AT7" t="s">
        <v>119</v>
      </c>
      <c r="AU7" t="s">
        <v>228</v>
      </c>
      <c r="AV7" t="s">
        <v>229</v>
      </c>
      <c r="AW7" t="s">
        <v>122</v>
      </c>
      <c r="AX7" t="s">
        <v>230</v>
      </c>
      <c r="AY7" t="s">
        <v>124</v>
      </c>
      <c r="AZ7" t="s">
        <v>440</v>
      </c>
      <c r="BA7" t="s">
        <v>440</v>
      </c>
      <c r="BB7" s="1" t="s">
        <v>441</v>
      </c>
      <c r="BC7" t="s">
        <v>231</v>
      </c>
      <c r="BD7" t="s">
        <v>232</v>
      </c>
      <c r="BE7" t="s">
        <v>223</v>
      </c>
      <c r="BF7" t="s">
        <v>224</v>
      </c>
      <c r="BG7" t="s">
        <v>233</v>
      </c>
      <c r="BH7" t="s">
        <v>234</v>
      </c>
      <c r="BI7" t="s">
        <v>440</v>
      </c>
      <c r="BJ7" t="s">
        <v>129</v>
      </c>
      <c r="BK7" t="s">
        <v>440</v>
      </c>
      <c r="BL7" t="s">
        <v>132</v>
      </c>
      <c r="BM7" t="s">
        <v>440</v>
      </c>
      <c r="BO7" t="s">
        <v>440</v>
      </c>
      <c r="BS7" t="s">
        <v>235</v>
      </c>
      <c r="BT7" t="s">
        <v>236</v>
      </c>
      <c r="BU7" t="s">
        <v>237</v>
      </c>
      <c r="BV7" t="s">
        <v>238</v>
      </c>
      <c r="BW7" t="s">
        <v>440</v>
      </c>
      <c r="BX7" t="s">
        <v>132</v>
      </c>
      <c r="BY7" t="s">
        <v>239</v>
      </c>
      <c r="BZ7" t="s">
        <v>240</v>
      </c>
      <c r="CA7" t="s">
        <v>241</v>
      </c>
      <c r="CB7" t="s">
        <v>242</v>
      </c>
      <c r="CC7" t="s">
        <v>440</v>
      </c>
      <c r="CD7" t="s">
        <v>132</v>
      </c>
    </row>
    <row r="8" spans="1:82" x14ac:dyDescent="0.25">
      <c r="A8" t="s">
        <v>243</v>
      </c>
      <c r="C8" t="s">
        <v>79</v>
      </c>
      <c r="D8" t="s">
        <v>80</v>
      </c>
      <c r="E8" t="s">
        <v>81</v>
      </c>
      <c r="F8" t="s">
        <v>82</v>
      </c>
      <c r="G8" t="s">
        <v>244</v>
      </c>
      <c r="H8" t="s">
        <v>245</v>
      </c>
      <c r="I8" s="4">
        <f t="shared" si="0"/>
        <v>1.0043847566574839</v>
      </c>
      <c r="J8" s="2">
        <f>(I8*Inputs!E8)*Inputs!E9</f>
        <v>2510.9618916437098</v>
      </c>
      <c r="K8" s="2">
        <f>(I8*Inputs!E8)*Inputs!E10</f>
        <v>4017.539026629936</v>
      </c>
      <c r="L8" t="s">
        <v>85</v>
      </c>
      <c r="M8" t="s">
        <v>246</v>
      </c>
      <c r="N8" t="s">
        <v>247</v>
      </c>
      <c r="O8" t="s">
        <v>248</v>
      </c>
      <c r="P8" t="s">
        <v>247</v>
      </c>
      <c r="Q8" t="s">
        <v>249</v>
      </c>
      <c r="R8" t="s">
        <v>250</v>
      </c>
      <c r="S8" t="s">
        <v>251</v>
      </c>
      <c r="T8" t="s">
        <v>252</v>
      </c>
      <c r="U8" t="s">
        <v>253</v>
      </c>
      <c r="V8" t="s">
        <v>254</v>
      </c>
      <c r="X8" t="s">
        <v>92</v>
      </c>
      <c r="Z8" t="s">
        <v>93</v>
      </c>
      <c r="AA8" t="s">
        <v>255</v>
      </c>
      <c r="AB8" t="s">
        <v>256</v>
      </c>
      <c r="AC8" t="s">
        <v>96</v>
      </c>
      <c r="AD8" t="s">
        <v>97</v>
      </c>
      <c r="AE8" t="s">
        <v>97</v>
      </c>
      <c r="AF8" t="s">
        <v>257</v>
      </c>
      <c r="AG8" t="s">
        <v>97</v>
      </c>
      <c r="AH8" t="s">
        <v>257</v>
      </c>
      <c r="AL8" t="s">
        <v>102</v>
      </c>
      <c r="AM8" t="s">
        <v>103</v>
      </c>
      <c r="AT8" t="s">
        <v>119</v>
      </c>
      <c r="AU8" t="s">
        <v>258</v>
      </c>
      <c r="AV8" t="s">
        <v>259</v>
      </c>
      <c r="AY8" t="s">
        <v>124</v>
      </c>
      <c r="AZ8" t="s">
        <v>440</v>
      </c>
      <c r="BA8" t="s">
        <v>440</v>
      </c>
      <c r="BB8" s="1" t="s">
        <v>441</v>
      </c>
      <c r="BC8" t="s">
        <v>260</v>
      </c>
      <c r="BD8" t="s">
        <v>261</v>
      </c>
      <c r="BE8" t="s">
        <v>80</v>
      </c>
      <c r="BF8" t="s">
        <v>81</v>
      </c>
      <c r="BG8" t="s">
        <v>262</v>
      </c>
      <c r="BH8" t="s">
        <v>263</v>
      </c>
      <c r="BI8" t="s">
        <v>440</v>
      </c>
      <c r="BJ8" t="s">
        <v>132</v>
      </c>
      <c r="BK8" t="s">
        <v>440</v>
      </c>
      <c r="BM8" t="s">
        <v>440</v>
      </c>
      <c r="BO8" t="s">
        <v>440</v>
      </c>
      <c r="BS8" t="s">
        <v>264</v>
      </c>
      <c r="BT8" t="s">
        <v>265</v>
      </c>
      <c r="BU8" t="s">
        <v>266</v>
      </c>
      <c r="BV8" t="s">
        <v>207</v>
      </c>
      <c r="BW8" t="s">
        <v>440</v>
      </c>
      <c r="BX8" t="s">
        <v>132</v>
      </c>
      <c r="BY8" t="s">
        <v>267</v>
      </c>
      <c r="BZ8" t="s">
        <v>268</v>
      </c>
      <c r="CA8" t="s">
        <v>269</v>
      </c>
      <c r="CB8" t="s">
        <v>270</v>
      </c>
      <c r="CC8" t="s">
        <v>440</v>
      </c>
      <c r="CD8" t="s">
        <v>132</v>
      </c>
    </row>
    <row r="9" spans="1:82" x14ac:dyDescent="0.25">
      <c r="A9" t="s">
        <v>271</v>
      </c>
      <c r="C9" t="s">
        <v>79</v>
      </c>
      <c r="D9" t="s">
        <v>80</v>
      </c>
      <c r="E9" t="s">
        <v>81</v>
      </c>
      <c r="F9" t="s">
        <v>82</v>
      </c>
      <c r="G9" t="s">
        <v>272</v>
      </c>
      <c r="H9" t="s">
        <v>273</v>
      </c>
      <c r="I9" s="4">
        <f t="shared" si="0"/>
        <v>1.1312901744719928</v>
      </c>
      <c r="J9" s="2">
        <f>(I9*Inputs!E8)*Inputs!E9</f>
        <v>2828.2254361799819</v>
      </c>
      <c r="K9" s="2">
        <f>(I9*Inputs!E8)*Inputs!E10</f>
        <v>4525.1606978879709</v>
      </c>
      <c r="L9" t="s">
        <v>85</v>
      </c>
      <c r="M9" t="s">
        <v>274</v>
      </c>
      <c r="N9" t="s">
        <v>275</v>
      </c>
      <c r="Q9" t="s">
        <v>276</v>
      </c>
      <c r="R9" t="s">
        <v>277</v>
      </c>
      <c r="T9" t="s">
        <v>278</v>
      </c>
      <c r="U9" t="s">
        <v>279</v>
      </c>
      <c r="V9" t="s">
        <v>280</v>
      </c>
      <c r="X9" t="s">
        <v>92</v>
      </c>
      <c r="Z9" t="s">
        <v>93</v>
      </c>
      <c r="AA9" t="s">
        <v>281</v>
      </c>
      <c r="AB9" t="s">
        <v>282</v>
      </c>
      <c r="AC9" t="s">
        <v>96</v>
      </c>
      <c r="AD9" t="s">
        <v>97</v>
      </c>
      <c r="AE9" t="s">
        <v>97</v>
      </c>
      <c r="AF9" t="s">
        <v>283</v>
      </c>
      <c r="AG9" t="s">
        <v>97</v>
      </c>
      <c r="AH9" t="s">
        <v>283</v>
      </c>
      <c r="AL9" t="s">
        <v>102</v>
      </c>
      <c r="AM9" t="s">
        <v>103</v>
      </c>
      <c r="AT9" t="s">
        <v>119</v>
      </c>
      <c r="AU9" t="s">
        <v>284</v>
      </c>
      <c r="AV9" t="s">
        <v>285</v>
      </c>
      <c r="AW9" t="s">
        <v>85</v>
      </c>
      <c r="AX9" t="s">
        <v>263</v>
      </c>
      <c r="AY9" t="s">
        <v>124</v>
      </c>
      <c r="AZ9" t="s">
        <v>440</v>
      </c>
      <c r="BA9" t="s">
        <v>440</v>
      </c>
      <c r="BB9" s="1" t="s">
        <v>441</v>
      </c>
      <c r="BC9" t="s">
        <v>286</v>
      </c>
      <c r="BD9" t="s">
        <v>287</v>
      </c>
      <c r="BE9" t="s">
        <v>279</v>
      </c>
      <c r="BF9" t="s">
        <v>288</v>
      </c>
      <c r="BG9" t="s">
        <v>289</v>
      </c>
      <c r="BH9" t="s">
        <v>290</v>
      </c>
      <c r="BI9" t="s">
        <v>440</v>
      </c>
      <c r="BJ9" t="s">
        <v>129</v>
      </c>
      <c r="BK9" t="s">
        <v>440</v>
      </c>
      <c r="BL9" t="s">
        <v>129</v>
      </c>
      <c r="BM9" t="s">
        <v>440</v>
      </c>
      <c r="BN9" t="s">
        <v>129</v>
      </c>
      <c r="BO9" t="s">
        <v>440</v>
      </c>
      <c r="BP9" t="s">
        <v>129</v>
      </c>
      <c r="BS9" t="s">
        <v>291</v>
      </c>
      <c r="BT9" t="s">
        <v>292</v>
      </c>
      <c r="BU9" t="s">
        <v>293</v>
      </c>
      <c r="BV9" t="s">
        <v>294</v>
      </c>
      <c r="BW9" t="s">
        <v>440</v>
      </c>
      <c r="BX9" t="s">
        <v>132</v>
      </c>
      <c r="BY9" t="s">
        <v>295</v>
      </c>
      <c r="BZ9" t="s">
        <v>209</v>
      </c>
      <c r="CC9" t="s">
        <v>440</v>
      </c>
    </row>
    <row r="10" spans="1:82" x14ac:dyDescent="0.25">
      <c r="A10" t="s">
        <v>296</v>
      </c>
      <c r="C10" t="s">
        <v>79</v>
      </c>
      <c r="D10" t="s">
        <v>80</v>
      </c>
      <c r="E10" t="s">
        <v>81</v>
      </c>
      <c r="F10" t="s">
        <v>82</v>
      </c>
      <c r="G10" t="s">
        <v>297</v>
      </c>
      <c r="H10" t="s">
        <v>298</v>
      </c>
      <c r="I10" s="4">
        <f t="shared" si="0"/>
        <v>1.8025252525252524</v>
      </c>
      <c r="J10" s="2">
        <f>(I10*Inputs!E8)*Inputs!E9</f>
        <v>4506.3131313131307</v>
      </c>
      <c r="K10" s="2">
        <f>(I10*Inputs!E8)*Inputs!E10</f>
        <v>7210.1010101010097</v>
      </c>
      <c r="L10" t="s">
        <v>85</v>
      </c>
      <c r="M10" t="s">
        <v>299</v>
      </c>
      <c r="N10" t="s">
        <v>300</v>
      </c>
      <c r="O10" t="s">
        <v>301</v>
      </c>
      <c r="P10" t="s">
        <v>300</v>
      </c>
      <c r="Q10" t="s">
        <v>302</v>
      </c>
      <c r="R10" t="s">
        <v>303</v>
      </c>
      <c r="T10" t="s">
        <v>304</v>
      </c>
      <c r="U10" t="s">
        <v>305</v>
      </c>
      <c r="V10" t="s">
        <v>306</v>
      </c>
      <c r="X10" t="s">
        <v>92</v>
      </c>
      <c r="Z10" t="s">
        <v>93</v>
      </c>
      <c r="AA10" t="s">
        <v>307</v>
      </c>
      <c r="AB10" t="s">
        <v>308</v>
      </c>
      <c r="AC10" t="s">
        <v>96</v>
      </c>
      <c r="AD10" t="s">
        <v>97</v>
      </c>
      <c r="AE10" t="s">
        <v>97</v>
      </c>
      <c r="AF10" t="s">
        <v>309</v>
      </c>
      <c r="AG10" t="s">
        <v>97</v>
      </c>
      <c r="AH10" t="s">
        <v>309</v>
      </c>
      <c r="AL10" t="s">
        <v>102</v>
      </c>
      <c r="AM10" t="s">
        <v>103</v>
      </c>
      <c r="AT10" t="s">
        <v>119</v>
      </c>
      <c r="AU10" t="s">
        <v>310</v>
      </c>
      <c r="AV10" t="s">
        <v>311</v>
      </c>
      <c r="AW10" t="s">
        <v>122</v>
      </c>
      <c r="AX10" t="s">
        <v>160</v>
      </c>
      <c r="AY10" t="s">
        <v>124</v>
      </c>
      <c r="AZ10" t="s">
        <v>440</v>
      </c>
      <c r="BA10" t="s">
        <v>440</v>
      </c>
      <c r="BB10" s="1" t="s">
        <v>441</v>
      </c>
      <c r="BC10" t="s">
        <v>312</v>
      </c>
      <c r="BD10" t="s">
        <v>313</v>
      </c>
      <c r="BE10" t="s">
        <v>305</v>
      </c>
      <c r="BF10" t="s">
        <v>306</v>
      </c>
      <c r="BG10" t="s">
        <v>314</v>
      </c>
      <c r="BH10" t="s">
        <v>315</v>
      </c>
      <c r="BI10" t="s">
        <v>440</v>
      </c>
      <c r="BJ10" t="s">
        <v>132</v>
      </c>
      <c r="BK10" t="s">
        <v>440</v>
      </c>
      <c r="BL10" t="s">
        <v>132</v>
      </c>
      <c r="BM10" t="s">
        <v>440</v>
      </c>
      <c r="BN10" t="s">
        <v>129</v>
      </c>
      <c r="BO10" t="s">
        <v>440</v>
      </c>
      <c r="BP10" t="s">
        <v>132</v>
      </c>
      <c r="BQ10" t="s">
        <v>316</v>
      </c>
      <c r="BR10" t="s">
        <v>129</v>
      </c>
      <c r="BS10" t="s">
        <v>317</v>
      </c>
      <c r="BT10" t="s">
        <v>123</v>
      </c>
      <c r="BU10" t="s">
        <v>318</v>
      </c>
      <c r="BV10" t="s">
        <v>123</v>
      </c>
      <c r="BW10" t="s">
        <v>440</v>
      </c>
      <c r="BX10" t="s">
        <v>132</v>
      </c>
      <c r="BY10" t="s">
        <v>319</v>
      </c>
      <c r="BZ10" t="s">
        <v>320</v>
      </c>
      <c r="CA10" t="s">
        <v>321</v>
      </c>
      <c r="CB10" t="s">
        <v>322</v>
      </c>
      <c r="CC10" t="s">
        <v>440</v>
      </c>
      <c r="CD10" t="s">
        <v>132</v>
      </c>
    </row>
    <row r="11" spans="1:82" x14ac:dyDescent="0.25">
      <c r="A11" t="s">
        <v>323</v>
      </c>
      <c r="C11" t="s">
        <v>79</v>
      </c>
      <c r="D11" t="s">
        <v>80</v>
      </c>
      <c r="E11" t="s">
        <v>81</v>
      </c>
      <c r="F11" t="s">
        <v>82</v>
      </c>
      <c r="G11" t="s">
        <v>324</v>
      </c>
      <c r="H11" t="s">
        <v>325</v>
      </c>
      <c r="I11" s="4">
        <f t="shared" si="0"/>
        <v>1.0044306703397612</v>
      </c>
      <c r="J11" s="2">
        <f>(I11*Inputs!E8)*Inputs!E9</f>
        <v>2511.0766758494028</v>
      </c>
      <c r="K11" s="2">
        <f>(I11*Inputs!E8)*Inputs!E10</f>
        <v>4017.7226813590446</v>
      </c>
      <c r="L11" t="s">
        <v>85</v>
      </c>
      <c r="M11" t="s">
        <v>326</v>
      </c>
      <c r="N11" t="s">
        <v>327</v>
      </c>
      <c r="Q11" t="s">
        <v>328</v>
      </c>
      <c r="R11" t="s">
        <v>329</v>
      </c>
      <c r="S11" t="s">
        <v>330</v>
      </c>
      <c r="T11" t="s">
        <v>331</v>
      </c>
      <c r="U11" t="s">
        <v>332</v>
      </c>
      <c r="V11" t="s">
        <v>333</v>
      </c>
      <c r="X11" t="s">
        <v>92</v>
      </c>
      <c r="Z11" t="s">
        <v>93</v>
      </c>
      <c r="AA11" t="s">
        <v>334</v>
      </c>
      <c r="AB11" t="s">
        <v>335</v>
      </c>
      <c r="AC11" t="s">
        <v>96</v>
      </c>
      <c r="AD11" t="s">
        <v>97</v>
      </c>
      <c r="AE11" t="s">
        <v>97</v>
      </c>
      <c r="AF11" t="s">
        <v>336</v>
      </c>
      <c r="AG11" t="s">
        <v>97</v>
      </c>
      <c r="AH11" t="s">
        <v>336</v>
      </c>
      <c r="AL11" t="s">
        <v>102</v>
      </c>
      <c r="AM11" t="s">
        <v>103</v>
      </c>
      <c r="AT11" t="s">
        <v>119</v>
      </c>
      <c r="AU11" t="s">
        <v>337</v>
      </c>
      <c r="AV11" t="s">
        <v>338</v>
      </c>
      <c r="AY11" t="s">
        <v>124</v>
      </c>
      <c r="AZ11" t="s">
        <v>440</v>
      </c>
      <c r="BA11" t="s">
        <v>440</v>
      </c>
      <c r="BB11" s="1" t="s">
        <v>441</v>
      </c>
      <c r="BC11" t="s">
        <v>339</v>
      </c>
      <c r="BD11" t="s">
        <v>261</v>
      </c>
      <c r="BE11" t="s">
        <v>80</v>
      </c>
      <c r="BF11" t="s">
        <v>81</v>
      </c>
      <c r="BI11" t="s">
        <v>440</v>
      </c>
      <c r="BK11" t="s">
        <v>440</v>
      </c>
      <c r="BM11" t="s">
        <v>440</v>
      </c>
      <c r="BO11" t="s">
        <v>440</v>
      </c>
      <c r="BW11" t="s">
        <v>440</v>
      </c>
      <c r="CC11" t="s">
        <v>440</v>
      </c>
    </row>
    <row r="12" spans="1:82" x14ac:dyDescent="0.25">
      <c r="A12" t="s">
        <v>340</v>
      </c>
      <c r="C12" t="s">
        <v>79</v>
      </c>
      <c r="D12" t="s">
        <v>80</v>
      </c>
      <c r="E12" t="s">
        <v>81</v>
      </c>
      <c r="F12" t="s">
        <v>82</v>
      </c>
      <c r="G12" t="s">
        <v>341</v>
      </c>
      <c r="H12" t="s">
        <v>168</v>
      </c>
      <c r="I12" s="4">
        <f t="shared" si="0"/>
        <v>1.0617539026629936</v>
      </c>
      <c r="J12" s="2">
        <f>(I12*Inputs!E8)*Inputs!E9</f>
        <v>2654.3847566574841</v>
      </c>
      <c r="K12" s="2">
        <f>(I12*Inputs!E8)*Inputs!E10</f>
        <v>4247.0156106519744</v>
      </c>
      <c r="L12" t="s">
        <v>85</v>
      </c>
      <c r="M12" t="s">
        <v>86</v>
      </c>
      <c r="N12" t="s">
        <v>342</v>
      </c>
      <c r="O12" t="s">
        <v>343</v>
      </c>
      <c r="P12" t="s">
        <v>342</v>
      </c>
      <c r="Q12" t="s">
        <v>344</v>
      </c>
      <c r="R12" t="s">
        <v>345</v>
      </c>
      <c r="T12" t="s">
        <v>346</v>
      </c>
      <c r="U12" t="s">
        <v>347</v>
      </c>
      <c r="V12" t="s">
        <v>348</v>
      </c>
      <c r="X12" t="s">
        <v>92</v>
      </c>
      <c r="Z12" t="s">
        <v>93</v>
      </c>
      <c r="AA12" t="s">
        <v>177</v>
      </c>
      <c r="AB12" t="s">
        <v>349</v>
      </c>
      <c r="AC12" t="s">
        <v>96</v>
      </c>
      <c r="AD12" t="s">
        <v>97</v>
      </c>
      <c r="AE12" t="s">
        <v>97</v>
      </c>
      <c r="AF12" t="s">
        <v>350</v>
      </c>
      <c r="AG12" t="s">
        <v>97</v>
      </c>
      <c r="AH12" t="s">
        <v>350</v>
      </c>
      <c r="AL12" t="s">
        <v>102</v>
      </c>
      <c r="AM12" t="s">
        <v>103</v>
      </c>
      <c r="AT12" t="s">
        <v>119</v>
      </c>
      <c r="AU12" t="s">
        <v>351</v>
      </c>
      <c r="AV12" t="s">
        <v>352</v>
      </c>
      <c r="AW12" t="s">
        <v>122</v>
      </c>
      <c r="AX12" t="s">
        <v>353</v>
      </c>
      <c r="AY12" t="s">
        <v>124</v>
      </c>
      <c r="AZ12" t="s">
        <v>440</v>
      </c>
      <c r="BA12" t="s">
        <v>440</v>
      </c>
      <c r="BB12" s="1" t="s">
        <v>441</v>
      </c>
      <c r="BC12" t="s">
        <v>354</v>
      </c>
      <c r="BD12" t="s">
        <v>355</v>
      </c>
      <c r="BE12" t="s">
        <v>347</v>
      </c>
      <c r="BF12" t="s">
        <v>348</v>
      </c>
      <c r="BG12" t="s">
        <v>356</v>
      </c>
      <c r="BH12" t="s">
        <v>357</v>
      </c>
      <c r="BI12" t="s">
        <v>440</v>
      </c>
      <c r="BJ12" t="s">
        <v>132</v>
      </c>
      <c r="BK12" t="s">
        <v>440</v>
      </c>
      <c r="BL12" t="s">
        <v>129</v>
      </c>
      <c r="BM12" t="s">
        <v>440</v>
      </c>
      <c r="BO12" t="s">
        <v>440</v>
      </c>
      <c r="BS12" t="s">
        <v>358</v>
      </c>
      <c r="BT12" t="s">
        <v>359</v>
      </c>
      <c r="BU12" t="s">
        <v>360</v>
      </c>
      <c r="BV12" t="s">
        <v>315</v>
      </c>
      <c r="BW12" t="s">
        <v>440</v>
      </c>
      <c r="BX12" t="s">
        <v>132</v>
      </c>
      <c r="BY12" t="s">
        <v>361</v>
      </c>
      <c r="BZ12" t="s">
        <v>362</v>
      </c>
      <c r="CA12" t="s">
        <v>363</v>
      </c>
      <c r="CB12" t="s">
        <v>364</v>
      </c>
      <c r="CC12" t="s">
        <v>440</v>
      </c>
      <c r="CD12" t="s">
        <v>130</v>
      </c>
    </row>
    <row r="13" spans="1:82" x14ac:dyDescent="0.25">
      <c r="A13" t="s">
        <v>365</v>
      </c>
      <c r="C13" t="s">
        <v>79</v>
      </c>
      <c r="D13" t="s">
        <v>80</v>
      </c>
      <c r="E13" t="s">
        <v>81</v>
      </c>
      <c r="F13" t="s">
        <v>82</v>
      </c>
      <c r="G13" t="s">
        <v>366</v>
      </c>
      <c r="H13" t="s">
        <v>367</v>
      </c>
      <c r="I13" s="4">
        <f t="shared" si="0"/>
        <v>1.0553489439853077</v>
      </c>
      <c r="J13" s="2">
        <f>(I13*Inputs!E8)*Inputs!E9</f>
        <v>2638.372359963269</v>
      </c>
      <c r="K13" s="2">
        <f>(I13*Inputs!E8)*Inputs!E10</f>
        <v>4221.3957759412306</v>
      </c>
      <c r="L13" t="s">
        <v>85</v>
      </c>
      <c r="M13" t="s">
        <v>368</v>
      </c>
      <c r="N13" t="s">
        <v>369</v>
      </c>
      <c r="O13" t="s">
        <v>370</v>
      </c>
      <c r="P13" t="s">
        <v>369</v>
      </c>
      <c r="Q13" t="s">
        <v>371</v>
      </c>
      <c r="R13" t="s">
        <v>372</v>
      </c>
      <c r="T13" t="s">
        <v>373</v>
      </c>
      <c r="U13" t="s">
        <v>279</v>
      </c>
      <c r="V13" t="s">
        <v>374</v>
      </c>
      <c r="X13" t="s">
        <v>92</v>
      </c>
      <c r="Z13" t="s">
        <v>93</v>
      </c>
      <c r="AA13" t="s">
        <v>375</v>
      </c>
      <c r="AB13" t="s">
        <v>376</v>
      </c>
      <c r="AC13" t="s">
        <v>96</v>
      </c>
      <c r="AD13" t="s">
        <v>97</v>
      </c>
      <c r="AE13" t="s">
        <v>97</v>
      </c>
      <c r="AF13" t="s">
        <v>377</v>
      </c>
      <c r="AG13" t="s">
        <v>97</v>
      </c>
      <c r="AH13" t="s">
        <v>377</v>
      </c>
      <c r="AL13" t="s">
        <v>102</v>
      </c>
      <c r="AM13" t="s">
        <v>103</v>
      </c>
      <c r="AT13" t="s">
        <v>119</v>
      </c>
      <c r="AU13" t="s">
        <v>378</v>
      </c>
      <c r="AV13" t="s">
        <v>379</v>
      </c>
      <c r="AW13" t="s">
        <v>122</v>
      </c>
      <c r="AX13" t="s">
        <v>380</v>
      </c>
      <c r="AY13" t="s">
        <v>381</v>
      </c>
      <c r="AZ13" t="s">
        <v>440</v>
      </c>
      <c r="BA13" t="s">
        <v>440</v>
      </c>
      <c r="BB13" s="1" t="s">
        <v>441</v>
      </c>
      <c r="BC13" t="s">
        <v>382</v>
      </c>
      <c r="BD13" t="s">
        <v>383</v>
      </c>
      <c r="BE13" t="s">
        <v>279</v>
      </c>
      <c r="BF13" t="s">
        <v>374</v>
      </c>
      <c r="BG13" t="s">
        <v>384</v>
      </c>
      <c r="BH13" t="s">
        <v>385</v>
      </c>
      <c r="BI13" t="s">
        <v>440</v>
      </c>
      <c r="BJ13" t="s">
        <v>132</v>
      </c>
      <c r="BK13" t="s">
        <v>440</v>
      </c>
      <c r="BL13" t="s">
        <v>129</v>
      </c>
      <c r="BM13" t="s">
        <v>440</v>
      </c>
      <c r="BO13" t="s">
        <v>440</v>
      </c>
      <c r="BS13" t="s">
        <v>386</v>
      </c>
      <c r="BT13" t="s">
        <v>230</v>
      </c>
      <c r="BU13" t="s">
        <v>387</v>
      </c>
      <c r="BV13" t="s">
        <v>230</v>
      </c>
      <c r="BW13" t="s">
        <v>440</v>
      </c>
      <c r="BX13" t="s">
        <v>129</v>
      </c>
      <c r="BY13" t="s">
        <v>388</v>
      </c>
      <c r="BZ13" t="s">
        <v>213</v>
      </c>
      <c r="CA13" t="s">
        <v>389</v>
      </c>
      <c r="CB13" t="s">
        <v>390</v>
      </c>
      <c r="CC13" t="s">
        <v>440</v>
      </c>
      <c r="CD13" t="s">
        <v>132</v>
      </c>
    </row>
    <row r="14" spans="1:82" x14ac:dyDescent="0.25">
      <c r="A14" t="s">
        <v>391</v>
      </c>
      <c r="C14" t="s">
        <v>79</v>
      </c>
      <c r="D14" t="s">
        <v>80</v>
      </c>
      <c r="E14" t="s">
        <v>81</v>
      </c>
      <c r="F14" t="s">
        <v>82</v>
      </c>
      <c r="G14" t="s">
        <v>392</v>
      </c>
      <c r="H14" t="s">
        <v>393</v>
      </c>
      <c r="I14" s="4">
        <f t="shared" si="0"/>
        <v>2.3605371900826446</v>
      </c>
      <c r="J14" s="2">
        <f>(I14*Inputs!E8)*Inputs!E9</f>
        <v>5901.3429752066113</v>
      </c>
      <c r="K14" s="2">
        <f>(I14*Inputs!E8)*Inputs!E10</f>
        <v>9442.1487603305777</v>
      </c>
      <c r="L14" t="s">
        <v>85</v>
      </c>
      <c r="M14" t="s">
        <v>394</v>
      </c>
      <c r="N14" t="s">
        <v>395</v>
      </c>
      <c r="O14" t="s">
        <v>396</v>
      </c>
      <c r="P14" t="s">
        <v>395</v>
      </c>
      <c r="Q14" t="s">
        <v>397</v>
      </c>
      <c r="R14" t="s">
        <v>398</v>
      </c>
      <c r="T14" t="s">
        <v>399</v>
      </c>
      <c r="U14" t="s">
        <v>400</v>
      </c>
      <c r="V14" t="s">
        <v>401</v>
      </c>
      <c r="X14" t="s">
        <v>92</v>
      </c>
      <c r="Z14" t="s">
        <v>93</v>
      </c>
      <c r="AA14" t="s">
        <v>402</v>
      </c>
      <c r="AB14" t="s">
        <v>403</v>
      </c>
      <c r="AC14" t="s">
        <v>96</v>
      </c>
      <c r="AD14" t="s">
        <v>97</v>
      </c>
      <c r="AE14" t="s">
        <v>97</v>
      </c>
      <c r="AF14" t="s">
        <v>404</v>
      </c>
      <c r="AG14" t="s">
        <v>97</v>
      </c>
      <c r="AH14" t="s">
        <v>404</v>
      </c>
      <c r="AL14" t="s">
        <v>102</v>
      </c>
      <c r="AM14" t="s">
        <v>103</v>
      </c>
      <c r="AT14" t="s">
        <v>119</v>
      </c>
      <c r="AU14" t="s">
        <v>405</v>
      </c>
      <c r="AV14" t="s">
        <v>406</v>
      </c>
      <c r="AW14" t="s">
        <v>122</v>
      </c>
      <c r="AX14" t="s">
        <v>407</v>
      </c>
      <c r="AY14" t="s">
        <v>124</v>
      </c>
      <c r="AZ14" t="s">
        <v>440</v>
      </c>
      <c r="BA14" t="s">
        <v>440</v>
      </c>
      <c r="BB14" s="1" t="s">
        <v>441</v>
      </c>
      <c r="BC14" t="s">
        <v>408</v>
      </c>
      <c r="BD14" t="s">
        <v>409</v>
      </c>
      <c r="BE14" t="s">
        <v>400</v>
      </c>
      <c r="BF14" t="s">
        <v>401</v>
      </c>
      <c r="BG14" t="s">
        <v>410</v>
      </c>
      <c r="BH14" t="s">
        <v>407</v>
      </c>
      <c r="BI14" t="s">
        <v>440</v>
      </c>
      <c r="BJ14" t="s">
        <v>129</v>
      </c>
      <c r="BK14" t="s">
        <v>440</v>
      </c>
      <c r="BM14" t="s">
        <v>440</v>
      </c>
      <c r="BO14" t="s">
        <v>440</v>
      </c>
      <c r="BS14" t="s">
        <v>411</v>
      </c>
      <c r="BT14" t="s">
        <v>359</v>
      </c>
      <c r="BU14" t="s">
        <v>412</v>
      </c>
      <c r="BV14" t="s">
        <v>322</v>
      </c>
      <c r="BW14" t="s">
        <v>440</v>
      </c>
      <c r="BX14" t="s">
        <v>129</v>
      </c>
      <c r="BY14" t="s">
        <v>413</v>
      </c>
      <c r="BZ14" t="s">
        <v>414</v>
      </c>
      <c r="CA14" t="s">
        <v>415</v>
      </c>
      <c r="CB14" t="s">
        <v>416</v>
      </c>
      <c r="CC14" t="s">
        <v>440</v>
      </c>
      <c r="CD14" t="s">
        <v>129</v>
      </c>
    </row>
    <row r="15" spans="1:82" x14ac:dyDescent="0.25">
      <c r="A15" t="s">
        <v>417</v>
      </c>
      <c r="C15" t="s">
        <v>79</v>
      </c>
      <c r="D15" t="s">
        <v>80</v>
      </c>
      <c r="E15" t="s">
        <v>81</v>
      </c>
      <c r="F15" t="s">
        <v>82</v>
      </c>
      <c r="G15" t="s">
        <v>418</v>
      </c>
      <c r="H15" t="s">
        <v>419</v>
      </c>
      <c r="I15" s="4">
        <f t="shared" si="0"/>
        <v>1.1214646464646465</v>
      </c>
      <c r="J15" s="2">
        <f>(I15*Inputs!E8)*Inputs!E9</f>
        <v>2803.6616161616162</v>
      </c>
      <c r="K15" s="2">
        <f>(I15*Inputs!E8)*Inputs!E10</f>
        <v>4485.8585858585857</v>
      </c>
      <c r="L15" t="s">
        <v>85</v>
      </c>
      <c r="M15" t="s">
        <v>420</v>
      </c>
      <c r="N15" t="s">
        <v>421</v>
      </c>
      <c r="O15" t="s">
        <v>422</v>
      </c>
      <c r="P15" t="s">
        <v>421</v>
      </c>
      <c r="Q15" t="s">
        <v>423</v>
      </c>
      <c r="R15" t="s">
        <v>424</v>
      </c>
      <c r="T15" t="s">
        <v>425</v>
      </c>
      <c r="U15" t="s">
        <v>192</v>
      </c>
      <c r="V15" t="s">
        <v>426</v>
      </c>
      <c r="X15" t="s">
        <v>92</v>
      </c>
      <c r="Z15" t="s">
        <v>93</v>
      </c>
      <c r="AA15" t="s">
        <v>427</v>
      </c>
      <c r="AB15" t="s">
        <v>428</v>
      </c>
      <c r="AC15" t="s">
        <v>96</v>
      </c>
      <c r="AD15" t="s">
        <v>97</v>
      </c>
      <c r="AE15" t="s">
        <v>97</v>
      </c>
      <c r="AF15" t="s">
        <v>429</v>
      </c>
      <c r="AG15" t="s">
        <v>97</v>
      </c>
      <c r="AH15" t="s">
        <v>429</v>
      </c>
      <c r="AL15" t="s">
        <v>102</v>
      </c>
      <c r="AM15" t="s">
        <v>103</v>
      </c>
      <c r="AT15" t="s">
        <v>197</v>
      </c>
      <c r="AU15" t="s">
        <v>430</v>
      </c>
      <c r="AV15" t="s">
        <v>431</v>
      </c>
      <c r="AW15" t="s">
        <v>122</v>
      </c>
      <c r="AX15" t="s">
        <v>163</v>
      </c>
      <c r="AY15" t="s">
        <v>124</v>
      </c>
      <c r="AZ15" t="s">
        <v>440</v>
      </c>
      <c r="BA15" t="s">
        <v>440</v>
      </c>
      <c r="BB15" s="1" t="s">
        <v>441</v>
      </c>
      <c r="BC15" t="s">
        <v>432</v>
      </c>
      <c r="BD15" t="s">
        <v>433</v>
      </c>
      <c r="BE15" t="s">
        <v>192</v>
      </c>
      <c r="BF15" t="s">
        <v>426</v>
      </c>
      <c r="BG15" t="s">
        <v>434</v>
      </c>
      <c r="BH15" t="s">
        <v>380</v>
      </c>
      <c r="BI15" t="s">
        <v>440</v>
      </c>
      <c r="BJ15" t="s">
        <v>129</v>
      </c>
      <c r="BK15" t="s">
        <v>440</v>
      </c>
      <c r="BL15" t="s">
        <v>129</v>
      </c>
      <c r="BM15" t="s">
        <v>440</v>
      </c>
      <c r="BO15" t="s">
        <v>440</v>
      </c>
      <c r="BS15" t="s">
        <v>435</v>
      </c>
      <c r="BT15" t="s">
        <v>436</v>
      </c>
      <c r="BU15" t="s">
        <v>437</v>
      </c>
      <c r="BV15" t="s">
        <v>265</v>
      </c>
      <c r="BW15" t="s">
        <v>440</v>
      </c>
      <c r="BX15" t="s">
        <v>129</v>
      </c>
      <c r="BY15" t="s">
        <v>438</v>
      </c>
      <c r="BZ15" t="s">
        <v>200</v>
      </c>
      <c r="CA15" t="s">
        <v>439</v>
      </c>
      <c r="CB15" t="s">
        <v>268</v>
      </c>
      <c r="CC15" t="s">
        <v>440</v>
      </c>
      <c r="CD15" t="s">
        <v>129</v>
      </c>
    </row>
  </sheetData>
  <hyperlinks>
    <hyperlink ref="BB3" r:id="rId1" xr:uid="{0A704ECA-1C39-461D-AA73-C758ACAC7F85}"/>
    <hyperlink ref="BB4:BB15" r:id="rId2" display="example@hotmail.com" xr:uid="{42088159-C830-4A2C-BD9E-8C630FEA3309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Mike Russell (mrussel1)</cp:lastModifiedBy>
  <dcterms:created xsi:type="dcterms:W3CDTF">2024-05-29T11:21:05Z</dcterms:created>
  <dcterms:modified xsi:type="dcterms:W3CDTF">2024-05-30T16:44:42Z</dcterms:modified>
</cp:coreProperties>
</file>