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198" documentId="11_030096482187AD7E3E662381F2543D29D9D1FDAA" xr6:coauthVersionLast="47" xr6:coauthVersionMax="47" xr10:uidLastSave="{A1039102-8D10-4C17-BAB2-B29EA518F8AA}"/>
  <bookViews>
    <workbookView xWindow="-120" yWindow="-120" windowWidth="24240" windowHeight="13140" xr2:uid="{00000000-000D-0000-FFFF-FFFF00000000}"/>
  </bookViews>
  <sheets>
    <sheet name="Sheet1" sheetId="2" r:id="rId1"/>
    <sheet name="Sheet4" sheetId="5" r:id="rId2"/>
    <sheet name="Sheet3" sheetId="4" r:id="rId3"/>
    <sheet name="Sheet2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F123" i="3" s="1"/>
  <c r="D4" i="3"/>
  <c r="D123" i="3" s="1"/>
  <c r="E4" i="3"/>
  <c r="F4" i="3"/>
  <c r="D5" i="3"/>
  <c r="E5" i="3"/>
  <c r="G23" i="3" s="1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B123" i="3"/>
  <c r="C123" i="3"/>
  <c r="E123" i="3"/>
  <c r="G3" i="3"/>
  <c r="G7" i="3"/>
  <c r="G11" i="3"/>
  <c r="G15" i="3"/>
  <c r="G19" i="3"/>
  <c r="G27" i="3"/>
  <c r="H3" i="3"/>
  <c r="I3" i="3"/>
  <c r="J3" i="3"/>
  <c r="K3" i="3"/>
  <c r="J21" i="4"/>
  <c r="J22" i="4"/>
  <c r="J23" i="4"/>
  <c r="J24" i="4"/>
  <c r="J25" i="4"/>
  <c r="J26" i="4"/>
  <c r="J27" i="4"/>
  <c r="J28" i="4"/>
  <c r="J29" i="4"/>
  <c r="J30" i="4"/>
  <c r="J31" i="4"/>
  <c r="J20" i="4"/>
  <c r="H21" i="4"/>
  <c r="H22" i="4"/>
  <c r="H23" i="4"/>
  <c r="H24" i="4"/>
  <c r="H25" i="4"/>
  <c r="H26" i="4"/>
  <c r="H27" i="4"/>
  <c r="H28" i="4"/>
  <c r="H29" i="4"/>
  <c r="H30" i="4"/>
  <c r="H31" i="4"/>
  <c r="F21" i="4"/>
  <c r="F22" i="4"/>
  <c r="F23" i="4"/>
  <c r="F24" i="4"/>
  <c r="F25" i="4"/>
  <c r="F26" i="4"/>
  <c r="F27" i="4"/>
  <c r="F28" i="4"/>
  <c r="F29" i="4"/>
  <c r="F30" i="4"/>
  <c r="F31" i="4"/>
  <c r="D31" i="4"/>
  <c r="D22" i="4"/>
  <c r="D21" i="4"/>
  <c r="D23" i="4"/>
  <c r="D24" i="4"/>
  <c r="D25" i="4"/>
  <c r="D26" i="4"/>
  <c r="D27" i="4"/>
  <c r="D28" i="4"/>
  <c r="D29" i="4"/>
  <c r="D30" i="4"/>
  <c r="H20" i="4"/>
  <c r="F20" i="4"/>
  <c r="D20" i="4" l="1"/>
  <c r="N6" i="4"/>
  <c r="N7" i="4"/>
  <c r="N8" i="4"/>
  <c r="N9" i="4"/>
  <c r="N10" i="4"/>
  <c r="N11" i="4"/>
  <c r="N12" i="4"/>
  <c r="N13" i="4"/>
  <c r="N14" i="4"/>
  <c r="N15" i="4"/>
  <c r="N16" i="4"/>
  <c r="N5" i="4"/>
  <c r="L3" i="3" l="1"/>
</calcChain>
</file>

<file path=xl/sharedStrings.xml><?xml version="1.0" encoding="utf-8"?>
<sst xmlns="http://schemas.openxmlformats.org/spreadsheetml/2006/main" count="76" uniqueCount="44">
  <si>
    <t xml:space="preserve">Name: </t>
  </si>
  <si>
    <t>Muhammad Aqib Akhter</t>
  </si>
  <si>
    <t>ID Number</t>
  </si>
  <si>
    <t>CSC-21S-075</t>
  </si>
  <si>
    <t xml:space="preserve">Department= </t>
  </si>
  <si>
    <t>Computer Science</t>
  </si>
  <si>
    <t xml:space="preserve">Residential Area: </t>
  </si>
  <si>
    <t>FB Area</t>
  </si>
  <si>
    <t>Bill ID Number (13 digit)</t>
  </si>
  <si>
    <t>Consumer Number</t>
  </si>
  <si>
    <t>LB092240</t>
  </si>
  <si>
    <t>Months</t>
  </si>
  <si>
    <t>Electricity Bill Units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</si>
  <si>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</si>
  <si>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</si>
  <si>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</si>
  <si>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</si>
  <si>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</si>
  <si>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</si>
  <si>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</si>
  <si>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</si>
  <si>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</si>
  <si>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</si>
  <si>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</si>
  <si>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</si>
  <si>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Electricity Consumption per Unit rate (Rs)</t>
  </si>
  <si>
    <t>X</t>
  </si>
  <si>
    <t>y</t>
  </si>
  <si>
    <t>XY</t>
  </si>
  <si>
    <t>X^2</t>
  </si>
  <si>
    <t>Y^2</t>
  </si>
  <si>
    <t>(EX)^2</t>
  </si>
  <si>
    <t>(EY)^2</t>
  </si>
  <si>
    <t>EX</t>
  </si>
  <si>
    <t>EY</t>
  </si>
  <si>
    <t>E(X^2)</t>
  </si>
  <si>
    <t>E(Y^2)</t>
  </si>
  <si>
    <t>Variance</t>
  </si>
  <si>
    <t>Quartile(Q2)</t>
  </si>
  <si>
    <t>Decile(D5)</t>
  </si>
  <si>
    <t>Percentile(P50)</t>
  </si>
  <si>
    <t>Median</t>
  </si>
  <si>
    <t xml:space="preserve">BAR DIAGRAM OF EACH MONTH OF ELECTRICITY CONSUMPTION PER UNIT RATE </t>
  </si>
  <si>
    <t>Variance Of Electricity Consumption per Unit rate (Rs)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</si>
</sst>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4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Sheet1!$C$10:$L$10</c:f>
              <c:numCache>
                <c:formatCode>General</c:formatCode>
                <c:ptCount val="10"/>
                <c:pt idx="0">
                  <c:v>177</c:v>
                </c:pt>
                <c:pt idx="1">
                  <c:v>429</c:v>
                </c:pt>
                <c:pt idx="2">
                  <c:v>150</c:v>
                </c:pt>
                <c:pt idx="3">
                  <c:v>94</c:v>
                </c:pt>
                <c:pt idx="4">
                  <c:v>91</c:v>
                </c:pt>
                <c:pt idx="5">
                  <c:v>133</c:v>
                </c:pt>
                <c:pt idx="6">
                  <c:v>295</c:v>
                </c:pt>
                <c:pt idx="7">
                  <c:v>322</c:v>
                </c:pt>
                <c:pt idx="8">
                  <c:v>150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tx>
            <c:v>Price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Sheet1!$C$25:$L$25</c:f>
              <c:numCache>
                <c:formatCode>General</c:formatCode>
                <c:ptCount val="10"/>
                <c:pt idx="0">
                  <c:v>1464.18</c:v>
                </c:pt>
                <c:pt idx="1">
                  <c:v>1834.42</c:v>
                </c:pt>
                <c:pt idx="2">
                  <c:v>1220</c:v>
                </c:pt>
                <c:pt idx="3">
                  <c:v>698</c:v>
                </c:pt>
                <c:pt idx="4">
                  <c:v>733</c:v>
                </c:pt>
                <c:pt idx="5">
                  <c:v>1164</c:v>
                </c:pt>
                <c:pt idx="6">
                  <c:v>2471</c:v>
                </c:pt>
                <c:pt idx="7">
                  <c:v>2988</c:v>
                </c:pt>
                <c:pt idx="8">
                  <c:v>1211</c:v>
                </c:pt>
                <c:pt idx="9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Sheet1!$C$18:$L$18</c:f>
              <c:numCache>
                <c:formatCode>General</c:formatCode>
                <c:ptCount val="10"/>
                <c:pt idx="0">
                  <c:v>402</c:v>
                </c:pt>
                <c:pt idx="1">
                  <c:v>423</c:v>
                </c:pt>
                <c:pt idx="2">
                  <c:v>267</c:v>
                </c:pt>
                <c:pt idx="3">
                  <c:v>272</c:v>
                </c:pt>
                <c:pt idx="4">
                  <c:v>249</c:v>
                </c:pt>
                <c:pt idx="5">
                  <c:v>148</c:v>
                </c:pt>
                <c:pt idx="6">
                  <c:v>185</c:v>
                </c:pt>
                <c:pt idx="7">
                  <c:v>166</c:v>
                </c:pt>
                <c:pt idx="8">
                  <c:v>230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Sheet1!$C$33:$L$33</c:f>
              <c:numCache>
                <c:formatCode>General</c:formatCode>
                <c:ptCount val="10"/>
                <c:pt idx="0">
                  <c:v>7096.78</c:v>
                </c:pt>
                <c:pt idx="1">
                  <c:v>12210.21</c:v>
                </c:pt>
                <c:pt idx="2">
                  <c:v>2773</c:v>
                </c:pt>
                <c:pt idx="3">
                  <c:v>2850</c:v>
                </c:pt>
                <c:pt idx="4">
                  <c:v>2571</c:v>
                </c:pt>
                <c:pt idx="5">
                  <c:v>1754</c:v>
                </c:pt>
                <c:pt idx="6">
                  <c:v>1555</c:v>
                </c:pt>
                <c:pt idx="7">
                  <c:v>1471</c:v>
                </c:pt>
                <c:pt idx="8">
                  <c:v>2099</c:v>
                </c:pt>
                <c:pt idx="9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Sheet1!$C$20:$L$20</c:f>
              <c:numCache>
                <c:formatCode>General</c:formatCode>
                <c:ptCount val="10"/>
                <c:pt idx="0">
                  <c:v>374</c:v>
                </c:pt>
                <c:pt idx="1">
                  <c:v>523</c:v>
                </c:pt>
                <c:pt idx="2">
                  <c:v>161</c:v>
                </c:pt>
                <c:pt idx="3">
                  <c:v>289</c:v>
                </c:pt>
                <c:pt idx="4">
                  <c:v>165</c:v>
                </c:pt>
                <c:pt idx="5">
                  <c:v>117</c:v>
                </c:pt>
                <c:pt idx="6">
                  <c:v>151</c:v>
                </c:pt>
                <c:pt idx="7">
                  <c:v>149</c:v>
                </c:pt>
                <c:pt idx="8">
                  <c:v>183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Sheet1!$C$35:$L$35</c:f>
              <c:numCache>
                <c:formatCode>General</c:formatCode>
                <c:ptCount val="10"/>
                <c:pt idx="0">
                  <c:v>7156.68</c:v>
                </c:pt>
                <c:pt idx="1">
                  <c:v>6617.89</c:v>
                </c:pt>
                <c:pt idx="2">
                  <c:v>1311</c:v>
                </c:pt>
                <c:pt idx="3">
                  <c:v>3056</c:v>
                </c:pt>
                <c:pt idx="4">
                  <c:v>1365</c:v>
                </c:pt>
                <c:pt idx="5">
                  <c:v>1479</c:v>
                </c:pt>
                <c:pt idx="6">
                  <c:v>889</c:v>
                </c:pt>
                <c:pt idx="7">
                  <c:v>1244</c:v>
                </c:pt>
                <c:pt idx="8">
                  <c:v>1376</c:v>
                </c:pt>
                <c:pt idx="9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Sheet1!$C$21:$L$21</c:f>
              <c:numCache>
                <c:formatCode>General</c:formatCode>
                <c:ptCount val="10"/>
                <c:pt idx="0">
                  <c:v>286</c:v>
                </c:pt>
                <c:pt idx="1">
                  <c:v>603</c:v>
                </c:pt>
                <c:pt idx="2">
                  <c:v>98</c:v>
                </c:pt>
                <c:pt idx="3">
                  <c:v>204</c:v>
                </c:pt>
                <c:pt idx="4">
                  <c:v>105</c:v>
                </c:pt>
                <c:pt idx="5">
                  <c:v>105</c:v>
                </c:pt>
                <c:pt idx="6">
                  <c:v>123</c:v>
                </c:pt>
                <c:pt idx="7">
                  <c:v>138</c:v>
                </c:pt>
                <c:pt idx="8">
                  <c:v>141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Sheet1!$C$36:$L$36</c:f>
              <c:numCache>
                <c:formatCode>General</c:formatCode>
                <c:ptCount val="10"/>
                <c:pt idx="0">
                  <c:v>6005.66</c:v>
                </c:pt>
                <c:pt idx="1">
                  <c:v>3124.06</c:v>
                </c:pt>
                <c:pt idx="2">
                  <c:v>708</c:v>
                </c:pt>
                <c:pt idx="3">
                  <c:v>2027</c:v>
                </c:pt>
                <c:pt idx="4">
                  <c:v>788</c:v>
                </c:pt>
                <c:pt idx="5">
                  <c:v>1457</c:v>
                </c:pt>
                <c:pt idx="6">
                  <c:v>961</c:v>
                </c:pt>
                <c:pt idx="7">
                  <c:v>1097</c:v>
                </c:pt>
                <c:pt idx="8">
                  <c:v>828</c:v>
                </c:pt>
                <c:pt idx="9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Sheet1!$C$19:$L$19</c:f>
              <c:numCache>
                <c:formatCode>General</c:formatCode>
                <c:ptCount val="10"/>
                <c:pt idx="0">
                  <c:v>544</c:v>
                </c:pt>
                <c:pt idx="1">
                  <c:v>502</c:v>
                </c:pt>
                <c:pt idx="2">
                  <c:v>264</c:v>
                </c:pt>
                <c:pt idx="3">
                  <c:v>298</c:v>
                </c:pt>
                <c:pt idx="4">
                  <c:v>257</c:v>
                </c:pt>
                <c:pt idx="5">
                  <c:v>299</c:v>
                </c:pt>
                <c:pt idx="6">
                  <c:v>161</c:v>
                </c:pt>
                <c:pt idx="7">
                  <c:v>179</c:v>
                </c:pt>
                <c:pt idx="8">
                  <c:v>176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Sheet1!$C$34:$L$34</c:f>
              <c:numCache>
                <c:formatCode>General</c:formatCode>
                <c:ptCount val="10"/>
                <c:pt idx="0">
                  <c:v>10709.51</c:v>
                </c:pt>
                <c:pt idx="1">
                  <c:v>10001.870000000001</c:v>
                </c:pt>
                <c:pt idx="2">
                  <c:v>2736</c:v>
                </c:pt>
                <c:pt idx="3">
                  <c:v>3165</c:v>
                </c:pt>
                <c:pt idx="4">
                  <c:v>2669</c:v>
                </c:pt>
                <c:pt idx="5">
                  <c:v>3701</c:v>
                </c:pt>
                <c:pt idx="6">
                  <c:v>1327</c:v>
                </c:pt>
                <c:pt idx="7">
                  <c:v>1907</c:v>
                </c:pt>
                <c:pt idx="8">
                  <c:v>1758</c:v>
                </c:pt>
                <c:pt idx="9">
                  <c:v>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Units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Sheet1!$C$10:$L$10</c:f>
              <c:numCache>
                <c:formatCode>General</c:formatCode>
                <c:ptCount val="10"/>
                <c:pt idx="0">
                  <c:v>177</c:v>
                </c:pt>
                <c:pt idx="1">
                  <c:v>429</c:v>
                </c:pt>
                <c:pt idx="2">
                  <c:v>150</c:v>
                </c:pt>
                <c:pt idx="3">
                  <c:v>94</c:v>
                </c:pt>
                <c:pt idx="4">
                  <c:v>91</c:v>
                </c:pt>
                <c:pt idx="5">
                  <c:v>133</c:v>
                </c:pt>
                <c:pt idx="6">
                  <c:v>295</c:v>
                </c:pt>
                <c:pt idx="7">
                  <c:v>322</c:v>
                </c:pt>
                <c:pt idx="8">
                  <c:v>150</c:v>
                </c:pt>
                <c:pt idx="9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D-4461-A018-B149B4BB5B7B}"/>
            </c:ext>
          </c:extLst>
        </c:ser>
        <c:ser>
          <c:idx val="1"/>
          <c:order val="1"/>
          <c:tx>
            <c:v>Price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Sheet1!$C$25:$L$25</c:f>
              <c:numCache>
                <c:formatCode>General</c:formatCode>
                <c:ptCount val="10"/>
                <c:pt idx="0">
                  <c:v>1464.18</c:v>
                </c:pt>
                <c:pt idx="1">
                  <c:v>1834.42</c:v>
                </c:pt>
                <c:pt idx="2">
                  <c:v>1220</c:v>
                </c:pt>
                <c:pt idx="3">
                  <c:v>698</c:v>
                </c:pt>
                <c:pt idx="4">
                  <c:v>733</c:v>
                </c:pt>
                <c:pt idx="5">
                  <c:v>1164</c:v>
                </c:pt>
                <c:pt idx="6">
                  <c:v>2471</c:v>
                </c:pt>
                <c:pt idx="7">
                  <c:v>2988</c:v>
                </c:pt>
                <c:pt idx="8">
                  <c:v>1211</c:v>
                </c:pt>
                <c:pt idx="9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D-4461-A018-B149B4BB5B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Sheet1!$C$11:$L$11</c:f>
              <c:numCache>
                <c:formatCode>General</c:formatCode>
                <c:ptCount val="10"/>
                <c:pt idx="0">
                  <c:v>163</c:v>
                </c:pt>
                <c:pt idx="1">
                  <c:v>603</c:v>
                </c:pt>
                <c:pt idx="2">
                  <c:v>119</c:v>
                </c:pt>
                <c:pt idx="3">
                  <c:v>113</c:v>
                </c:pt>
                <c:pt idx="4">
                  <c:v>80</c:v>
                </c:pt>
                <c:pt idx="5">
                  <c:v>106</c:v>
                </c:pt>
                <c:pt idx="6">
                  <c:v>114</c:v>
                </c:pt>
                <c:pt idx="7">
                  <c:v>109</c:v>
                </c:pt>
                <c:pt idx="8">
                  <c:v>229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2-40CC-BF10-F8D09538CB7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Sheet1!$C$26:$L$26</c:f>
              <c:numCache>
                <c:formatCode>General</c:formatCode>
                <c:ptCount val="10"/>
                <c:pt idx="0">
                  <c:v>1329.35</c:v>
                </c:pt>
                <c:pt idx="1">
                  <c:v>2010.56</c:v>
                </c:pt>
                <c:pt idx="2">
                  <c:v>923</c:v>
                </c:pt>
                <c:pt idx="3">
                  <c:v>864</c:v>
                </c:pt>
                <c:pt idx="4">
                  <c:v>601</c:v>
                </c:pt>
                <c:pt idx="5">
                  <c:v>876</c:v>
                </c:pt>
                <c:pt idx="6">
                  <c:v>625</c:v>
                </c:pt>
                <c:pt idx="7">
                  <c:v>772</c:v>
                </c:pt>
                <c:pt idx="8">
                  <c:v>1965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2-40CC-BF10-F8D09538CB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Sheet1!$C$13:$L$13</c:f>
              <c:numCache>
                <c:formatCode>General</c:formatCode>
                <c:ptCount val="10"/>
                <c:pt idx="0">
                  <c:v>369</c:v>
                </c:pt>
                <c:pt idx="1">
                  <c:v>602</c:v>
                </c:pt>
                <c:pt idx="2">
                  <c:v>254</c:v>
                </c:pt>
                <c:pt idx="3">
                  <c:v>301</c:v>
                </c:pt>
                <c:pt idx="4">
                  <c:v>341</c:v>
                </c:pt>
                <c:pt idx="5">
                  <c:v>136</c:v>
                </c:pt>
                <c:pt idx="6">
                  <c:v>294</c:v>
                </c:pt>
                <c:pt idx="7">
                  <c:v>128</c:v>
                </c:pt>
                <c:pt idx="8">
                  <c:v>155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8-413F-A033-767CE10C51A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Sheet1!$C$27:$L$27</c:f>
              <c:numCache>
                <c:formatCode>General</c:formatCode>
                <c:ptCount val="10"/>
                <c:pt idx="0">
                  <c:v>3849.31</c:v>
                </c:pt>
                <c:pt idx="1">
                  <c:v>3094.13</c:v>
                </c:pt>
                <c:pt idx="2">
                  <c:v>1606</c:v>
                </c:pt>
                <c:pt idx="3">
                  <c:v>2439</c:v>
                </c:pt>
                <c:pt idx="4">
                  <c:v>2439</c:v>
                </c:pt>
                <c:pt idx="5">
                  <c:v>923</c:v>
                </c:pt>
                <c:pt idx="6">
                  <c:v>629</c:v>
                </c:pt>
                <c:pt idx="7">
                  <c:v>615</c:v>
                </c:pt>
                <c:pt idx="8">
                  <c:v>1087</c:v>
                </c:pt>
                <c:pt idx="9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8-413F-A033-767CE10C51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Sheet1!$C$13:$L$13</c:f>
              <c:numCache>
                <c:formatCode>General</c:formatCode>
                <c:ptCount val="10"/>
                <c:pt idx="0">
                  <c:v>369</c:v>
                </c:pt>
                <c:pt idx="1">
                  <c:v>602</c:v>
                </c:pt>
                <c:pt idx="2">
                  <c:v>254</c:v>
                </c:pt>
                <c:pt idx="3">
                  <c:v>301</c:v>
                </c:pt>
                <c:pt idx="4">
                  <c:v>341</c:v>
                </c:pt>
                <c:pt idx="5">
                  <c:v>136</c:v>
                </c:pt>
                <c:pt idx="6">
                  <c:v>294</c:v>
                </c:pt>
                <c:pt idx="7">
                  <c:v>128</c:v>
                </c:pt>
                <c:pt idx="8">
                  <c:v>155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0D-4D9F-A680-47F6C268D741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Sheet1!$C$28:$L$28</c:f>
              <c:numCache>
                <c:formatCode>General</c:formatCode>
                <c:ptCount val="10"/>
                <c:pt idx="0">
                  <c:v>5718.9</c:v>
                </c:pt>
                <c:pt idx="1">
                  <c:v>3669.21</c:v>
                </c:pt>
                <c:pt idx="2">
                  <c:v>2632</c:v>
                </c:pt>
                <c:pt idx="3">
                  <c:v>3704</c:v>
                </c:pt>
                <c:pt idx="4">
                  <c:v>4464</c:v>
                </c:pt>
                <c:pt idx="5">
                  <c:v>1093</c:v>
                </c:pt>
                <c:pt idx="6">
                  <c:v>2375</c:v>
                </c:pt>
                <c:pt idx="7">
                  <c:v>1010</c:v>
                </c:pt>
                <c:pt idx="8">
                  <c:v>1258</c:v>
                </c:pt>
                <c:pt idx="9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0D-4D9F-A680-47F6C268D7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Sheet1!$C$14:$L$14</c:f>
              <c:numCache>
                <c:formatCode>General</c:formatCode>
                <c:ptCount val="10"/>
                <c:pt idx="0">
                  <c:v>413</c:v>
                </c:pt>
                <c:pt idx="1">
                  <c:v>664</c:v>
                </c:pt>
                <c:pt idx="2">
                  <c:v>301</c:v>
                </c:pt>
                <c:pt idx="3">
                  <c:v>302</c:v>
                </c:pt>
                <c:pt idx="4">
                  <c:v>235</c:v>
                </c:pt>
                <c:pt idx="5">
                  <c:v>399</c:v>
                </c:pt>
                <c:pt idx="6">
                  <c:v>166</c:v>
                </c:pt>
                <c:pt idx="7">
                  <c:v>152</c:v>
                </c:pt>
                <c:pt idx="8">
                  <c:v>136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761-A0BD-28A67E28D0FB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Sheet1!$C$29:$L$29</c:f>
              <c:numCache>
                <c:formatCode>General</c:formatCode>
                <c:ptCount val="10"/>
                <c:pt idx="0">
                  <c:v>7482.2</c:v>
                </c:pt>
                <c:pt idx="1">
                  <c:v>7998.39</c:v>
                </c:pt>
                <c:pt idx="2">
                  <c:v>3688</c:v>
                </c:pt>
                <c:pt idx="3">
                  <c:v>3724</c:v>
                </c:pt>
                <c:pt idx="4">
                  <c:v>2402</c:v>
                </c:pt>
                <c:pt idx="5">
                  <c:v>5649</c:v>
                </c:pt>
                <c:pt idx="6">
                  <c:v>6978</c:v>
                </c:pt>
                <c:pt idx="7">
                  <c:v>1240</c:v>
                </c:pt>
                <c:pt idx="8">
                  <c:v>1077</c:v>
                </c:pt>
                <c:pt idx="9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761-A0BD-28A67E28D0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Sheet1!$C$15:$L$15</c:f>
              <c:numCache>
                <c:formatCode>General</c:formatCode>
                <c:ptCount val="10"/>
                <c:pt idx="0">
                  <c:v>691</c:v>
                </c:pt>
                <c:pt idx="1">
                  <c:v>400</c:v>
                </c:pt>
                <c:pt idx="2">
                  <c:v>340</c:v>
                </c:pt>
                <c:pt idx="3">
                  <c:v>399</c:v>
                </c:pt>
                <c:pt idx="4">
                  <c:v>283</c:v>
                </c:pt>
                <c:pt idx="5">
                  <c:v>118</c:v>
                </c:pt>
                <c:pt idx="6">
                  <c:v>112</c:v>
                </c:pt>
                <c:pt idx="7">
                  <c:v>159</c:v>
                </c:pt>
                <c:pt idx="8">
                  <c:v>158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33-48D3-9D56-0B61ACA6233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Sheet1!$C$30:$L$30</c:f>
              <c:numCache>
                <c:formatCode>General</c:formatCode>
                <c:ptCount val="10"/>
                <c:pt idx="0">
                  <c:v>14424.01</c:v>
                </c:pt>
                <c:pt idx="1">
                  <c:v>11467.37</c:v>
                </c:pt>
                <c:pt idx="2">
                  <c:v>4504</c:v>
                </c:pt>
                <c:pt idx="3">
                  <c:v>5567</c:v>
                </c:pt>
                <c:pt idx="4">
                  <c:v>2984</c:v>
                </c:pt>
                <c:pt idx="5">
                  <c:v>913</c:v>
                </c:pt>
                <c:pt idx="6">
                  <c:v>832</c:v>
                </c:pt>
                <c:pt idx="7">
                  <c:v>1307</c:v>
                </c:pt>
                <c:pt idx="8">
                  <c:v>1424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33-48D3-9D56-0B61ACA623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Sheet1!$C$11:$L$11</c:f>
              <c:numCache>
                <c:formatCode>General</c:formatCode>
                <c:ptCount val="10"/>
                <c:pt idx="0">
                  <c:v>163</c:v>
                </c:pt>
                <c:pt idx="1">
                  <c:v>603</c:v>
                </c:pt>
                <c:pt idx="2">
                  <c:v>119</c:v>
                </c:pt>
                <c:pt idx="3">
                  <c:v>113</c:v>
                </c:pt>
                <c:pt idx="4">
                  <c:v>80</c:v>
                </c:pt>
                <c:pt idx="5">
                  <c:v>106</c:v>
                </c:pt>
                <c:pt idx="6">
                  <c:v>114</c:v>
                </c:pt>
                <c:pt idx="7">
                  <c:v>109</c:v>
                </c:pt>
                <c:pt idx="8">
                  <c:v>229</c:v>
                </c:pt>
                <c:pt idx="9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F-4FC9-BE0D-562B74EA7AD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Sheet1!$C$26:$L$26</c:f>
              <c:numCache>
                <c:formatCode>General</c:formatCode>
                <c:ptCount val="10"/>
                <c:pt idx="0">
                  <c:v>1329.35</c:v>
                </c:pt>
                <c:pt idx="1">
                  <c:v>2010.56</c:v>
                </c:pt>
                <c:pt idx="2">
                  <c:v>923</c:v>
                </c:pt>
                <c:pt idx="3">
                  <c:v>864</c:v>
                </c:pt>
                <c:pt idx="4">
                  <c:v>601</c:v>
                </c:pt>
                <c:pt idx="5">
                  <c:v>876</c:v>
                </c:pt>
                <c:pt idx="6">
                  <c:v>625</c:v>
                </c:pt>
                <c:pt idx="7">
                  <c:v>772</c:v>
                </c:pt>
                <c:pt idx="8">
                  <c:v>1965</c:v>
                </c:pt>
                <c:pt idx="9">
                  <c:v>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6F-4FC9-BE0D-562B74EA7A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Sheet1!$C$16:$L$16</c:f>
              <c:numCache>
                <c:formatCode>General</c:formatCode>
                <c:ptCount val="10"/>
                <c:pt idx="0">
                  <c:v>560</c:v>
                </c:pt>
                <c:pt idx="1">
                  <c:v>600</c:v>
                </c:pt>
                <c:pt idx="2">
                  <c:v>322</c:v>
                </c:pt>
                <c:pt idx="3">
                  <c:v>292</c:v>
                </c:pt>
                <c:pt idx="4">
                  <c:v>309</c:v>
                </c:pt>
                <c:pt idx="5">
                  <c:v>156</c:v>
                </c:pt>
                <c:pt idx="6">
                  <c:v>211</c:v>
                </c:pt>
                <c:pt idx="7">
                  <c:v>164</c:v>
                </c:pt>
                <c:pt idx="8">
                  <c:v>374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D-4666-8B6D-70A608770A1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Sheet1!$C$31:$L$31</c:f>
              <c:numCache>
                <c:formatCode>General</c:formatCode>
                <c:ptCount val="10"/>
                <c:pt idx="0">
                  <c:v>11084.2</c:v>
                </c:pt>
                <c:pt idx="1">
                  <c:v>11847.18</c:v>
                </c:pt>
                <c:pt idx="2">
                  <c:v>4129</c:v>
                </c:pt>
                <c:pt idx="3">
                  <c:v>3092</c:v>
                </c:pt>
                <c:pt idx="4">
                  <c:v>3856</c:v>
                </c:pt>
                <c:pt idx="5">
                  <c:v>1278</c:v>
                </c:pt>
                <c:pt idx="6">
                  <c:v>1836</c:v>
                </c:pt>
                <c:pt idx="7">
                  <c:v>1356</c:v>
                </c:pt>
                <c:pt idx="8">
                  <c:v>4759</c:v>
                </c:pt>
                <c:pt idx="9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D-4666-8B6D-70A608770A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Sheet1!$C$17:$L$17</c:f>
              <c:numCache>
                <c:formatCode>General</c:formatCode>
                <c:ptCount val="10"/>
                <c:pt idx="0">
                  <c:v>467</c:v>
                </c:pt>
                <c:pt idx="1">
                  <c:v>400</c:v>
                </c:pt>
                <c:pt idx="2">
                  <c:v>302</c:v>
                </c:pt>
                <c:pt idx="3">
                  <c:v>398</c:v>
                </c:pt>
                <c:pt idx="4">
                  <c:v>258</c:v>
                </c:pt>
                <c:pt idx="5">
                  <c:v>150</c:v>
                </c:pt>
                <c:pt idx="6">
                  <c:v>143</c:v>
                </c:pt>
                <c:pt idx="7">
                  <c:v>138</c:v>
                </c:pt>
                <c:pt idx="8">
                  <c:v>273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1-4214-9E59-B81A38485678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Sheet1!$C$32:$L$32</c:f>
              <c:numCache>
                <c:formatCode>General</c:formatCode>
                <c:ptCount val="10"/>
                <c:pt idx="0">
                  <c:v>8707.2000000000007</c:v>
                </c:pt>
                <c:pt idx="1">
                  <c:v>10533.88</c:v>
                </c:pt>
                <c:pt idx="2">
                  <c:v>3710</c:v>
                </c:pt>
                <c:pt idx="3">
                  <c:v>5548</c:v>
                </c:pt>
                <c:pt idx="4">
                  <c:v>2681</c:v>
                </c:pt>
                <c:pt idx="5">
                  <c:v>1657</c:v>
                </c:pt>
                <c:pt idx="6">
                  <c:v>6850</c:v>
                </c:pt>
                <c:pt idx="7">
                  <c:v>1105</c:v>
                </c:pt>
                <c:pt idx="8">
                  <c:v>3749</c:v>
                </c:pt>
                <c:pt idx="9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1-4214-9E59-B81A3848567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Sheet1!$C$18:$L$18</c:f>
              <c:numCache>
                <c:formatCode>General</c:formatCode>
                <c:ptCount val="10"/>
                <c:pt idx="0">
                  <c:v>402</c:v>
                </c:pt>
                <c:pt idx="1">
                  <c:v>423</c:v>
                </c:pt>
                <c:pt idx="2">
                  <c:v>267</c:v>
                </c:pt>
                <c:pt idx="3">
                  <c:v>272</c:v>
                </c:pt>
                <c:pt idx="4">
                  <c:v>249</c:v>
                </c:pt>
                <c:pt idx="5">
                  <c:v>148</c:v>
                </c:pt>
                <c:pt idx="6">
                  <c:v>185</c:v>
                </c:pt>
                <c:pt idx="7">
                  <c:v>166</c:v>
                </c:pt>
                <c:pt idx="8">
                  <c:v>230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2D-4D4F-ADC4-47143779048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Sheet1!$C$33:$L$33</c:f>
              <c:numCache>
                <c:formatCode>General</c:formatCode>
                <c:ptCount val="10"/>
                <c:pt idx="0">
                  <c:v>7096.78</c:v>
                </c:pt>
                <c:pt idx="1">
                  <c:v>12210.21</c:v>
                </c:pt>
                <c:pt idx="2">
                  <c:v>2773</c:v>
                </c:pt>
                <c:pt idx="3">
                  <c:v>2850</c:v>
                </c:pt>
                <c:pt idx="4">
                  <c:v>2571</c:v>
                </c:pt>
                <c:pt idx="5">
                  <c:v>1754</c:v>
                </c:pt>
                <c:pt idx="6">
                  <c:v>1555</c:v>
                </c:pt>
                <c:pt idx="7">
                  <c:v>1471</c:v>
                </c:pt>
                <c:pt idx="8">
                  <c:v>2099</c:v>
                </c:pt>
                <c:pt idx="9">
                  <c:v>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2D-4D4F-ADC4-4714377904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Sheet1!$C$20:$L$20</c:f>
              <c:numCache>
                <c:formatCode>General</c:formatCode>
                <c:ptCount val="10"/>
                <c:pt idx="0">
                  <c:v>374</c:v>
                </c:pt>
                <c:pt idx="1">
                  <c:v>523</c:v>
                </c:pt>
                <c:pt idx="2">
                  <c:v>161</c:v>
                </c:pt>
                <c:pt idx="3">
                  <c:v>289</c:v>
                </c:pt>
                <c:pt idx="4">
                  <c:v>165</c:v>
                </c:pt>
                <c:pt idx="5">
                  <c:v>117</c:v>
                </c:pt>
                <c:pt idx="6">
                  <c:v>151</c:v>
                </c:pt>
                <c:pt idx="7">
                  <c:v>149</c:v>
                </c:pt>
                <c:pt idx="8">
                  <c:v>183</c:v>
                </c:pt>
                <c:pt idx="9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7-464C-BD00-8B17A966D8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Sheet1!$C$35:$L$35</c:f>
              <c:numCache>
                <c:formatCode>General</c:formatCode>
                <c:ptCount val="10"/>
                <c:pt idx="0">
                  <c:v>7156.68</c:v>
                </c:pt>
                <c:pt idx="1">
                  <c:v>6617.89</c:v>
                </c:pt>
                <c:pt idx="2">
                  <c:v>1311</c:v>
                </c:pt>
                <c:pt idx="3">
                  <c:v>3056</c:v>
                </c:pt>
                <c:pt idx="4">
                  <c:v>1365</c:v>
                </c:pt>
                <c:pt idx="5">
                  <c:v>1479</c:v>
                </c:pt>
                <c:pt idx="6">
                  <c:v>889</c:v>
                </c:pt>
                <c:pt idx="7">
                  <c:v>1244</c:v>
                </c:pt>
                <c:pt idx="8">
                  <c:v>1376</c:v>
                </c:pt>
                <c:pt idx="9">
                  <c:v>1876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7-464C-BD00-8B17A966D8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Sheet1!$C$21:$L$21</c:f>
              <c:numCache>
                <c:formatCode>General</c:formatCode>
                <c:ptCount val="10"/>
                <c:pt idx="0">
                  <c:v>286</c:v>
                </c:pt>
                <c:pt idx="1">
                  <c:v>603</c:v>
                </c:pt>
                <c:pt idx="2">
                  <c:v>98</c:v>
                </c:pt>
                <c:pt idx="3">
                  <c:v>204</c:v>
                </c:pt>
                <c:pt idx="4">
                  <c:v>105</c:v>
                </c:pt>
                <c:pt idx="5">
                  <c:v>105</c:v>
                </c:pt>
                <c:pt idx="6">
                  <c:v>123</c:v>
                </c:pt>
                <c:pt idx="7">
                  <c:v>138</c:v>
                </c:pt>
                <c:pt idx="8">
                  <c:v>141</c:v>
                </c:pt>
                <c:pt idx="9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D-4C66-96AC-F079FE9A78B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Sheet1!$C$36:$L$36</c:f>
              <c:numCache>
                <c:formatCode>General</c:formatCode>
                <c:ptCount val="10"/>
                <c:pt idx="0">
                  <c:v>6005.66</c:v>
                </c:pt>
                <c:pt idx="1">
                  <c:v>3124.06</c:v>
                </c:pt>
                <c:pt idx="2">
                  <c:v>708</c:v>
                </c:pt>
                <c:pt idx="3">
                  <c:v>2027</c:v>
                </c:pt>
                <c:pt idx="4">
                  <c:v>788</c:v>
                </c:pt>
                <c:pt idx="5">
                  <c:v>1457</c:v>
                </c:pt>
                <c:pt idx="6">
                  <c:v>961</c:v>
                </c:pt>
                <c:pt idx="7">
                  <c:v>1097</c:v>
                </c:pt>
                <c:pt idx="8">
                  <c:v>828</c:v>
                </c:pt>
                <c:pt idx="9">
                  <c:v>2165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D-4C66-96AC-F079FE9A78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Sheet1!$C$19:$L$19</c:f>
              <c:numCache>
                <c:formatCode>General</c:formatCode>
                <c:ptCount val="10"/>
                <c:pt idx="0">
                  <c:v>544</c:v>
                </c:pt>
                <c:pt idx="1">
                  <c:v>502</c:v>
                </c:pt>
                <c:pt idx="2">
                  <c:v>264</c:v>
                </c:pt>
                <c:pt idx="3">
                  <c:v>298</c:v>
                </c:pt>
                <c:pt idx="4">
                  <c:v>257</c:v>
                </c:pt>
                <c:pt idx="5">
                  <c:v>299</c:v>
                </c:pt>
                <c:pt idx="6">
                  <c:v>161</c:v>
                </c:pt>
                <c:pt idx="7">
                  <c:v>179</c:v>
                </c:pt>
                <c:pt idx="8">
                  <c:v>176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A-4DA3-AEEB-3B2B777F653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Sheet1!$C$34:$L$34</c:f>
              <c:numCache>
                <c:formatCode>General</c:formatCode>
                <c:ptCount val="10"/>
                <c:pt idx="0">
                  <c:v>10709.51</c:v>
                </c:pt>
                <c:pt idx="1">
                  <c:v>10001.870000000001</c:v>
                </c:pt>
                <c:pt idx="2">
                  <c:v>2736</c:v>
                </c:pt>
                <c:pt idx="3">
                  <c:v>3165</c:v>
                </c:pt>
                <c:pt idx="4">
                  <c:v>2669</c:v>
                </c:pt>
                <c:pt idx="5">
                  <c:v>3701</c:v>
                </c:pt>
                <c:pt idx="6">
                  <c:v>1327</c:v>
                </c:pt>
                <c:pt idx="7">
                  <c:v>1907</c:v>
                </c:pt>
                <c:pt idx="8">
                  <c:v>1758</c:v>
                </c:pt>
                <c:pt idx="9">
                  <c:v>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FA-4DA3-AEEB-3B2B777F65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Sheet1!$C$13:$L$13</c:f>
              <c:numCache>
                <c:formatCode>General</c:formatCode>
                <c:ptCount val="10"/>
                <c:pt idx="0">
                  <c:v>369</c:v>
                </c:pt>
                <c:pt idx="1">
                  <c:v>602</c:v>
                </c:pt>
                <c:pt idx="2">
                  <c:v>254</c:v>
                </c:pt>
                <c:pt idx="3">
                  <c:v>301</c:v>
                </c:pt>
                <c:pt idx="4">
                  <c:v>341</c:v>
                </c:pt>
                <c:pt idx="5">
                  <c:v>136</c:v>
                </c:pt>
                <c:pt idx="6">
                  <c:v>294</c:v>
                </c:pt>
                <c:pt idx="7">
                  <c:v>128</c:v>
                </c:pt>
                <c:pt idx="8">
                  <c:v>155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1-4744-8378-D4253D71516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Sheet1!$C$27:$L$27</c:f>
              <c:numCache>
                <c:formatCode>General</c:formatCode>
                <c:ptCount val="10"/>
                <c:pt idx="0">
                  <c:v>3849.31</c:v>
                </c:pt>
                <c:pt idx="1">
                  <c:v>3094.13</c:v>
                </c:pt>
                <c:pt idx="2">
                  <c:v>1606</c:v>
                </c:pt>
                <c:pt idx="3">
                  <c:v>2439</c:v>
                </c:pt>
                <c:pt idx="4">
                  <c:v>2439</c:v>
                </c:pt>
                <c:pt idx="5">
                  <c:v>923</c:v>
                </c:pt>
                <c:pt idx="6">
                  <c:v>629</c:v>
                </c:pt>
                <c:pt idx="7">
                  <c:v>615</c:v>
                </c:pt>
                <c:pt idx="8">
                  <c:v>1087</c:v>
                </c:pt>
                <c:pt idx="9">
                  <c:v>1529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1-4744-8378-D4253D715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Sheet1!$C$14:$L$14</c:f>
              <c:numCache>
                <c:formatCode>General</c:formatCode>
                <c:ptCount val="10"/>
                <c:pt idx="0">
                  <c:v>413</c:v>
                </c:pt>
                <c:pt idx="1">
                  <c:v>664</c:v>
                </c:pt>
                <c:pt idx="2">
                  <c:v>301</c:v>
                </c:pt>
                <c:pt idx="3">
                  <c:v>302</c:v>
                </c:pt>
                <c:pt idx="4">
                  <c:v>235</c:v>
                </c:pt>
                <c:pt idx="5">
                  <c:v>399</c:v>
                </c:pt>
                <c:pt idx="6">
                  <c:v>166</c:v>
                </c:pt>
                <c:pt idx="7">
                  <c:v>152</c:v>
                </c:pt>
                <c:pt idx="8">
                  <c:v>136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6-4BF2-AE08-B85E2E0F3A2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Sheet1!$C$28:$L$28</c:f>
              <c:numCache>
                <c:formatCode>General</c:formatCode>
                <c:ptCount val="10"/>
                <c:pt idx="0">
                  <c:v>5718.9</c:v>
                </c:pt>
                <c:pt idx="1">
                  <c:v>3669.21</c:v>
                </c:pt>
                <c:pt idx="2">
                  <c:v>2632</c:v>
                </c:pt>
                <c:pt idx="3">
                  <c:v>3704</c:v>
                </c:pt>
                <c:pt idx="4">
                  <c:v>4464</c:v>
                </c:pt>
                <c:pt idx="5">
                  <c:v>1093</c:v>
                </c:pt>
                <c:pt idx="6">
                  <c:v>2375</c:v>
                </c:pt>
                <c:pt idx="7">
                  <c:v>1010</c:v>
                </c:pt>
                <c:pt idx="8">
                  <c:v>1258</c:v>
                </c:pt>
                <c:pt idx="9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6-4BF2-AE08-B85E2E0F3A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Sheet1!$C$13:$L$13</c:f>
              <c:numCache>
                <c:formatCode>General</c:formatCode>
                <c:ptCount val="10"/>
                <c:pt idx="0">
                  <c:v>369</c:v>
                </c:pt>
                <c:pt idx="1">
                  <c:v>602</c:v>
                </c:pt>
                <c:pt idx="2">
                  <c:v>254</c:v>
                </c:pt>
                <c:pt idx="3">
                  <c:v>301</c:v>
                </c:pt>
                <c:pt idx="4">
                  <c:v>341</c:v>
                </c:pt>
                <c:pt idx="5">
                  <c:v>136</c:v>
                </c:pt>
                <c:pt idx="6">
                  <c:v>294</c:v>
                </c:pt>
                <c:pt idx="7">
                  <c:v>128</c:v>
                </c:pt>
                <c:pt idx="8">
                  <c:v>155</c:v>
                </c:pt>
                <c:pt idx="9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Sheet1!$C$28:$L$28</c:f>
              <c:numCache>
                <c:formatCode>General</c:formatCode>
                <c:ptCount val="10"/>
                <c:pt idx="0">
                  <c:v>5718.9</c:v>
                </c:pt>
                <c:pt idx="1">
                  <c:v>3669.21</c:v>
                </c:pt>
                <c:pt idx="2">
                  <c:v>2632</c:v>
                </c:pt>
                <c:pt idx="3">
                  <c:v>3704</c:v>
                </c:pt>
                <c:pt idx="4">
                  <c:v>4464</c:v>
                </c:pt>
                <c:pt idx="5">
                  <c:v>1093</c:v>
                </c:pt>
                <c:pt idx="6">
                  <c:v>2375</c:v>
                </c:pt>
                <c:pt idx="7">
                  <c:v>1010</c:v>
                </c:pt>
                <c:pt idx="8">
                  <c:v>1258</c:v>
                </c:pt>
                <c:pt idx="9">
                  <c:v>1629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Sheet1!$C$14:$L$14</c:f>
              <c:numCache>
                <c:formatCode>General</c:formatCode>
                <c:ptCount val="10"/>
                <c:pt idx="0">
                  <c:v>413</c:v>
                </c:pt>
                <c:pt idx="1">
                  <c:v>664</c:v>
                </c:pt>
                <c:pt idx="2">
                  <c:v>301</c:v>
                </c:pt>
                <c:pt idx="3">
                  <c:v>302</c:v>
                </c:pt>
                <c:pt idx="4">
                  <c:v>235</c:v>
                </c:pt>
                <c:pt idx="5">
                  <c:v>399</c:v>
                </c:pt>
                <c:pt idx="6">
                  <c:v>166</c:v>
                </c:pt>
                <c:pt idx="7">
                  <c:v>152</c:v>
                </c:pt>
                <c:pt idx="8">
                  <c:v>136</c:v>
                </c:pt>
                <c:pt idx="9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Sheet1!$C$29:$L$29</c:f>
              <c:numCache>
                <c:formatCode>General</c:formatCode>
                <c:ptCount val="10"/>
                <c:pt idx="0">
                  <c:v>7482.2</c:v>
                </c:pt>
                <c:pt idx="1">
                  <c:v>7998.39</c:v>
                </c:pt>
                <c:pt idx="2">
                  <c:v>3688</c:v>
                </c:pt>
                <c:pt idx="3">
                  <c:v>3724</c:v>
                </c:pt>
                <c:pt idx="4">
                  <c:v>2402</c:v>
                </c:pt>
                <c:pt idx="5">
                  <c:v>5649</c:v>
                </c:pt>
                <c:pt idx="6">
                  <c:v>6978</c:v>
                </c:pt>
                <c:pt idx="7">
                  <c:v>1240</c:v>
                </c:pt>
                <c:pt idx="8">
                  <c:v>1077</c:v>
                </c:pt>
                <c:pt idx="9">
                  <c:v>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Sheet1!$C$15:$L$15</c:f>
              <c:numCache>
                <c:formatCode>General</c:formatCode>
                <c:ptCount val="10"/>
                <c:pt idx="0">
                  <c:v>691</c:v>
                </c:pt>
                <c:pt idx="1">
                  <c:v>400</c:v>
                </c:pt>
                <c:pt idx="2">
                  <c:v>340</c:v>
                </c:pt>
                <c:pt idx="3">
                  <c:v>399</c:v>
                </c:pt>
                <c:pt idx="4">
                  <c:v>283</c:v>
                </c:pt>
                <c:pt idx="5">
                  <c:v>118</c:v>
                </c:pt>
                <c:pt idx="6">
                  <c:v>112</c:v>
                </c:pt>
                <c:pt idx="7">
                  <c:v>159</c:v>
                </c:pt>
                <c:pt idx="8">
                  <c:v>158</c:v>
                </c:pt>
                <c:pt idx="9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Sheet1!$C$30:$L$30</c:f>
              <c:numCache>
                <c:formatCode>General</c:formatCode>
                <c:ptCount val="10"/>
                <c:pt idx="0">
                  <c:v>14424.01</c:v>
                </c:pt>
                <c:pt idx="1">
                  <c:v>11467.37</c:v>
                </c:pt>
                <c:pt idx="2">
                  <c:v>4504</c:v>
                </c:pt>
                <c:pt idx="3">
                  <c:v>5567</c:v>
                </c:pt>
                <c:pt idx="4">
                  <c:v>2984</c:v>
                </c:pt>
                <c:pt idx="5">
                  <c:v>913</c:v>
                </c:pt>
                <c:pt idx="6">
                  <c:v>832</c:v>
                </c:pt>
                <c:pt idx="7">
                  <c:v>1307</c:v>
                </c:pt>
                <c:pt idx="8">
                  <c:v>1424</c:v>
                </c:pt>
                <c:pt idx="9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Sheet1!$C$16:$L$16</c:f>
              <c:numCache>
                <c:formatCode>General</c:formatCode>
                <c:ptCount val="10"/>
                <c:pt idx="0">
                  <c:v>560</c:v>
                </c:pt>
                <c:pt idx="1">
                  <c:v>600</c:v>
                </c:pt>
                <c:pt idx="2">
                  <c:v>322</c:v>
                </c:pt>
                <c:pt idx="3">
                  <c:v>292</c:v>
                </c:pt>
                <c:pt idx="4">
                  <c:v>309</c:v>
                </c:pt>
                <c:pt idx="5">
                  <c:v>156</c:v>
                </c:pt>
                <c:pt idx="6">
                  <c:v>211</c:v>
                </c:pt>
                <c:pt idx="7">
                  <c:v>164</c:v>
                </c:pt>
                <c:pt idx="8">
                  <c:v>374</c:v>
                </c:pt>
                <c:pt idx="9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Sheet1!$C$31:$L$31</c:f>
              <c:numCache>
                <c:formatCode>General</c:formatCode>
                <c:ptCount val="10"/>
                <c:pt idx="0">
                  <c:v>11084.2</c:v>
                </c:pt>
                <c:pt idx="1">
                  <c:v>11847.18</c:v>
                </c:pt>
                <c:pt idx="2">
                  <c:v>4129</c:v>
                </c:pt>
                <c:pt idx="3">
                  <c:v>3092</c:v>
                </c:pt>
                <c:pt idx="4">
                  <c:v>3856</c:v>
                </c:pt>
                <c:pt idx="5">
                  <c:v>1278</c:v>
                </c:pt>
                <c:pt idx="6">
                  <c:v>1836</c:v>
                </c:pt>
                <c:pt idx="7">
                  <c:v>1356</c:v>
                </c:pt>
                <c:pt idx="8">
                  <c:v>4759</c:v>
                </c:pt>
                <c:pt idx="9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Sheet1!$C$17:$L$17</c:f>
              <c:numCache>
                <c:formatCode>General</c:formatCode>
                <c:ptCount val="10"/>
                <c:pt idx="0">
                  <c:v>467</c:v>
                </c:pt>
                <c:pt idx="1">
                  <c:v>400</c:v>
                </c:pt>
                <c:pt idx="2">
                  <c:v>302</c:v>
                </c:pt>
                <c:pt idx="3">
                  <c:v>398</c:v>
                </c:pt>
                <c:pt idx="4">
                  <c:v>258</c:v>
                </c:pt>
                <c:pt idx="5">
                  <c:v>150</c:v>
                </c:pt>
                <c:pt idx="6">
                  <c:v>143</c:v>
                </c:pt>
                <c:pt idx="7">
                  <c:v>138</c:v>
                </c:pt>
                <c:pt idx="8">
                  <c:v>273</c:v>
                </c:pt>
                <c:pt idx="9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1-461C-B2E2-83E12AFCF5AA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Sheet1!$C$32:$L$32</c:f>
              <c:numCache>
                <c:formatCode>General</c:formatCode>
                <c:ptCount val="10"/>
                <c:pt idx="0">
                  <c:v>8707.2000000000007</c:v>
                </c:pt>
                <c:pt idx="1">
                  <c:v>10533.88</c:v>
                </c:pt>
                <c:pt idx="2">
                  <c:v>3710</c:v>
                </c:pt>
                <c:pt idx="3">
                  <c:v>5548</c:v>
                </c:pt>
                <c:pt idx="4">
                  <c:v>2681</c:v>
                </c:pt>
                <c:pt idx="5">
                  <c:v>1657</c:v>
                </c:pt>
                <c:pt idx="6">
                  <c:v>6850</c:v>
                </c:pt>
                <c:pt idx="7">
                  <c:v>1105</c:v>
                </c:pt>
                <c:pt idx="8">
                  <c:v>3749</c:v>
                </c:pt>
                <c:pt idx="9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81-461C-B2E2-83E12AFCF5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00092095"/>
        <c:axId val="1400090015"/>
      </c:barChart>
      <c:catAx>
        <c:axId val="140009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0015"/>
        <c:crosses val="autoZero"/>
        <c:auto val="1"/>
        <c:lblAlgn val="ctr"/>
        <c:lblOffset val="100"/>
        <c:noMultiLvlLbl val="0"/>
      </c:catAx>
      <c:valAx>
        <c:axId val="140009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092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14286</xdr:colOff>
      <xdr:row>38</xdr:row>
      <xdr:rowOff>157161</xdr:rowOff>
    </xdr:from>
    <xdr:to>
      <xdr:col>8</xdr:col>
      <xdr:colOff>47625</xdr:colOff>
      <xdr:row>50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109DE-7870-4A95-8D33-943B044C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38</xdr:row>
      <xdr:rowOff>161925</xdr:rowOff>
    </xdr:from>
    <xdr:to>
      <xdr:col>15</xdr:col>
      <xdr:colOff>42864</xdr:colOff>
      <xdr:row>50</xdr:row>
      <xdr:rowOff>147639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CE3FC1-5D77-4E75-9739-7900DF69F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38</xdr:row>
      <xdr:rowOff>161925</xdr:rowOff>
    </xdr:from>
    <xdr:to>
      <xdr:col>22</xdr:col>
      <xdr:colOff>42864</xdr:colOff>
      <xdr:row>50</xdr:row>
      <xdr:rowOff>147639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41924B-0F8E-423A-A0B6-E1630F7218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39</xdr:row>
      <xdr:rowOff>0</xdr:rowOff>
    </xdr:from>
    <xdr:to>
      <xdr:col>30</xdr:col>
      <xdr:colOff>42864</xdr:colOff>
      <xdr:row>50</xdr:row>
      <xdr:rowOff>185739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9EDBAF-DE56-4D40-A5D6-CEDCA131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14286</xdr:colOff>
      <xdr:row>54</xdr:row>
      <xdr:rowOff>14286</xdr:rowOff>
    </xdr:from>
    <xdr:to>
      <xdr:col>8</xdr:col>
      <xdr:colOff>47625</xdr:colOff>
      <xdr:row>66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8BE7624-4713-4CB9-8AB8-979C67DCD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4761</xdr:colOff>
      <xdr:row>54</xdr:row>
      <xdr:rowOff>14286</xdr:rowOff>
    </xdr:from>
    <xdr:to>
      <xdr:col>15</xdr:col>
      <xdr:colOff>47625</xdr:colOff>
      <xdr:row>66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4942C4-2538-4709-9B0C-D48D55767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604836</xdr:colOff>
      <xdr:row>54</xdr:row>
      <xdr:rowOff>14286</xdr:rowOff>
    </xdr:from>
    <xdr:to>
      <xdr:col>22</xdr:col>
      <xdr:colOff>38100</xdr:colOff>
      <xdr:row>66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4577106-542D-448B-A2F5-37201D3F9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14286</xdr:colOff>
      <xdr:row>68</xdr:row>
      <xdr:rowOff>4761</xdr:rowOff>
    </xdr:from>
    <xdr:to>
      <xdr:col>8</xdr:col>
      <xdr:colOff>47625</xdr:colOff>
      <xdr:row>80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A19DF25-E457-497F-B58C-AC7EBE04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4761</xdr:colOff>
      <xdr:row>68</xdr:row>
      <xdr:rowOff>4761</xdr:rowOff>
    </xdr:from>
    <xdr:to>
      <xdr:col>15</xdr:col>
      <xdr:colOff>47625</xdr:colOff>
      <xdr:row>80</xdr:row>
      <xdr:rowOff>9525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961226E-875F-4B79-AB3A-317E197DF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604836</xdr:colOff>
      <xdr:row>68</xdr:row>
      <xdr:rowOff>4761</xdr:rowOff>
    </xdr:from>
    <xdr:to>
      <xdr:col>22</xdr:col>
      <xdr:colOff>38100</xdr:colOff>
      <xdr:row>80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C9477D-F3D8-4276-8E9B-B36C7800E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4761</xdr:colOff>
      <xdr:row>81</xdr:row>
      <xdr:rowOff>185736</xdr:rowOff>
    </xdr:from>
    <xdr:to>
      <xdr:col>15</xdr:col>
      <xdr:colOff>47625</xdr:colOff>
      <xdr:row>94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BE1EC9E-895E-4B4C-852D-7E6AFCA211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604836</xdr:colOff>
      <xdr:row>81</xdr:row>
      <xdr:rowOff>185736</xdr:rowOff>
    </xdr:from>
    <xdr:to>
      <xdr:col>22</xdr:col>
      <xdr:colOff>38100</xdr:colOff>
      <xdr:row>94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733C9D7-90DB-4597-BFCA-62DFDBD44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4761</xdr:colOff>
      <xdr:row>81</xdr:row>
      <xdr:rowOff>185736</xdr:rowOff>
    </xdr:from>
    <xdr:to>
      <xdr:col>8</xdr:col>
      <xdr:colOff>28575</xdr:colOff>
      <xdr:row>94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A6FC5D0-F9E4-4A3E-AB59-A60F51F0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9525</xdr:rowOff>
    </xdr:from>
    <xdr:to>
      <xdr:col>6</xdr:col>
      <xdr:colOff>61914</xdr:colOff>
      <xdr:row>18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328FA-5CC3-41F2-B0DC-99F8DDBF9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14289</xdr:colOff>
      <xdr:row>6</xdr:row>
      <xdr:rowOff>14289</xdr:rowOff>
    </xdr:from>
    <xdr:to>
      <xdr:col>13</xdr:col>
      <xdr:colOff>57153</xdr:colOff>
      <xdr:row>18</xdr:row>
      <xdr:rowOff>19053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95E065-316D-46E7-A053-F1BECA028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14289</xdr:colOff>
      <xdr:row>6</xdr:row>
      <xdr:rowOff>14289</xdr:rowOff>
    </xdr:from>
    <xdr:to>
      <xdr:col>20</xdr:col>
      <xdr:colOff>57153</xdr:colOff>
      <xdr:row>18</xdr:row>
      <xdr:rowOff>19053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B785C8-AC55-49C2-8784-C796E66EC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21</xdr:row>
      <xdr:rowOff>76200</xdr:rowOff>
    </xdr:from>
    <xdr:to>
      <xdr:col>6</xdr:col>
      <xdr:colOff>61914</xdr:colOff>
      <xdr:row>33</xdr:row>
      <xdr:rowOff>80964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2644F2-65FC-484D-A617-32999E389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</xdr:colOff>
      <xdr:row>21</xdr:row>
      <xdr:rowOff>76200</xdr:rowOff>
    </xdr:from>
    <xdr:to>
      <xdr:col>13</xdr:col>
      <xdr:colOff>61914</xdr:colOff>
      <xdr:row>33</xdr:row>
      <xdr:rowOff>80964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6D456F-0519-44C0-8968-DE562BA9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21</xdr:row>
      <xdr:rowOff>76200</xdr:rowOff>
    </xdr:from>
    <xdr:to>
      <xdr:col>20</xdr:col>
      <xdr:colOff>52389</xdr:colOff>
      <xdr:row>33</xdr:row>
      <xdr:rowOff>80964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4CDF89-89A2-4142-A475-C5B6111E5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35</xdr:row>
      <xdr:rowOff>66675</xdr:rowOff>
    </xdr:from>
    <xdr:to>
      <xdr:col>6</xdr:col>
      <xdr:colOff>61914</xdr:colOff>
      <xdr:row>47</xdr:row>
      <xdr:rowOff>71439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E7688F0-48E3-481A-9D82-D87D07FC2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19050</xdr:colOff>
      <xdr:row>35</xdr:row>
      <xdr:rowOff>66675</xdr:rowOff>
    </xdr:from>
    <xdr:to>
      <xdr:col>13</xdr:col>
      <xdr:colOff>61914</xdr:colOff>
      <xdr:row>47</xdr:row>
      <xdr:rowOff>71439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F9004EA-EAF7-4F71-8C46-630B37D87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9525</xdr:colOff>
      <xdr:row>35</xdr:row>
      <xdr:rowOff>66675</xdr:rowOff>
    </xdr:from>
    <xdr:to>
      <xdr:col>20</xdr:col>
      <xdr:colOff>52389</xdr:colOff>
      <xdr:row>47</xdr:row>
      <xdr:rowOff>71439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DD4158-786B-43FD-84E8-A77907B5F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19050</xdr:colOff>
      <xdr:row>49</xdr:row>
      <xdr:rowOff>57150</xdr:rowOff>
    </xdr:from>
    <xdr:to>
      <xdr:col>13</xdr:col>
      <xdr:colOff>61914</xdr:colOff>
      <xdr:row>61</xdr:row>
      <xdr:rowOff>61914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DAE39B-D0E1-48EF-B03F-EEFA42067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9525</xdr:colOff>
      <xdr:row>49</xdr:row>
      <xdr:rowOff>57150</xdr:rowOff>
    </xdr:from>
    <xdr:to>
      <xdr:col>20</xdr:col>
      <xdr:colOff>52389</xdr:colOff>
      <xdr:row>61</xdr:row>
      <xdr:rowOff>61914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AB47442-AFE4-4F09-8CCD-F7429AB3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49</xdr:row>
      <xdr:rowOff>57150</xdr:rowOff>
    </xdr:from>
    <xdr:to>
      <xdr:col>6</xdr:col>
      <xdr:colOff>42864</xdr:colOff>
      <xdr:row>61</xdr:row>
      <xdr:rowOff>61914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37E2704-4AD6-40D6-96C3-A2FFA2FF9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4"/>
  <sheetViews>
    <sheetView tabSelected="1" topLeftCell="A3" workbookViewId="0">
      <selection activeCell="C10" sqref="C10:L21"/>
    </sheetView>
  </sheetViews>
  <sheetFormatPr defaultRowHeight="15" x14ac:dyDescent="0.25"/>
  <cols>
    <col min="1" max="1" width="27.5703125" customWidth="1"/>
    <col min="2" max="2" width="0.140625" customWidth="1"/>
    <col min="5" max="5" width="9.28515625" customWidth="1"/>
  </cols>
  <sheetData>
    <row r="1" spans="1:23" ht="18.75" x14ac:dyDescent="0.3">
      <c r="A1" s="21" t="s">
        <v>0</v>
      </c>
      <c r="B1" s="21"/>
      <c r="C1" s="22" t="s">
        <v>1</v>
      </c>
      <c r="D1" s="22"/>
      <c r="E1" s="22"/>
      <c r="F1" s="22"/>
    </row>
    <row r="2" spans="1:23" ht="18.75" x14ac:dyDescent="0.3">
      <c r="A2" s="21" t="s">
        <v>2</v>
      </c>
      <c r="B2" s="21"/>
      <c r="C2" s="22" t="s">
        <v>3</v>
      </c>
      <c r="D2" s="22"/>
      <c r="E2" s="22"/>
      <c r="F2" s="22"/>
    </row>
    <row r="3" spans="1:23" ht="18.75" x14ac:dyDescent="0.3">
      <c r="A3" s="21" t="s">
        <v>4</v>
      </c>
      <c r="B3" s="21"/>
      <c r="C3" s="22" t="s">
        <v>5</v>
      </c>
      <c r="D3" s="22"/>
      <c r="E3" s="22"/>
      <c r="F3" s="22"/>
    </row>
    <row r="4" spans="1:23" ht="18.75" x14ac:dyDescent="0.3">
      <c r="A4" s="21" t="s">
        <v>6</v>
      </c>
      <c r="B4" s="21"/>
      <c r="C4" s="22" t="s">
        <v>7</v>
      </c>
      <c r="D4" s="22"/>
      <c r="E4" s="22"/>
      <c r="F4" s="22"/>
    </row>
    <row r="5" spans="1:23" ht="18.75" x14ac:dyDescent="0.3">
      <c r="A5" s="21" t="s">
        <v>8</v>
      </c>
      <c r="B5" s="21"/>
      <c r="C5" s="22">
        <v>400011766267</v>
      </c>
      <c r="D5" s="22"/>
      <c r="E5" s="22"/>
      <c r="F5" s="22"/>
    </row>
    <row r="6" spans="1:23" ht="18.75" x14ac:dyDescent="0.3">
      <c r="A6" s="21" t="s">
        <v>9</v>
      </c>
      <c r="B6" s="21"/>
      <c r="C6" s="22" t="s">
        <v>10</v>
      </c>
      <c r="D6" s="22"/>
      <c r="E6" s="22"/>
      <c r="F6" s="22"/>
    </row>
    <row r="7" spans="1:23" ht="15.75" thickBot="1" x14ac:dyDescent="0.3">
      <c r="C7" s="22"/>
      <c r="D7" s="22"/>
      <c r="E7" s="22"/>
      <c r="F7" s="22"/>
    </row>
    <row r="8" spans="1:23" x14ac:dyDescent="0.25">
      <c r="A8" s="16" t="s">
        <v>11</v>
      </c>
      <c r="B8" s="17"/>
      <c r="C8" s="1"/>
      <c r="D8" s="20" t="s">
        <v>12</v>
      </c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23" ht="15.75" thickBot="1" x14ac:dyDescent="0.3">
      <c r="A9" s="18"/>
      <c r="B9" s="19"/>
      <c r="C9" s="3">
        <v>2021</v>
      </c>
      <c r="D9" s="2">
        <v>2020</v>
      </c>
      <c r="E9" s="2">
        <v>2019</v>
      </c>
      <c r="F9" s="3">
        <v>2018</v>
      </c>
      <c r="G9" s="2">
        <v>2017</v>
      </c>
      <c r="H9" s="2">
        <v>2016</v>
      </c>
      <c r="I9" s="3">
        <v>2015</v>
      </c>
      <c r="J9" s="2">
        <v>2014</v>
      </c>
      <c r="K9" s="2">
        <v>2013</v>
      </c>
      <c r="L9" s="3">
        <v>2012</v>
      </c>
      <c r="M9" s="2">
        <v>2011</v>
      </c>
      <c r="N9" s="2">
        <v>2010</v>
      </c>
      <c r="O9" s="3">
        <v>2009</v>
      </c>
      <c r="P9" s="2">
        <v>2008</v>
      </c>
      <c r="Q9" s="2">
        <v>2007</v>
      </c>
      <c r="R9" s="3">
        <v>2006</v>
      </c>
      <c r="S9" s="2">
        <v>2005</v>
      </c>
      <c r="T9" s="2">
        <v>2004</v>
      </c>
      <c r="U9" s="3">
        <v>2003</v>
      </c>
      <c r="V9" s="2">
        <v>2002</v>
      </c>
      <c r="W9" s="2"/>
    </row>
    <row r="10" spans="1:23" x14ac:dyDescent="0.25">
      <c r="A10" s="2" t="s">
        <v>13</v>
      </c>
      <c r="C10">
        <v>177</v>
      </c>
      <c r="D10">
        <v>429</v>
      </c>
      <c r="E10">
        <v>150</v>
      </c>
      <c r="F10">
        <v>94</v>
      </c>
      <c r="G10">
        <v>91</v>
      </c>
      <c r="H10" s="1">
        <v>133</v>
      </c>
      <c r="I10" s="1">
        <v>295</v>
      </c>
      <c r="J10" s="1">
        <v>322</v>
      </c>
      <c r="K10" s="1">
        <v>150</v>
      </c>
      <c r="L10" s="1">
        <v>89</v>
      </c>
    </row>
    <row r="11" spans="1:23" x14ac:dyDescent="0.25">
      <c r="A11" s="2" t="s">
        <v>14</v>
      </c>
      <c r="C11">
        <v>163</v>
      </c>
      <c r="D11">
        <v>603</v>
      </c>
      <c r="E11">
        <v>119</v>
      </c>
      <c r="F11">
        <v>113</v>
      </c>
      <c r="G11">
        <v>80</v>
      </c>
      <c r="H11" s="1">
        <v>106</v>
      </c>
      <c r="I11" s="1">
        <v>114</v>
      </c>
      <c r="J11" s="1">
        <v>109</v>
      </c>
      <c r="K11" s="1">
        <v>229</v>
      </c>
      <c r="L11" s="1">
        <v>92</v>
      </c>
    </row>
    <row r="12" spans="1:23" x14ac:dyDescent="0.25">
      <c r="A12" s="2" t="s">
        <v>15</v>
      </c>
      <c r="C12">
        <v>290</v>
      </c>
      <c r="D12">
        <v>665</v>
      </c>
      <c r="E12">
        <v>190</v>
      </c>
      <c r="F12">
        <v>238</v>
      </c>
      <c r="G12">
        <v>248</v>
      </c>
      <c r="H12" s="1">
        <v>119</v>
      </c>
      <c r="I12" s="1">
        <v>135</v>
      </c>
      <c r="J12" s="1">
        <v>82</v>
      </c>
      <c r="K12" s="1">
        <v>137</v>
      </c>
      <c r="L12" s="1">
        <v>103</v>
      </c>
    </row>
    <row r="13" spans="1:23" x14ac:dyDescent="0.25">
      <c r="A13" s="2" t="s">
        <v>16</v>
      </c>
      <c r="C13">
        <v>369</v>
      </c>
      <c r="D13">
        <v>602</v>
      </c>
      <c r="E13">
        <v>254</v>
      </c>
      <c r="F13">
        <v>301</v>
      </c>
      <c r="G13">
        <v>341</v>
      </c>
      <c r="H13" s="1">
        <v>136</v>
      </c>
      <c r="I13" s="1">
        <v>294</v>
      </c>
      <c r="J13" s="1">
        <v>128</v>
      </c>
      <c r="K13" s="1">
        <v>155</v>
      </c>
      <c r="L13" s="1">
        <v>101</v>
      </c>
    </row>
    <row r="14" spans="1:23" x14ac:dyDescent="0.25">
      <c r="A14" s="2" t="s">
        <v>17</v>
      </c>
      <c r="C14">
        <v>413</v>
      </c>
      <c r="D14">
        <v>664</v>
      </c>
      <c r="E14">
        <v>301</v>
      </c>
      <c r="F14">
        <v>302</v>
      </c>
      <c r="G14">
        <v>235</v>
      </c>
      <c r="H14" s="1">
        <v>399</v>
      </c>
      <c r="I14" s="1">
        <v>166</v>
      </c>
      <c r="J14" s="1">
        <v>152</v>
      </c>
      <c r="K14" s="1">
        <v>136</v>
      </c>
      <c r="L14" s="1">
        <v>99</v>
      </c>
    </row>
    <row r="15" spans="1:23" x14ac:dyDescent="0.25">
      <c r="A15" s="2" t="s">
        <v>18</v>
      </c>
      <c r="C15">
        <v>691</v>
      </c>
      <c r="D15" s="4">
        <v>400</v>
      </c>
      <c r="E15">
        <v>340</v>
      </c>
      <c r="F15">
        <v>399</v>
      </c>
      <c r="G15">
        <v>283</v>
      </c>
      <c r="H15" s="1">
        <v>118</v>
      </c>
      <c r="I15" s="1">
        <v>112</v>
      </c>
      <c r="J15" s="1">
        <v>159</v>
      </c>
      <c r="K15" s="1">
        <v>158</v>
      </c>
      <c r="L15" s="1">
        <v>111</v>
      </c>
    </row>
    <row r="16" spans="1:23" x14ac:dyDescent="0.25">
      <c r="A16" s="2" t="s">
        <v>19</v>
      </c>
      <c r="C16">
        <v>560</v>
      </c>
      <c r="D16" s="4">
        <v>600</v>
      </c>
      <c r="E16">
        <v>322</v>
      </c>
      <c r="F16">
        <v>292</v>
      </c>
      <c r="G16">
        <v>309</v>
      </c>
      <c r="H16" s="1">
        <v>156</v>
      </c>
      <c r="I16" s="1">
        <v>211</v>
      </c>
      <c r="J16" s="1">
        <v>164</v>
      </c>
      <c r="K16" s="1">
        <v>374</v>
      </c>
      <c r="L16" s="1">
        <v>112</v>
      </c>
    </row>
    <row r="17" spans="1:22" x14ac:dyDescent="0.25">
      <c r="A17" s="2" t="s">
        <v>20</v>
      </c>
      <c r="C17">
        <v>467</v>
      </c>
      <c r="D17" s="4">
        <v>400</v>
      </c>
      <c r="E17">
        <v>302</v>
      </c>
      <c r="F17">
        <v>398</v>
      </c>
      <c r="G17">
        <v>258</v>
      </c>
      <c r="H17" s="1">
        <v>150</v>
      </c>
      <c r="I17" s="1">
        <v>143</v>
      </c>
      <c r="J17" s="1">
        <v>138</v>
      </c>
      <c r="K17" s="1">
        <v>273</v>
      </c>
      <c r="L17" s="1">
        <v>103</v>
      </c>
    </row>
    <row r="18" spans="1:22" x14ac:dyDescent="0.25">
      <c r="A18" s="2" t="s">
        <v>21</v>
      </c>
      <c r="C18">
        <v>402</v>
      </c>
      <c r="D18" s="4">
        <v>423</v>
      </c>
      <c r="E18">
        <v>267</v>
      </c>
      <c r="F18">
        <v>272</v>
      </c>
      <c r="G18">
        <v>249</v>
      </c>
      <c r="H18" s="1">
        <v>148</v>
      </c>
      <c r="I18" s="1">
        <v>185</v>
      </c>
      <c r="J18" s="1">
        <v>166</v>
      </c>
      <c r="K18" s="1">
        <v>230</v>
      </c>
      <c r="L18" s="1">
        <v>96</v>
      </c>
    </row>
    <row r="19" spans="1:22" x14ac:dyDescent="0.25">
      <c r="A19" s="2" t="s">
        <v>22</v>
      </c>
      <c r="C19">
        <v>544</v>
      </c>
      <c r="D19" s="4">
        <v>502</v>
      </c>
      <c r="E19">
        <v>264</v>
      </c>
      <c r="F19">
        <v>298</v>
      </c>
      <c r="G19">
        <v>257</v>
      </c>
      <c r="H19" s="1">
        <v>299</v>
      </c>
      <c r="I19" s="1">
        <v>161</v>
      </c>
      <c r="J19" s="1">
        <v>179</v>
      </c>
      <c r="K19" s="1">
        <v>176</v>
      </c>
      <c r="L19" s="1">
        <v>112</v>
      </c>
    </row>
    <row r="20" spans="1:22" x14ac:dyDescent="0.25">
      <c r="A20" s="2" t="s">
        <v>23</v>
      </c>
      <c r="C20">
        <v>374</v>
      </c>
      <c r="D20" s="4">
        <v>523</v>
      </c>
      <c r="E20">
        <v>161</v>
      </c>
      <c r="F20">
        <v>289</v>
      </c>
      <c r="G20">
        <v>165</v>
      </c>
      <c r="H20" s="1">
        <v>117</v>
      </c>
      <c r="I20" s="1">
        <v>151</v>
      </c>
      <c r="J20" s="1">
        <v>149</v>
      </c>
      <c r="K20" s="1">
        <v>183</v>
      </c>
      <c r="L20" s="1">
        <v>122</v>
      </c>
    </row>
    <row r="21" spans="1:22" x14ac:dyDescent="0.25">
      <c r="A21" s="2" t="s">
        <v>24</v>
      </c>
      <c r="C21">
        <v>286</v>
      </c>
      <c r="D21" s="4">
        <v>603</v>
      </c>
      <c r="E21">
        <v>98</v>
      </c>
      <c r="F21">
        <v>204</v>
      </c>
      <c r="G21">
        <v>105</v>
      </c>
      <c r="H21" s="1">
        <v>105</v>
      </c>
      <c r="I21" s="1">
        <v>123</v>
      </c>
      <c r="J21" s="1">
        <v>138</v>
      </c>
      <c r="K21" s="1">
        <v>141</v>
      </c>
      <c r="L21" s="1">
        <v>131</v>
      </c>
    </row>
    <row r="22" spans="1:22" ht="15.75" thickBot="1" x14ac:dyDescent="0.3"/>
    <row r="23" spans="1:22" x14ac:dyDescent="0.25">
      <c r="A23" s="16" t="s">
        <v>11</v>
      </c>
      <c r="B23" s="17"/>
      <c r="C23" s="1"/>
      <c r="D23" s="20" t="s">
        <v>25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22" ht="15.75" thickBot="1" x14ac:dyDescent="0.3">
      <c r="A24" s="18"/>
      <c r="B24" s="19"/>
      <c r="C24" s="3">
        <v>2021</v>
      </c>
      <c r="D24" s="2">
        <v>2020</v>
      </c>
      <c r="E24" s="2">
        <v>2019</v>
      </c>
      <c r="F24" s="3">
        <v>2018</v>
      </c>
      <c r="G24" s="2">
        <v>2017</v>
      </c>
      <c r="H24" s="2">
        <v>2016</v>
      </c>
      <c r="I24" s="3">
        <v>2015</v>
      </c>
      <c r="J24" s="2">
        <v>2014</v>
      </c>
      <c r="K24" s="2">
        <v>2013</v>
      </c>
      <c r="L24" s="3">
        <v>2012</v>
      </c>
      <c r="M24" s="2">
        <v>2011</v>
      </c>
      <c r="N24" s="2">
        <v>2010</v>
      </c>
      <c r="O24" s="3">
        <v>2009</v>
      </c>
      <c r="P24" s="2">
        <v>2008</v>
      </c>
      <c r="Q24" s="2">
        <v>2007</v>
      </c>
      <c r="R24" s="3">
        <v>2006</v>
      </c>
      <c r="S24" s="2">
        <v>2005</v>
      </c>
      <c r="T24" s="2">
        <v>2004</v>
      </c>
      <c r="U24" s="3">
        <v>2003</v>
      </c>
      <c r="V24" s="2">
        <v>2002</v>
      </c>
    </row>
    <row r="25" spans="1:22" x14ac:dyDescent="0.25">
      <c r="A25" s="2" t="s">
        <v>13</v>
      </c>
      <c r="C25">
        <v>1464.18</v>
      </c>
      <c r="D25">
        <v>1834.42</v>
      </c>
      <c r="E25">
        <v>1220</v>
      </c>
      <c r="F25">
        <v>698</v>
      </c>
      <c r="G25">
        <v>733</v>
      </c>
      <c r="H25" s="1">
        <v>1164</v>
      </c>
      <c r="I25" s="1">
        <v>2471</v>
      </c>
      <c r="J25" s="1">
        <v>2988</v>
      </c>
      <c r="K25" s="1">
        <v>1211</v>
      </c>
      <c r="L25" s="1">
        <v>950</v>
      </c>
    </row>
    <row r="26" spans="1:22" x14ac:dyDescent="0.25">
      <c r="A26" s="2" t="s">
        <v>14</v>
      </c>
      <c r="C26">
        <v>1329.35</v>
      </c>
      <c r="D26">
        <v>2010.56</v>
      </c>
      <c r="E26">
        <v>923</v>
      </c>
      <c r="F26">
        <v>864</v>
      </c>
      <c r="G26">
        <v>601</v>
      </c>
      <c r="H26" s="1">
        <v>876</v>
      </c>
      <c r="I26" s="1">
        <v>625</v>
      </c>
      <c r="J26" s="1">
        <v>772</v>
      </c>
      <c r="K26" s="1">
        <v>1965</v>
      </c>
      <c r="L26" s="1">
        <v>890</v>
      </c>
    </row>
    <row r="27" spans="1:22" x14ac:dyDescent="0.25">
      <c r="A27" s="2" t="s">
        <v>15</v>
      </c>
      <c r="C27">
        <v>3849.31</v>
      </c>
      <c r="D27">
        <v>3094.13</v>
      </c>
      <c r="E27">
        <v>1606</v>
      </c>
      <c r="F27">
        <v>2439</v>
      </c>
      <c r="G27">
        <v>2439</v>
      </c>
      <c r="H27" s="1">
        <v>923</v>
      </c>
      <c r="I27" s="1">
        <v>629</v>
      </c>
      <c r="J27" s="1">
        <v>615</v>
      </c>
      <c r="K27" s="1">
        <v>1087</v>
      </c>
      <c r="L27" s="1">
        <v>1529</v>
      </c>
    </row>
    <row r="28" spans="1:22" x14ac:dyDescent="0.25">
      <c r="A28" s="2" t="s">
        <v>16</v>
      </c>
      <c r="C28">
        <v>5718.9</v>
      </c>
      <c r="D28">
        <v>3669.21</v>
      </c>
      <c r="E28">
        <v>2632</v>
      </c>
      <c r="F28">
        <v>3704</v>
      </c>
      <c r="G28">
        <v>4464</v>
      </c>
      <c r="H28" s="1">
        <v>1093</v>
      </c>
      <c r="I28" s="1">
        <v>2375</v>
      </c>
      <c r="J28" s="1">
        <v>1010</v>
      </c>
      <c r="K28" s="1">
        <v>1258</v>
      </c>
      <c r="L28" s="1">
        <v>1629</v>
      </c>
    </row>
    <row r="29" spans="1:22" x14ac:dyDescent="0.25">
      <c r="A29" s="2" t="s">
        <v>17</v>
      </c>
      <c r="C29">
        <v>7482.2</v>
      </c>
      <c r="D29">
        <v>7998.39</v>
      </c>
      <c r="E29">
        <v>3688</v>
      </c>
      <c r="F29">
        <v>3724</v>
      </c>
      <c r="G29">
        <v>2402</v>
      </c>
      <c r="H29" s="1">
        <v>5649</v>
      </c>
      <c r="I29" s="1">
        <v>6978</v>
      </c>
      <c r="J29" s="1">
        <v>1240</v>
      </c>
      <c r="K29" s="1">
        <v>1077</v>
      </c>
      <c r="L29" s="1">
        <v>1112</v>
      </c>
    </row>
    <row r="30" spans="1:22" x14ac:dyDescent="0.25">
      <c r="A30" s="2" t="s">
        <v>18</v>
      </c>
      <c r="C30" s="5">
        <v>14424.01</v>
      </c>
      <c r="D30">
        <v>11467.37</v>
      </c>
      <c r="E30">
        <v>4504</v>
      </c>
      <c r="F30">
        <v>5567</v>
      </c>
      <c r="G30">
        <v>2984</v>
      </c>
      <c r="H30" s="1">
        <v>913</v>
      </c>
      <c r="I30" s="1">
        <v>832</v>
      </c>
      <c r="J30" s="1">
        <v>1307</v>
      </c>
      <c r="K30" s="1">
        <v>1424</v>
      </c>
      <c r="L30" s="1">
        <v>1200</v>
      </c>
    </row>
    <row r="31" spans="1:22" x14ac:dyDescent="0.25">
      <c r="A31" s="2" t="s">
        <v>19</v>
      </c>
      <c r="C31">
        <v>11084.2</v>
      </c>
      <c r="D31">
        <v>11847.18</v>
      </c>
      <c r="E31">
        <v>4129</v>
      </c>
      <c r="F31">
        <v>3092</v>
      </c>
      <c r="G31">
        <v>3856</v>
      </c>
      <c r="H31" s="1">
        <v>1278</v>
      </c>
      <c r="I31" s="1">
        <v>1836</v>
      </c>
      <c r="J31" s="1">
        <v>1356</v>
      </c>
      <c r="K31" s="1">
        <v>4759</v>
      </c>
      <c r="L31" s="1">
        <v>950</v>
      </c>
    </row>
    <row r="32" spans="1:22" x14ac:dyDescent="0.25">
      <c r="A32" s="2" t="s">
        <v>20</v>
      </c>
      <c r="C32">
        <v>8707.2000000000007</v>
      </c>
      <c r="D32">
        <v>10533.88</v>
      </c>
      <c r="E32">
        <v>3710</v>
      </c>
      <c r="F32">
        <v>5548</v>
      </c>
      <c r="G32">
        <v>2681</v>
      </c>
      <c r="H32" s="1">
        <v>1657</v>
      </c>
      <c r="I32" s="1">
        <v>6850</v>
      </c>
      <c r="J32" s="1">
        <v>1105</v>
      </c>
      <c r="K32" s="1">
        <v>3749</v>
      </c>
      <c r="L32" s="1">
        <v>1365</v>
      </c>
    </row>
    <row r="33" spans="1:16" x14ac:dyDescent="0.25">
      <c r="A33" s="2" t="s">
        <v>21</v>
      </c>
      <c r="C33">
        <v>7096.78</v>
      </c>
      <c r="D33">
        <v>12210.21</v>
      </c>
      <c r="E33">
        <v>2773</v>
      </c>
      <c r="F33">
        <v>2850</v>
      </c>
      <c r="G33">
        <v>2571</v>
      </c>
      <c r="H33" s="1">
        <v>1754</v>
      </c>
      <c r="I33" s="1">
        <v>1555</v>
      </c>
      <c r="J33" s="1">
        <v>1471</v>
      </c>
      <c r="K33" s="1">
        <v>2099</v>
      </c>
      <c r="L33" s="1">
        <v>1326</v>
      </c>
    </row>
    <row r="34" spans="1:16" x14ac:dyDescent="0.25">
      <c r="A34" s="2" t="s">
        <v>22</v>
      </c>
      <c r="C34">
        <v>10709.51</v>
      </c>
      <c r="D34">
        <v>10001.870000000001</v>
      </c>
      <c r="E34">
        <v>2736</v>
      </c>
      <c r="F34">
        <v>3165</v>
      </c>
      <c r="G34">
        <v>2669</v>
      </c>
      <c r="H34" s="1">
        <v>3701</v>
      </c>
      <c r="I34" s="1">
        <v>1327</v>
      </c>
      <c r="J34" s="1">
        <v>1907</v>
      </c>
      <c r="K34" s="1">
        <v>1758</v>
      </c>
      <c r="L34" s="1">
        <v>1429</v>
      </c>
    </row>
    <row r="35" spans="1:16" x14ac:dyDescent="0.25">
      <c r="A35" s="2" t="s">
        <v>23</v>
      </c>
      <c r="C35">
        <v>7156.68</v>
      </c>
      <c r="D35">
        <v>6617.89</v>
      </c>
      <c r="E35">
        <v>1311</v>
      </c>
      <c r="F35">
        <v>3056</v>
      </c>
      <c r="G35">
        <v>1365</v>
      </c>
      <c r="H35" s="1">
        <v>1479</v>
      </c>
      <c r="I35" s="1">
        <v>889</v>
      </c>
      <c r="J35" s="1">
        <v>1244</v>
      </c>
      <c r="K35" s="1">
        <v>1376</v>
      </c>
      <c r="L35" s="1">
        <v>1876</v>
      </c>
    </row>
    <row r="36" spans="1:16" x14ac:dyDescent="0.25">
      <c r="A36" s="2" t="s">
        <v>24</v>
      </c>
      <c r="C36">
        <v>6005.66</v>
      </c>
      <c r="D36">
        <v>3124.06</v>
      </c>
      <c r="E36">
        <v>708</v>
      </c>
      <c r="F36">
        <v>2027</v>
      </c>
      <c r="G36">
        <v>788</v>
      </c>
      <c r="H36" s="1">
        <v>1457</v>
      </c>
      <c r="I36" s="1">
        <v>961</v>
      </c>
      <c r="J36" s="1">
        <v>1097</v>
      </c>
      <c r="K36" s="1">
        <v>828</v>
      </c>
      <c r="L36" s="1">
        <v>2165</v>
      </c>
    </row>
    <row r="39" spans="1:16" ht="15.75" thickBot="1" x14ac:dyDescent="0.3"/>
    <row r="40" spans="1:16" ht="15" customHeight="1" x14ac:dyDescent="0.25">
      <c r="A40" s="11"/>
      <c r="B40" s="12"/>
      <c r="C40" s="1"/>
      <c r="D40" s="9"/>
      <c r="E40" s="9"/>
      <c r="F40" s="6"/>
      <c r="G40" s="9"/>
      <c r="H40" s="9"/>
      <c r="I40" s="9"/>
      <c r="J40" s="9"/>
      <c r="K40" s="9"/>
      <c r="L40" s="9"/>
      <c r="M40" s="9"/>
      <c r="N40" s="9"/>
    </row>
    <row r="41" spans="1:16" ht="15.75" customHeight="1" thickBot="1" x14ac:dyDescent="0.3">
      <c r="A41" s="13"/>
      <c r="B41" s="14"/>
      <c r="C41" s="3"/>
      <c r="D41" s="2"/>
      <c r="E41" s="2"/>
      <c r="F41" s="3"/>
      <c r="G41" s="2"/>
      <c r="H41" s="2"/>
      <c r="I41" s="3"/>
      <c r="J41" s="2"/>
      <c r="K41" s="2"/>
      <c r="L41" s="3"/>
      <c r="M41" s="10"/>
      <c r="N41" s="10"/>
      <c r="O41" s="10"/>
      <c r="P41" s="10"/>
    </row>
    <row r="42" spans="1:16" x14ac:dyDescent="0.25">
      <c r="A42" s="2"/>
      <c r="H42" s="1"/>
      <c r="I42" s="1"/>
      <c r="J42" s="1"/>
      <c r="K42" s="1"/>
      <c r="L42" s="1"/>
      <c r="M42" s="9"/>
      <c r="N42" s="9"/>
      <c r="O42" s="9"/>
      <c r="P42" s="9"/>
    </row>
    <row r="43" spans="1:16" x14ac:dyDescent="0.25">
      <c r="A43" s="2"/>
      <c r="H43" s="1"/>
      <c r="I43" s="1"/>
      <c r="J43" s="1"/>
      <c r="K43" s="1"/>
      <c r="L43" s="1"/>
      <c r="M43" s="9"/>
      <c r="N43" s="9"/>
      <c r="O43" s="9"/>
      <c r="P43" s="9"/>
    </row>
    <row r="44" spans="1:16" x14ac:dyDescent="0.25">
      <c r="A44" s="2"/>
      <c r="H44" s="1"/>
      <c r="I44" s="1"/>
      <c r="J44" s="1"/>
      <c r="K44" s="1"/>
      <c r="L44" s="1"/>
      <c r="M44" s="9"/>
      <c r="N44" s="9"/>
      <c r="O44" s="9"/>
      <c r="P44" s="9"/>
    </row>
    <row r="45" spans="1:16" x14ac:dyDescent="0.25">
      <c r="A45" s="2"/>
      <c r="H45" s="1"/>
      <c r="I45" s="1"/>
      <c r="J45" s="1"/>
      <c r="K45" s="1"/>
      <c r="L45" s="1"/>
      <c r="M45" s="9"/>
      <c r="N45" s="9"/>
      <c r="O45" s="9"/>
      <c r="P45" s="9"/>
    </row>
    <row r="46" spans="1:16" x14ac:dyDescent="0.25">
      <c r="A46" s="2"/>
      <c r="H46" s="1"/>
      <c r="I46" s="1"/>
      <c r="J46" s="1"/>
      <c r="K46" s="1"/>
      <c r="L46" s="1"/>
      <c r="M46" s="9"/>
      <c r="N46" s="9"/>
      <c r="O46" s="9"/>
      <c r="P46" s="9"/>
    </row>
    <row r="47" spans="1:16" x14ac:dyDescent="0.25">
      <c r="A47" s="2"/>
      <c r="C47" s="5"/>
      <c r="H47" s="1"/>
      <c r="I47" s="1"/>
      <c r="J47" s="1"/>
      <c r="K47" s="1"/>
      <c r="L47" s="1"/>
      <c r="M47" s="9"/>
      <c r="N47" s="9"/>
      <c r="O47" s="9"/>
      <c r="P47" s="9"/>
    </row>
    <row r="48" spans="1:16" x14ac:dyDescent="0.25">
      <c r="A48" s="2"/>
      <c r="H48" s="1"/>
      <c r="I48" s="1"/>
      <c r="J48" s="1"/>
      <c r="K48" s="1"/>
      <c r="L48" s="1"/>
      <c r="M48" s="9"/>
      <c r="N48" s="9"/>
      <c r="O48" s="9"/>
      <c r="P48" s="9"/>
    </row>
    <row r="49" spans="1:16" x14ac:dyDescent="0.25">
      <c r="A49" s="2"/>
      <c r="H49" s="1"/>
      <c r="I49" s="1"/>
      <c r="J49" s="1"/>
      <c r="K49" s="1"/>
      <c r="L49" s="1"/>
      <c r="M49" s="9"/>
      <c r="N49" s="9"/>
      <c r="O49" s="9"/>
      <c r="P49" s="9"/>
    </row>
    <row r="50" spans="1:16" x14ac:dyDescent="0.25">
      <c r="A50" s="2"/>
      <c r="H50" s="1"/>
      <c r="I50" s="1"/>
      <c r="J50" s="1"/>
      <c r="K50" s="1"/>
      <c r="L50" s="1"/>
      <c r="M50" s="9"/>
      <c r="N50" s="9"/>
      <c r="O50" s="9"/>
      <c r="P50" s="9"/>
    </row>
    <row r="51" spans="1:16" x14ac:dyDescent="0.25">
      <c r="A51" s="2"/>
      <c r="H51" s="1"/>
      <c r="I51" s="1"/>
      <c r="J51" s="1"/>
      <c r="K51" s="1"/>
      <c r="L51" s="1"/>
      <c r="M51" s="9"/>
      <c r="N51" s="9"/>
      <c r="O51" s="9"/>
      <c r="P51" s="9"/>
    </row>
    <row r="52" spans="1:16" x14ac:dyDescent="0.25">
      <c r="A52" s="2"/>
      <c r="H52" s="1"/>
      <c r="I52" s="1"/>
      <c r="J52" s="1"/>
      <c r="K52" s="1"/>
      <c r="L52" s="1"/>
      <c r="M52" s="9"/>
      <c r="N52" s="9"/>
      <c r="O52" s="9"/>
      <c r="P52" s="9"/>
    </row>
    <row r="53" spans="1:16" x14ac:dyDescent="0.25">
      <c r="A53" s="2"/>
      <c r="H53" s="1"/>
      <c r="I53" s="1"/>
      <c r="J53" s="1"/>
      <c r="K53" s="1"/>
      <c r="L53" s="1"/>
      <c r="M53" s="9"/>
      <c r="N53" s="9"/>
      <c r="O53" s="9"/>
      <c r="P53" s="9"/>
    </row>
    <row r="54" spans="1:16" x14ac:dyDescent="0.25">
      <c r="M54" s="9"/>
      <c r="N54" s="9"/>
      <c r="O54" s="9"/>
      <c r="P54" s="9"/>
    </row>
  </sheetData>
  <mergeCells count="17">
    <mergeCell ref="C1:F1"/>
    <mergeCell ref="C4:F4"/>
    <mergeCell ref="C5:F5"/>
    <mergeCell ref="C6:F6"/>
    <mergeCell ref="C7:F7"/>
    <mergeCell ref="C3:F3"/>
    <mergeCell ref="C2:F2"/>
    <mergeCell ref="A1:B1"/>
    <mergeCell ref="A2:B2"/>
    <mergeCell ref="A3:B3"/>
    <mergeCell ref="A4:B4"/>
    <mergeCell ref="A5:B5"/>
    <mergeCell ref="A23:B24"/>
    <mergeCell ref="D23:N23"/>
    <mergeCell ref="A8:B9"/>
    <mergeCell ref="D8:N8"/>
    <mergeCell ref="A6:B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39B2-C95E-49D8-8449-8D4EAEF17EDD}">
  <dimension ref="F2:M4"/>
  <sheetViews>
    <sheetView workbookViewId="0">
      <selection activeCell="F2" sqref="F2:M4"/>
    </sheetView>
  </sheetViews>
  <sheetFormatPr defaultRowHeight="15" x14ac:dyDescent="0.25"/>
  <sheetData>
    <row r="2" spans="6:13" x14ac:dyDescent="0.25">
      <c r="F2" s="23" t="s">
        <v>42</v>
      </c>
      <c r="G2" s="23"/>
      <c r="H2" s="23"/>
      <c r="I2" s="23"/>
      <c r="J2" s="23"/>
      <c r="K2" s="23"/>
      <c r="L2" s="23"/>
      <c r="M2" s="23"/>
    </row>
    <row r="3" spans="6:13" x14ac:dyDescent="0.25">
      <c r="F3" s="23"/>
      <c r="G3" s="23"/>
      <c r="H3" s="23"/>
      <c r="I3" s="23"/>
      <c r="J3" s="23"/>
      <c r="K3" s="23"/>
      <c r="L3" s="23"/>
      <c r="M3" s="23"/>
    </row>
    <row r="4" spans="6:13" x14ac:dyDescent="0.25">
      <c r="F4" s="23"/>
      <c r="G4" s="23"/>
      <c r="H4" s="23"/>
      <c r="I4" s="23"/>
      <c r="J4" s="23"/>
      <c r="K4" s="23"/>
      <c r="L4" s="23"/>
      <c r="M4" s="23"/>
    </row>
  </sheetData>
  <mergeCells count="1">
    <mergeCell ref="F2:M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F1562-4E9B-43AD-91DF-F59EFC298D3B}">
  <dimension ref="B2:P31"/>
  <sheetViews>
    <sheetView workbookViewId="0">
      <selection activeCell="D19" sqref="D19:K19"/>
    </sheetView>
  </sheetViews>
  <sheetFormatPr defaultRowHeight="15" x14ac:dyDescent="0.25"/>
  <sheetData>
    <row r="2" spans="2:16" ht="15.75" thickBot="1" x14ac:dyDescent="0.3"/>
    <row r="3" spans="2:16" ht="15" customHeight="1" x14ac:dyDescent="0.25">
      <c r="B3" s="16" t="s">
        <v>11</v>
      </c>
      <c r="C3" s="17"/>
      <c r="D3" s="24" t="s">
        <v>43</v>
      </c>
      <c r="E3" s="25"/>
      <c r="F3" s="25"/>
      <c r="G3" s="25"/>
      <c r="H3" s="25"/>
      <c r="I3" s="25"/>
      <c r="J3" s="25"/>
      <c r="K3" s="25"/>
      <c r="L3" s="25"/>
      <c r="M3" s="25"/>
      <c r="N3" s="9"/>
      <c r="O3" s="9"/>
    </row>
    <row r="4" spans="2:16" ht="15.75" customHeight="1" thickBot="1" x14ac:dyDescent="0.3">
      <c r="B4" s="18"/>
      <c r="C4" s="19"/>
      <c r="D4" s="7">
        <v>2021</v>
      </c>
      <c r="E4" s="2">
        <v>2020</v>
      </c>
      <c r="F4" s="2">
        <v>2019</v>
      </c>
      <c r="G4" s="7">
        <v>2018</v>
      </c>
      <c r="H4" s="2">
        <v>2017</v>
      </c>
      <c r="I4" s="2">
        <v>2016</v>
      </c>
      <c r="J4" s="7">
        <v>2015</v>
      </c>
      <c r="K4" s="2">
        <v>2014</v>
      </c>
      <c r="L4" s="2">
        <v>2013</v>
      </c>
      <c r="M4" s="7">
        <v>2012</v>
      </c>
      <c r="N4" s="26" t="s">
        <v>37</v>
      </c>
      <c r="O4" s="26"/>
      <c r="P4" s="26"/>
    </row>
    <row r="5" spans="2:16" x14ac:dyDescent="0.25">
      <c r="B5" s="2" t="s">
        <v>13</v>
      </c>
      <c r="D5">
        <v>1464.18</v>
      </c>
      <c r="E5">
        <v>1834.42</v>
      </c>
      <c r="F5">
        <v>1220</v>
      </c>
      <c r="G5">
        <v>698</v>
      </c>
      <c r="H5">
        <v>733</v>
      </c>
      <c r="I5" s="8">
        <v>1164</v>
      </c>
      <c r="J5" s="8">
        <v>2471</v>
      </c>
      <c r="K5" s="8">
        <v>2988</v>
      </c>
      <c r="L5" s="8">
        <v>1211</v>
      </c>
      <c r="M5" s="8">
        <v>950</v>
      </c>
      <c r="N5" s="20">
        <f>_xlfn.VAR.P(D5:M5)</f>
        <v>507181.79127999989</v>
      </c>
      <c r="O5" s="20"/>
      <c r="P5" s="20"/>
    </row>
    <row r="6" spans="2:16" x14ac:dyDescent="0.25">
      <c r="B6" s="2" t="s">
        <v>14</v>
      </c>
      <c r="D6">
        <v>1329.35</v>
      </c>
      <c r="E6">
        <v>2010.56</v>
      </c>
      <c r="F6">
        <v>923</v>
      </c>
      <c r="G6">
        <v>864</v>
      </c>
      <c r="H6">
        <v>601</v>
      </c>
      <c r="I6" s="8">
        <v>876</v>
      </c>
      <c r="J6" s="8">
        <v>625</v>
      </c>
      <c r="K6" s="8">
        <v>772</v>
      </c>
      <c r="L6" s="8">
        <v>1965</v>
      </c>
      <c r="M6" s="8">
        <v>890</v>
      </c>
      <c r="N6" s="20">
        <f t="shared" ref="N6:N16" si="0">_xlfn.VAR.P(D6:M6)</f>
        <v>239138.07432900011</v>
      </c>
      <c r="O6" s="20"/>
      <c r="P6" s="20"/>
    </row>
    <row r="7" spans="2:16" x14ac:dyDescent="0.25">
      <c r="B7" s="2" t="s">
        <v>15</v>
      </c>
      <c r="D7">
        <v>3849.31</v>
      </c>
      <c r="E7">
        <v>3094.13</v>
      </c>
      <c r="F7">
        <v>1606</v>
      </c>
      <c r="G7">
        <v>2439</v>
      </c>
      <c r="H7">
        <v>2439</v>
      </c>
      <c r="I7" s="8">
        <v>923</v>
      </c>
      <c r="J7" s="8">
        <v>629</v>
      </c>
      <c r="K7" s="8">
        <v>615</v>
      </c>
      <c r="L7" s="8">
        <v>1087</v>
      </c>
      <c r="M7" s="8">
        <v>1529</v>
      </c>
      <c r="N7" s="20">
        <f t="shared" si="0"/>
        <v>1085069.8433639992</v>
      </c>
      <c r="O7" s="20"/>
      <c r="P7" s="20"/>
    </row>
    <row r="8" spans="2:16" x14ac:dyDescent="0.25">
      <c r="B8" s="2" t="s">
        <v>16</v>
      </c>
      <c r="D8">
        <v>5718.9</v>
      </c>
      <c r="E8">
        <v>3669.21</v>
      </c>
      <c r="F8">
        <v>2632</v>
      </c>
      <c r="G8">
        <v>3704</v>
      </c>
      <c r="H8">
        <v>4464</v>
      </c>
      <c r="I8" s="8">
        <v>1093</v>
      </c>
      <c r="J8" s="8">
        <v>2375</v>
      </c>
      <c r="K8" s="8">
        <v>1010</v>
      </c>
      <c r="L8" s="8">
        <v>1258</v>
      </c>
      <c r="M8" s="8">
        <v>1629</v>
      </c>
      <c r="N8" s="20">
        <f t="shared" si="0"/>
        <v>2291744.716688999</v>
      </c>
      <c r="O8" s="20"/>
      <c r="P8" s="20"/>
    </row>
    <row r="9" spans="2:16" x14ac:dyDescent="0.25">
      <c r="B9" s="2" t="s">
        <v>17</v>
      </c>
      <c r="D9">
        <v>7482.2</v>
      </c>
      <c r="E9">
        <v>7998.39</v>
      </c>
      <c r="F9">
        <v>3688</v>
      </c>
      <c r="G9">
        <v>3724</v>
      </c>
      <c r="H9">
        <v>2402</v>
      </c>
      <c r="I9" s="8">
        <v>5649</v>
      </c>
      <c r="J9" s="8">
        <v>6978</v>
      </c>
      <c r="K9" s="8">
        <v>1240</v>
      </c>
      <c r="L9" s="8">
        <v>1077</v>
      </c>
      <c r="M9" s="8">
        <v>1112</v>
      </c>
      <c r="N9" s="20">
        <f t="shared" si="0"/>
        <v>6674731.2097290037</v>
      </c>
      <c r="O9" s="20"/>
      <c r="P9" s="20"/>
    </row>
    <row r="10" spans="2:16" x14ac:dyDescent="0.25">
      <c r="B10" s="2" t="s">
        <v>18</v>
      </c>
      <c r="D10" s="5">
        <v>14424.01</v>
      </c>
      <c r="E10">
        <v>11467.37</v>
      </c>
      <c r="F10">
        <v>4504</v>
      </c>
      <c r="G10">
        <v>5567</v>
      </c>
      <c r="H10">
        <v>2984</v>
      </c>
      <c r="I10" s="8">
        <v>913</v>
      </c>
      <c r="J10" s="8">
        <v>832</v>
      </c>
      <c r="K10" s="8">
        <v>1307</v>
      </c>
      <c r="L10" s="8">
        <v>1424</v>
      </c>
      <c r="M10" s="8">
        <v>1200</v>
      </c>
      <c r="N10" s="20">
        <f t="shared" si="0"/>
        <v>20732053.851055998</v>
      </c>
      <c r="O10" s="20"/>
      <c r="P10" s="20"/>
    </row>
    <row r="11" spans="2:16" x14ac:dyDescent="0.25">
      <c r="B11" s="2" t="s">
        <v>19</v>
      </c>
      <c r="D11">
        <v>11084.2</v>
      </c>
      <c r="E11">
        <v>11847.18</v>
      </c>
      <c r="F11">
        <v>4129</v>
      </c>
      <c r="G11">
        <v>3092</v>
      </c>
      <c r="H11">
        <v>3856</v>
      </c>
      <c r="I11" s="8">
        <v>1278</v>
      </c>
      <c r="J11" s="8">
        <v>1836</v>
      </c>
      <c r="K11" s="8">
        <v>1356</v>
      </c>
      <c r="L11" s="8">
        <v>4759</v>
      </c>
      <c r="M11" s="8">
        <v>950</v>
      </c>
      <c r="N11" s="20">
        <f t="shared" si="0"/>
        <v>13983404.646595998</v>
      </c>
      <c r="O11" s="20"/>
      <c r="P11" s="20"/>
    </row>
    <row r="12" spans="2:16" x14ac:dyDescent="0.25">
      <c r="B12" s="2" t="s">
        <v>20</v>
      </c>
      <c r="D12">
        <v>8707.2000000000007</v>
      </c>
      <c r="E12">
        <v>10533.88</v>
      </c>
      <c r="F12">
        <v>3710</v>
      </c>
      <c r="G12">
        <v>5548</v>
      </c>
      <c r="H12">
        <v>2681</v>
      </c>
      <c r="I12" s="8">
        <v>1657</v>
      </c>
      <c r="J12" s="8">
        <v>6850</v>
      </c>
      <c r="K12" s="8">
        <v>1105</v>
      </c>
      <c r="L12" s="8">
        <v>3749</v>
      </c>
      <c r="M12" s="8">
        <v>1365</v>
      </c>
      <c r="N12" s="20">
        <f t="shared" si="0"/>
        <v>9458070.6597760003</v>
      </c>
      <c r="O12" s="20"/>
      <c r="P12" s="20"/>
    </row>
    <row r="13" spans="2:16" x14ac:dyDescent="0.25">
      <c r="B13" s="2" t="s">
        <v>21</v>
      </c>
      <c r="D13">
        <v>7096.78</v>
      </c>
      <c r="E13">
        <v>12210.21</v>
      </c>
      <c r="F13">
        <v>2773</v>
      </c>
      <c r="G13">
        <v>2850</v>
      </c>
      <c r="H13">
        <v>2571</v>
      </c>
      <c r="I13" s="8">
        <v>1754</v>
      </c>
      <c r="J13" s="8">
        <v>1555</v>
      </c>
      <c r="K13" s="8">
        <v>1471</v>
      </c>
      <c r="L13" s="8">
        <v>2099</v>
      </c>
      <c r="M13" s="8">
        <v>1326</v>
      </c>
      <c r="N13" s="20">
        <f t="shared" si="0"/>
        <v>10820627.142449003</v>
      </c>
      <c r="O13" s="20"/>
      <c r="P13" s="20"/>
    </row>
    <row r="14" spans="2:16" x14ac:dyDescent="0.25">
      <c r="B14" s="2" t="s">
        <v>22</v>
      </c>
      <c r="D14">
        <v>10709.51</v>
      </c>
      <c r="E14">
        <v>10001.870000000001</v>
      </c>
      <c r="F14">
        <v>2736</v>
      </c>
      <c r="G14">
        <v>3165</v>
      </c>
      <c r="H14">
        <v>2669</v>
      </c>
      <c r="I14" s="8">
        <v>3701</v>
      </c>
      <c r="J14" s="8">
        <v>1327</v>
      </c>
      <c r="K14" s="8">
        <v>1907</v>
      </c>
      <c r="L14" s="8">
        <v>1758</v>
      </c>
      <c r="M14" s="8">
        <v>1429</v>
      </c>
      <c r="N14" s="20">
        <f t="shared" si="0"/>
        <v>10832243.839455999</v>
      </c>
      <c r="O14" s="20"/>
      <c r="P14" s="20"/>
    </row>
    <row r="15" spans="2:16" x14ac:dyDescent="0.25">
      <c r="B15" s="2" t="s">
        <v>23</v>
      </c>
      <c r="D15">
        <v>7156.68</v>
      </c>
      <c r="E15">
        <v>6617.89</v>
      </c>
      <c r="F15">
        <v>1311</v>
      </c>
      <c r="G15">
        <v>3056</v>
      </c>
      <c r="H15">
        <v>1365</v>
      </c>
      <c r="I15" s="8">
        <v>1479</v>
      </c>
      <c r="J15" s="8">
        <v>889</v>
      </c>
      <c r="K15" s="8">
        <v>1244</v>
      </c>
      <c r="L15" s="8">
        <v>1376</v>
      </c>
      <c r="M15" s="8">
        <v>1876</v>
      </c>
      <c r="N15" s="20">
        <f t="shared" si="0"/>
        <v>4833297.2462010011</v>
      </c>
      <c r="O15" s="20"/>
      <c r="P15" s="20"/>
    </row>
    <row r="16" spans="2:16" x14ac:dyDescent="0.25">
      <c r="B16" s="2" t="s">
        <v>24</v>
      </c>
      <c r="D16">
        <v>6005.66</v>
      </c>
      <c r="E16">
        <v>3124.06</v>
      </c>
      <c r="F16">
        <v>708</v>
      </c>
      <c r="G16">
        <v>2027</v>
      </c>
      <c r="H16">
        <v>788</v>
      </c>
      <c r="I16" s="8">
        <v>1457</v>
      </c>
      <c r="J16" s="8">
        <v>961</v>
      </c>
      <c r="K16" s="8">
        <v>1097</v>
      </c>
      <c r="L16" s="8">
        <v>828</v>
      </c>
      <c r="M16" s="8">
        <v>2165</v>
      </c>
      <c r="N16" s="20">
        <f t="shared" si="0"/>
        <v>2396790.8827359998</v>
      </c>
      <c r="O16" s="20"/>
      <c r="P16" s="20"/>
    </row>
    <row r="18" spans="4:12" x14ac:dyDescent="0.25">
      <c r="D18" s="10"/>
      <c r="E18" s="10"/>
      <c r="F18" s="10"/>
      <c r="G18" s="10"/>
      <c r="H18" s="10"/>
      <c r="I18" s="10"/>
      <c r="J18" s="10"/>
      <c r="K18" s="10"/>
      <c r="L18" s="10"/>
    </row>
    <row r="19" spans="4:12" x14ac:dyDescent="0.25">
      <c r="D19" s="20" t="s">
        <v>38</v>
      </c>
      <c r="E19" s="20"/>
      <c r="F19" s="20" t="s">
        <v>39</v>
      </c>
      <c r="G19" s="20"/>
      <c r="H19" s="20" t="s">
        <v>40</v>
      </c>
      <c r="I19" s="20"/>
      <c r="J19" s="20" t="s">
        <v>41</v>
      </c>
      <c r="K19" s="20"/>
    </row>
    <row r="20" spans="4:12" x14ac:dyDescent="0.25">
      <c r="D20" s="22">
        <f t="shared" ref="D20:D31" si="1">_xlfn.QUARTILE.EXC(D5:M5,2)</f>
        <v>1215.5</v>
      </c>
      <c r="E20" s="22"/>
      <c r="F20" s="22">
        <f t="shared" ref="F20:F31" si="2">_xlfn.PERCENTILE.EXC(D5:M5,5/10)</f>
        <v>1215.5</v>
      </c>
      <c r="G20" s="22"/>
      <c r="H20" s="22">
        <f t="shared" ref="H20:H31" si="3">_xlfn.PERCENTILE.EXC(D5:M5,0.5)</f>
        <v>1215.5</v>
      </c>
      <c r="I20" s="22"/>
      <c r="J20" s="22">
        <f>MEDIAN(D5:M5)</f>
        <v>1215.5</v>
      </c>
      <c r="K20" s="22"/>
    </row>
    <row r="21" spans="4:12" x14ac:dyDescent="0.25">
      <c r="D21" s="22">
        <f t="shared" si="1"/>
        <v>883</v>
      </c>
      <c r="E21" s="22"/>
      <c r="F21" s="22">
        <f t="shared" si="2"/>
        <v>883</v>
      </c>
      <c r="G21" s="22"/>
      <c r="H21" s="22">
        <f t="shared" si="3"/>
        <v>883</v>
      </c>
      <c r="I21" s="22"/>
      <c r="J21" s="22">
        <f t="shared" ref="J21:J31" si="4">MEDIAN(D6:M6)</f>
        <v>883</v>
      </c>
      <c r="K21" s="22"/>
    </row>
    <row r="22" spans="4:12" x14ac:dyDescent="0.25">
      <c r="D22" s="22">
        <f t="shared" si="1"/>
        <v>1567.5</v>
      </c>
      <c r="E22" s="22"/>
      <c r="F22" s="22">
        <f t="shared" si="2"/>
        <v>1567.5</v>
      </c>
      <c r="G22" s="22"/>
      <c r="H22" s="22">
        <f t="shared" si="3"/>
        <v>1567.5</v>
      </c>
      <c r="I22" s="22"/>
      <c r="J22" s="22">
        <f t="shared" si="4"/>
        <v>1567.5</v>
      </c>
      <c r="K22" s="22"/>
    </row>
    <row r="23" spans="4:12" x14ac:dyDescent="0.25">
      <c r="D23" s="22">
        <f t="shared" si="1"/>
        <v>2503.5</v>
      </c>
      <c r="E23" s="22"/>
      <c r="F23" s="22">
        <f t="shared" si="2"/>
        <v>2503.5</v>
      </c>
      <c r="G23" s="22"/>
      <c r="H23" s="22">
        <f t="shared" si="3"/>
        <v>2503.5</v>
      </c>
      <c r="I23" s="22"/>
      <c r="J23" s="22">
        <f t="shared" si="4"/>
        <v>2503.5</v>
      </c>
      <c r="K23" s="22"/>
    </row>
    <row r="24" spans="4:12" x14ac:dyDescent="0.25">
      <c r="D24" s="22">
        <f t="shared" si="1"/>
        <v>3706</v>
      </c>
      <c r="E24" s="22"/>
      <c r="F24" s="22">
        <f t="shared" si="2"/>
        <v>3706</v>
      </c>
      <c r="G24" s="22"/>
      <c r="H24" s="22">
        <f t="shared" si="3"/>
        <v>3706</v>
      </c>
      <c r="I24" s="22"/>
      <c r="J24" s="22">
        <f t="shared" si="4"/>
        <v>3706</v>
      </c>
      <c r="K24" s="22"/>
    </row>
    <row r="25" spans="4:12" x14ac:dyDescent="0.25">
      <c r="D25" s="22">
        <f t="shared" si="1"/>
        <v>2204</v>
      </c>
      <c r="E25" s="22"/>
      <c r="F25" s="22">
        <f t="shared" si="2"/>
        <v>2204</v>
      </c>
      <c r="G25" s="22"/>
      <c r="H25" s="22">
        <f t="shared" si="3"/>
        <v>2204</v>
      </c>
      <c r="I25" s="22"/>
      <c r="J25" s="22">
        <f t="shared" si="4"/>
        <v>2204</v>
      </c>
      <c r="K25" s="22"/>
    </row>
    <row r="26" spans="4:12" x14ac:dyDescent="0.25">
      <c r="D26" s="22">
        <f t="shared" si="1"/>
        <v>3474</v>
      </c>
      <c r="E26" s="22"/>
      <c r="F26" s="22">
        <f t="shared" si="2"/>
        <v>3474</v>
      </c>
      <c r="G26" s="22"/>
      <c r="H26" s="22">
        <f t="shared" si="3"/>
        <v>3474</v>
      </c>
      <c r="I26" s="22"/>
      <c r="J26" s="22">
        <f t="shared" si="4"/>
        <v>3474</v>
      </c>
      <c r="K26" s="22"/>
    </row>
    <row r="27" spans="4:12" x14ac:dyDescent="0.25">
      <c r="D27" s="22">
        <f t="shared" si="1"/>
        <v>3729.5</v>
      </c>
      <c r="E27" s="22"/>
      <c r="F27" s="22">
        <f t="shared" si="2"/>
        <v>3729.5</v>
      </c>
      <c r="G27" s="22"/>
      <c r="H27" s="22">
        <f t="shared" si="3"/>
        <v>3729.5</v>
      </c>
      <c r="I27" s="22"/>
      <c r="J27" s="22">
        <f t="shared" si="4"/>
        <v>3729.5</v>
      </c>
      <c r="K27" s="22"/>
    </row>
    <row r="28" spans="4:12" x14ac:dyDescent="0.25">
      <c r="D28" s="22">
        <f t="shared" si="1"/>
        <v>2335</v>
      </c>
      <c r="E28" s="22"/>
      <c r="F28" s="22">
        <f t="shared" si="2"/>
        <v>2335</v>
      </c>
      <c r="G28" s="22"/>
      <c r="H28" s="22">
        <f t="shared" si="3"/>
        <v>2335</v>
      </c>
      <c r="I28" s="22"/>
      <c r="J28" s="22">
        <f t="shared" si="4"/>
        <v>2335</v>
      </c>
      <c r="K28" s="22"/>
    </row>
    <row r="29" spans="4:12" x14ac:dyDescent="0.25">
      <c r="D29" s="22">
        <f t="shared" si="1"/>
        <v>2702.5</v>
      </c>
      <c r="E29" s="22"/>
      <c r="F29" s="22">
        <f t="shared" si="2"/>
        <v>2702.5</v>
      </c>
      <c r="G29" s="22"/>
      <c r="H29" s="22">
        <f t="shared" si="3"/>
        <v>2702.5</v>
      </c>
      <c r="I29" s="22"/>
      <c r="J29" s="22">
        <f t="shared" si="4"/>
        <v>2702.5</v>
      </c>
      <c r="K29" s="22"/>
    </row>
    <row r="30" spans="4:12" x14ac:dyDescent="0.25">
      <c r="D30" s="22">
        <f t="shared" si="1"/>
        <v>1427.5</v>
      </c>
      <c r="E30" s="22"/>
      <c r="F30" s="22">
        <f t="shared" si="2"/>
        <v>1427.5</v>
      </c>
      <c r="G30" s="22"/>
      <c r="H30" s="22">
        <f t="shared" si="3"/>
        <v>1427.5</v>
      </c>
      <c r="I30" s="22"/>
      <c r="J30" s="22">
        <f t="shared" si="4"/>
        <v>1427.5</v>
      </c>
      <c r="K30" s="22"/>
    </row>
    <row r="31" spans="4:12" x14ac:dyDescent="0.25">
      <c r="D31" s="22">
        <f t="shared" si="1"/>
        <v>1277</v>
      </c>
      <c r="E31" s="22"/>
      <c r="F31" s="22">
        <f t="shared" si="2"/>
        <v>1277</v>
      </c>
      <c r="G31" s="22"/>
      <c r="H31" s="22">
        <f t="shared" si="3"/>
        <v>1277</v>
      </c>
      <c r="I31" s="22"/>
      <c r="J31" s="22">
        <f t="shared" si="4"/>
        <v>1277</v>
      </c>
      <c r="K31" s="22"/>
    </row>
  </sheetData>
  <mergeCells count="67">
    <mergeCell ref="J31:K31"/>
    <mergeCell ref="H28:I28"/>
    <mergeCell ref="H29:I29"/>
    <mergeCell ref="H30:I30"/>
    <mergeCell ref="H31:I31"/>
    <mergeCell ref="J28:K28"/>
    <mergeCell ref="J29:K29"/>
    <mergeCell ref="J30:K30"/>
    <mergeCell ref="F29:G29"/>
    <mergeCell ref="F30:G30"/>
    <mergeCell ref="F31:G31"/>
    <mergeCell ref="H21:I21"/>
    <mergeCell ref="H22:I22"/>
    <mergeCell ref="H23:I23"/>
    <mergeCell ref="H24:I24"/>
    <mergeCell ref="H25:I25"/>
    <mergeCell ref="H26:I26"/>
    <mergeCell ref="H27:I27"/>
    <mergeCell ref="F23:G23"/>
    <mergeCell ref="F24:G24"/>
    <mergeCell ref="F25:G25"/>
    <mergeCell ref="F26:G26"/>
    <mergeCell ref="F27:G27"/>
    <mergeCell ref="F28:G28"/>
    <mergeCell ref="N16:P16"/>
    <mergeCell ref="F20:G20"/>
    <mergeCell ref="H20:I20"/>
    <mergeCell ref="F21:G21"/>
    <mergeCell ref="F22:G22"/>
    <mergeCell ref="J25:K25"/>
    <mergeCell ref="J20:K20"/>
    <mergeCell ref="J21:K21"/>
    <mergeCell ref="J22:K22"/>
    <mergeCell ref="J23:K23"/>
    <mergeCell ref="J24:K24"/>
    <mergeCell ref="J26:K26"/>
    <mergeCell ref="J27:K27"/>
    <mergeCell ref="N15:P15"/>
    <mergeCell ref="N4:P4"/>
    <mergeCell ref="N5:P5"/>
    <mergeCell ref="N6:P6"/>
    <mergeCell ref="N7:P7"/>
    <mergeCell ref="N8:P8"/>
    <mergeCell ref="N9:P9"/>
    <mergeCell ref="N10:P10"/>
    <mergeCell ref="N11:P11"/>
    <mergeCell ref="N12:P12"/>
    <mergeCell ref="N13:P13"/>
    <mergeCell ref="N14:P14"/>
    <mergeCell ref="D31:E31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B3:C4"/>
    <mergeCell ref="D19:E19"/>
    <mergeCell ref="F19:G19"/>
    <mergeCell ref="H19:I19"/>
    <mergeCell ref="J19:K19"/>
    <mergeCell ref="D3:M3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CB7C9-BF4D-461B-B22C-A84900887BD7}">
  <dimension ref="B2:S134"/>
  <sheetViews>
    <sheetView topLeftCell="A98" workbookViewId="0">
      <selection activeCell="M119" sqref="M119"/>
    </sheetView>
  </sheetViews>
  <sheetFormatPr defaultRowHeight="15" x14ac:dyDescent="0.25"/>
  <cols>
    <col min="2" max="2" width="18.42578125" customWidth="1"/>
    <col min="3" max="3" width="18.140625" customWidth="1"/>
    <col min="4" max="4" width="18" customWidth="1"/>
    <col min="5" max="6" width="18.28515625" customWidth="1"/>
    <col min="7" max="7" width="18.140625" customWidth="1"/>
    <col min="8" max="8" width="18.28515625" customWidth="1"/>
    <col min="9" max="9" width="18.42578125" customWidth="1"/>
    <col min="10" max="10" width="17.7109375" customWidth="1"/>
    <col min="11" max="11" width="18.5703125" customWidth="1"/>
    <col min="12" max="12" width="16.85546875" customWidth="1"/>
  </cols>
  <sheetData>
    <row r="2" spans="2:19" x14ac:dyDescent="0.25">
      <c r="B2" s="10" t="s">
        <v>26</v>
      </c>
      <c r="C2" s="10" t="s">
        <v>27</v>
      </c>
      <c r="D2" s="10" t="s">
        <v>28</v>
      </c>
      <c r="E2" s="10" t="s">
        <v>29</v>
      </c>
      <c r="F2" s="10" t="s">
        <v>30</v>
      </c>
      <c r="G2" s="10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O2" s="1"/>
      <c r="P2" s="1"/>
      <c r="Q2" s="1"/>
      <c r="R2" s="1"/>
      <c r="S2" s="1"/>
    </row>
    <row r="3" spans="2:19" x14ac:dyDescent="0.25">
      <c r="B3" s="10">
        <v>177</v>
      </c>
      <c r="C3" s="10">
        <v>1464.18</v>
      </c>
      <c r="D3" s="10">
        <f>B3*C3</f>
        <v>259159.86000000002</v>
      </c>
      <c r="E3" s="10">
        <f>B3*B3</f>
        <v>31329</v>
      </c>
      <c r="F3" s="10">
        <f>C3*C3</f>
        <v>2143823.0724000004</v>
      </c>
      <c r="G3" s="10">
        <f>B123*B123</f>
        <v>859310596</v>
      </c>
      <c r="H3" s="1">
        <f>C123*C123</f>
        <v>135468274018.02252</v>
      </c>
      <c r="I3" s="1">
        <f>SUM(B3:B122)</f>
        <v>29314</v>
      </c>
      <c r="J3">
        <f>SUM(C3:C122)</f>
        <v>368060.15</v>
      </c>
      <c r="K3">
        <f>SUM(E3:E122)</f>
        <v>9808556</v>
      </c>
      <c r="L3">
        <f>SUM(F3:F122)</f>
        <v>2146216418.9710999</v>
      </c>
      <c r="O3" s="1"/>
      <c r="P3" s="1"/>
      <c r="Q3" s="1"/>
      <c r="R3" s="1"/>
      <c r="S3" s="1"/>
    </row>
    <row r="4" spans="2:19" x14ac:dyDescent="0.25">
      <c r="B4" s="10">
        <v>163</v>
      </c>
      <c r="C4" s="10">
        <v>1329.35</v>
      </c>
      <c r="D4" s="10">
        <f t="shared" ref="D4:D67" si="0">B4*C4</f>
        <v>216684.05</v>
      </c>
      <c r="E4" s="10">
        <f t="shared" ref="E4:E67" si="1">B4*B4</f>
        <v>26569</v>
      </c>
      <c r="F4" s="10">
        <f t="shared" ref="F4:F67" si="2">C4*C4</f>
        <v>1767171.4224999999</v>
      </c>
      <c r="G4" s="10"/>
      <c r="H4" s="1"/>
      <c r="I4" s="1"/>
      <c r="O4" s="1"/>
      <c r="P4" s="1"/>
      <c r="Q4" s="1"/>
      <c r="R4" s="1"/>
      <c r="S4" s="1"/>
    </row>
    <row r="5" spans="2:19" x14ac:dyDescent="0.25">
      <c r="B5" s="10">
        <v>290</v>
      </c>
      <c r="C5" s="10">
        <v>3849.31</v>
      </c>
      <c r="D5" s="10">
        <f t="shared" si="0"/>
        <v>1116299.8999999999</v>
      </c>
      <c r="E5" s="10">
        <f t="shared" si="1"/>
        <v>84100</v>
      </c>
      <c r="F5" s="10">
        <f t="shared" si="2"/>
        <v>14817187.4761</v>
      </c>
      <c r="G5" s="10"/>
      <c r="H5" s="1"/>
      <c r="I5" s="1"/>
      <c r="O5" s="1"/>
      <c r="P5" s="1"/>
      <c r="Q5" s="1"/>
      <c r="R5" s="1"/>
      <c r="S5" s="1"/>
    </row>
    <row r="6" spans="2:19" x14ac:dyDescent="0.25">
      <c r="B6" s="10">
        <v>369</v>
      </c>
      <c r="C6" s="10">
        <v>5718.9</v>
      </c>
      <c r="D6" s="10">
        <f t="shared" si="0"/>
        <v>2110274.1</v>
      </c>
      <c r="E6" s="10">
        <f t="shared" si="1"/>
        <v>136161</v>
      </c>
      <c r="F6" s="10">
        <f t="shared" si="2"/>
        <v>32705817.209999997</v>
      </c>
      <c r="G6" s="10" t="s">
        <v>32</v>
      </c>
      <c r="H6" s="1"/>
      <c r="I6" s="1"/>
      <c r="O6" s="1"/>
      <c r="P6" s="1"/>
      <c r="Q6" s="1"/>
      <c r="R6" s="1"/>
      <c r="S6" s="1"/>
    </row>
    <row r="7" spans="2:19" x14ac:dyDescent="0.25">
      <c r="B7" s="10">
        <v>413</v>
      </c>
      <c r="C7" s="10">
        <v>7482.2</v>
      </c>
      <c r="D7" s="10">
        <f t="shared" si="0"/>
        <v>3090148.6</v>
      </c>
      <c r="E7" s="10">
        <f t="shared" si="1"/>
        <v>170569</v>
      </c>
      <c r="F7" s="10">
        <f t="shared" si="2"/>
        <v>55983316.839999996</v>
      </c>
      <c r="G7" s="10">
        <f>B123*B123</f>
        <v>859310596</v>
      </c>
      <c r="H7" s="1"/>
      <c r="I7" s="1"/>
      <c r="J7" s="5"/>
      <c r="O7" s="1"/>
      <c r="P7" s="1"/>
      <c r="Q7" s="1"/>
      <c r="R7" s="1"/>
      <c r="S7" s="1"/>
    </row>
    <row r="8" spans="2:19" x14ac:dyDescent="0.25">
      <c r="B8" s="10">
        <v>691</v>
      </c>
      <c r="C8" s="15">
        <v>14424.01</v>
      </c>
      <c r="D8" s="10">
        <f t="shared" si="0"/>
        <v>9966990.9100000001</v>
      </c>
      <c r="E8" s="10">
        <f t="shared" si="1"/>
        <v>477481</v>
      </c>
      <c r="F8" s="10">
        <f t="shared" si="2"/>
        <v>208052064.48010001</v>
      </c>
      <c r="G8" s="10"/>
      <c r="H8" s="1"/>
      <c r="I8" s="1"/>
      <c r="O8" s="1"/>
      <c r="P8" s="1"/>
      <c r="Q8" s="1"/>
      <c r="R8" s="1"/>
      <c r="S8" s="1"/>
    </row>
    <row r="9" spans="2:19" x14ac:dyDescent="0.25">
      <c r="B9" s="10">
        <v>560</v>
      </c>
      <c r="C9" s="10">
        <v>11084.2</v>
      </c>
      <c r="D9" s="10">
        <f t="shared" si="0"/>
        <v>6207152</v>
      </c>
      <c r="E9" s="10">
        <f t="shared" si="1"/>
        <v>313600</v>
      </c>
      <c r="F9" s="10">
        <f t="shared" si="2"/>
        <v>122859489.64000002</v>
      </c>
      <c r="G9" s="10"/>
      <c r="H9" s="1"/>
      <c r="I9" s="1"/>
      <c r="O9" s="1"/>
      <c r="P9" s="1"/>
      <c r="Q9" s="1"/>
      <c r="R9" s="1"/>
      <c r="S9" s="1"/>
    </row>
    <row r="10" spans="2:19" x14ac:dyDescent="0.25">
      <c r="B10" s="10">
        <v>467</v>
      </c>
      <c r="C10" s="10">
        <v>8707.2000000000007</v>
      </c>
      <c r="D10" s="10">
        <f t="shared" si="0"/>
        <v>4066262.4000000004</v>
      </c>
      <c r="E10" s="10">
        <f t="shared" si="1"/>
        <v>218089</v>
      </c>
      <c r="F10" s="10">
        <f t="shared" si="2"/>
        <v>75815331.840000018</v>
      </c>
      <c r="G10" s="10" t="s">
        <v>32</v>
      </c>
      <c r="H10" s="1"/>
      <c r="I10" s="1"/>
      <c r="O10" s="1"/>
      <c r="P10" s="1"/>
      <c r="Q10" s="1"/>
      <c r="R10" s="1"/>
      <c r="S10" s="1"/>
    </row>
    <row r="11" spans="2:19" x14ac:dyDescent="0.25">
      <c r="B11" s="10">
        <v>402</v>
      </c>
      <c r="C11" s="10">
        <v>7096.78</v>
      </c>
      <c r="D11" s="10">
        <f t="shared" si="0"/>
        <v>2852905.56</v>
      </c>
      <c r="E11" s="10">
        <f t="shared" si="1"/>
        <v>161604</v>
      </c>
      <c r="F11" s="10">
        <f t="shared" si="2"/>
        <v>50364286.3684</v>
      </c>
      <c r="G11" s="10">
        <f>C123*C123</f>
        <v>135468274018.02252</v>
      </c>
      <c r="H11" s="1"/>
      <c r="I11" s="1"/>
      <c r="O11" s="1"/>
      <c r="P11" s="1"/>
      <c r="Q11" s="1"/>
      <c r="R11" s="1"/>
      <c r="S11" s="1"/>
    </row>
    <row r="12" spans="2:19" x14ac:dyDescent="0.25">
      <c r="B12" s="10">
        <v>544</v>
      </c>
      <c r="C12" s="10">
        <v>10709.51</v>
      </c>
      <c r="D12" s="10">
        <f t="shared" si="0"/>
        <v>5825973.4400000004</v>
      </c>
      <c r="E12" s="10">
        <f t="shared" si="1"/>
        <v>295936</v>
      </c>
      <c r="F12" s="10">
        <f t="shared" si="2"/>
        <v>114693604.4401</v>
      </c>
      <c r="G12" s="10"/>
      <c r="H12" s="1"/>
      <c r="I12" s="1"/>
      <c r="O12" s="1"/>
      <c r="P12" s="1"/>
      <c r="Q12" s="1"/>
      <c r="R12" s="1"/>
      <c r="S12" s="1"/>
    </row>
    <row r="13" spans="2:19" x14ac:dyDescent="0.25">
      <c r="B13" s="10">
        <v>374</v>
      </c>
      <c r="C13" s="10">
        <v>7156.68</v>
      </c>
      <c r="D13" s="10">
        <f t="shared" si="0"/>
        <v>2676598.3200000003</v>
      </c>
      <c r="E13" s="10">
        <f t="shared" si="1"/>
        <v>139876</v>
      </c>
      <c r="F13" s="10">
        <f t="shared" si="2"/>
        <v>51218068.622400001</v>
      </c>
      <c r="G13" s="10"/>
      <c r="H13" s="1"/>
      <c r="I13" s="1"/>
      <c r="O13" s="1"/>
      <c r="P13" s="1"/>
      <c r="Q13" s="1"/>
      <c r="R13" s="1"/>
      <c r="S13" s="1"/>
    </row>
    <row r="14" spans="2:19" x14ac:dyDescent="0.25">
      <c r="B14" s="10">
        <v>286</v>
      </c>
      <c r="C14" s="10">
        <v>6005.66</v>
      </c>
      <c r="D14" s="10">
        <f t="shared" si="0"/>
        <v>1717618.76</v>
      </c>
      <c r="E14" s="10">
        <f t="shared" si="1"/>
        <v>81796</v>
      </c>
      <c r="F14" s="10">
        <f t="shared" si="2"/>
        <v>36067952.035599999</v>
      </c>
      <c r="G14" s="10" t="s">
        <v>33</v>
      </c>
      <c r="H14" s="1"/>
      <c r="I14" s="1"/>
      <c r="J14" s="1"/>
      <c r="K14" s="1"/>
    </row>
    <row r="15" spans="2:19" x14ac:dyDescent="0.25">
      <c r="B15" s="10">
        <v>429</v>
      </c>
      <c r="C15" s="10">
        <v>1834.42</v>
      </c>
      <c r="D15" s="10">
        <f t="shared" si="0"/>
        <v>786966.18</v>
      </c>
      <c r="E15" s="10">
        <f t="shared" si="1"/>
        <v>184041</v>
      </c>
      <c r="F15" s="10">
        <f t="shared" si="2"/>
        <v>3365096.7364000003</v>
      </c>
      <c r="G15" s="10">
        <f>SUM(B3:B122)</f>
        <v>29314</v>
      </c>
    </row>
    <row r="16" spans="2:19" x14ac:dyDescent="0.25">
      <c r="B16" s="10">
        <v>603</v>
      </c>
      <c r="C16" s="10">
        <v>2010.56</v>
      </c>
      <c r="D16" s="10">
        <f t="shared" si="0"/>
        <v>1212367.68</v>
      </c>
      <c r="E16" s="10">
        <f t="shared" si="1"/>
        <v>363609</v>
      </c>
      <c r="F16" s="10">
        <f t="shared" si="2"/>
        <v>4042351.5135999997</v>
      </c>
      <c r="G16" s="10"/>
    </row>
    <row r="17" spans="2:7" x14ac:dyDescent="0.25">
      <c r="B17" s="10">
        <v>665</v>
      </c>
      <c r="C17" s="10">
        <v>3094.13</v>
      </c>
      <c r="D17" s="10">
        <f t="shared" si="0"/>
        <v>2057596.4500000002</v>
      </c>
      <c r="E17" s="10">
        <f t="shared" si="1"/>
        <v>442225</v>
      </c>
      <c r="F17" s="10">
        <f t="shared" si="2"/>
        <v>9573640.4569000006</v>
      </c>
      <c r="G17" s="10"/>
    </row>
    <row r="18" spans="2:7" x14ac:dyDescent="0.25">
      <c r="B18" s="10">
        <v>602</v>
      </c>
      <c r="C18" s="10">
        <v>3669.21</v>
      </c>
      <c r="D18" s="10">
        <f t="shared" si="0"/>
        <v>2208864.42</v>
      </c>
      <c r="E18" s="10">
        <f t="shared" si="1"/>
        <v>362404</v>
      </c>
      <c r="F18" s="10">
        <f t="shared" si="2"/>
        <v>13463102.0241</v>
      </c>
      <c r="G18" s="10" t="s">
        <v>34</v>
      </c>
    </row>
    <row r="19" spans="2:7" x14ac:dyDescent="0.25">
      <c r="B19" s="10">
        <v>664</v>
      </c>
      <c r="C19" s="10">
        <v>7998.39</v>
      </c>
      <c r="D19" s="10">
        <f t="shared" si="0"/>
        <v>5310930.96</v>
      </c>
      <c r="E19" s="10">
        <f t="shared" si="1"/>
        <v>440896</v>
      </c>
      <c r="F19" s="10">
        <f t="shared" si="2"/>
        <v>63974242.592100002</v>
      </c>
      <c r="G19" s="10">
        <f>SUM(C3:C122)</f>
        <v>368060.15</v>
      </c>
    </row>
    <row r="20" spans="2:7" x14ac:dyDescent="0.25">
      <c r="B20" s="10">
        <v>400</v>
      </c>
      <c r="C20" s="10">
        <v>11467.37</v>
      </c>
      <c r="D20" s="10">
        <f t="shared" si="0"/>
        <v>4586948</v>
      </c>
      <c r="E20" s="10">
        <f t="shared" si="1"/>
        <v>160000</v>
      </c>
      <c r="F20" s="10">
        <f t="shared" si="2"/>
        <v>131500574.71690002</v>
      </c>
      <c r="G20" s="10"/>
    </row>
    <row r="21" spans="2:7" x14ac:dyDescent="0.25">
      <c r="B21" s="10">
        <v>600</v>
      </c>
      <c r="C21" s="10">
        <v>11847.18</v>
      </c>
      <c r="D21" s="10">
        <f t="shared" si="0"/>
        <v>7108308</v>
      </c>
      <c r="E21" s="10">
        <f t="shared" si="1"/>
        <v>360000</v>
      </c>
      <c r="F21" s="10">
        <f t="shared" si="2"/>
        <v>140355673.9524</v>
      </c>
      <c r="G21" s="10"/>
    </row>
    <row r="22" spans="2:7" x14ac:dyDescent="0.25">
      <c r="B22" s="10">
        <v>400</v>
      </c>
      <c r="C22" s="10">
        <v>10533.88</v>
      </c>
      <c r="D22" s="10">
        <f t="shared" si="0"/>
        <v>4213552</v>
      </c>
      <c r="E22" s="10">
        <f t="shared" si="1"/>
        <v>160000</v>
      </c>
      <c r="F22" s="10">
        <f t="shared" si="2"/>
        <v>110962627.85439998</v>
      </c>
      <c r="G22" s="10" t="s">
        <v>35</v>
      </c>
    </row>
    <row r="23" spans="2:7" x14ac:dyDescent="0.25">
      <c r="B23" s="10">
        <v>423</v>
      </c>
      <c r="C23" s="10">
        <v>12210.21</v>
      </c>
      <c r="D23" s="10">
        <f t="shared" si="0"/>
        <v>5164918.83</v>
      </c>
      <c r="E23" s="10">
        <f t="shared" si="1"/>
        <v>178929</v>
      </c>
      <c r="F23" s="10">
        <f t="shared" si="2"/>
        <v>149089228.24409997</v>
      </c>
      <c r="G23" s="10">
        <f>SUM(E3:E122)</f>
        <v>9808556</v>
      </c>
    </row>
    <row r="24" spans="2:7" x14ac:dyDescent="0.25">
      <c r="B24" s="10">
        <v>502</v>
      </c>
      <c r="C24" s="10">
        <v>10001.870000000001</v>
      </c>
      <c r="D24" s="10">
        <f t="shared" si="0"/>
        <v>5020938.74</v>
      </c>
      <c r="E24" s="10">
        <f t="shared" si="1"/>
        <v>252004</v>
      </c>
      <c r="F24" s="10">
        <f t="shared" si="2"/>
        <v>100037403.49690002</v>
      </c>
      <c r="G24" s="10"/>
    </row>
    <row r="25" spans="2:7" x14ac:dyDescent="0.25">
      <c r="B25" s="10">
        <v>523</v>
      </c>
      <c r="C25" s="10">
        <v>6617.89</v>
      </c>
      <c r="D25" s="10">
        <f t="shared" si="0"/>
        <v>3461156.47</v>
      </c>
      <c r="E25" s="10">
        <f t="shared" si="1"/>
        <v>273529</v>
      </c>
      <c r="F25" s="10">
        <f t="shared" si="2"/>
        <v>43796468.052100003</v>
      </c>
      <c r="G25" s="10"/>
    </row>
    <row r="26" spans="2:7" x14ac:dyDescent="0.25">
      <c r="B26" s="10">
        <v>603</v>
      </c>
      <c r="C26" s="10">
        <v>3124.06</v>
      </c>
      <c r="D26" s="10">
        <f t="shared" si="0"/>
        <v>1883808.18</v>
      </c>
      <c r="E26" s="10">
        <f t="shared" si="1"/>
        <v>363609</v>
      </c>
      <c r="F26" s="10">
        <f t="shared" si="2"/>
        <v>9759750.8836000003</v>
      </c>
      <c r="G26" s="10" t="s">
        <v>36</v>
      </c>
    </row>
    <row r="27" spans="2:7" x14ac:dyDescent="0.25">
      <c r="B27" s="10">
        <v>150</v>
      </c>
      <c r="C27" s="10">
        <v>1220</v>
      </c>
      <c r="D27" s="10">
        <f t="shared" si="0"/>
        <v>183000</v>
      </c>
      <c r="E27" s="10">
        <f t="shared" si="1"/>
        <v>22500</v>
      </c>
      <c r="F27" s="10">
        <f t="shared" si="2"/>
        <v>1488400</v>
      </c>
      <c r="G27" s="10">
        <f>SUM(F3:F122)</f>
        <v>2146216418.9710999</v>
      </c>
    </row>
    <row r="28" spans="2:7" x14ac:dyDescent="0.25">
      <c r="B28" s="10">
        <v>119</v>
      </c>
      <c r="C28" s="10">
        <v>923</v>
      </c>
      <c r="D28" s="10">
        <f t="shared" si="0"/>
        <v>109837</v>
      </c>
      <c r="E28" s="10">
        <f t="shared" si="1"/>
        <v>14161</v>
      </c>
      <c r="F28" s="10">
        <f t="shared" si="2"/>
        <v>851929</v>
      </c>
      <c r="G28" s="10"/>
    </row>
    <row r="29" spans="2:7" x14ac:dyDescent="0.25">
      <c r="B29" s="10">
        <v>190</v>
      </c>
      <c r="C29" s="10">
        <v>1606</v>
      </c>
      <c r="D29" s="10">
        <f t="shared" si="0"/>
        <v>305140</v>
      </c>
      <c r="E29" s="10">
        <f t="shared" si="1"/>
        <v>36100</v>
      </c>
      <c r="F29" s="10">
        <f t="shared" si="2"/>
        <v>2579236</v>
      </c>
      <c r="G29" s="10"/>
    </row>
    <row r="30" spans="2:7" x14ac:dyDescent="0.25">
      <c r="B30" s="10">
        <v>254</v>
      </c>
      <c r="C30" s="10">
        <v>2632</v>
      </c>
      <c r="D30" s="10">
        <f t="shared" si="0"/>
        <v>668528</v>
      </c>
      <c r="E30" s="10">
        <f t="shared" si="1"/>
        <v>64516</v>
      </c>
      <c r="F30" s="10">
        <f t="shared" si="2"/>
        <v>6927424</v>
      </c>
      <c r="G30" s="10"/>
    </row>
    <row r="31" spans="2:7" x14ac:dyDescent="0.25">
      <c r="B31" s="10">
        <v>301</v>
      </c>
      <c r="C31" s="10">
        <v>3688</v>
      </c>
      <c r="D31" s="10">
        <f t="shared" si="0"/>
        <v>1110088</v>
      </c>
      <c r="E31" s="10">
        <f t="shared" si="1"/>
        <v>90601</v>
      </c>
      <c r="F31" s="10">
        <f t="shared" si="2"/>
        <v>13601344</v>
      </c>
      <c r="G31" s="10"/>
    </row>
    <row r="32" spans="2:7" x14ac:dyDescent="0.25">
      <c r="B32" s="10">
        <v>340</v>
      </c>
      <c r="C32" s="10">
        <v>4504</v>
      </c>
      <c r="D32" s="10">
        <f t="shared" si="0"/>
        <v>1531360</v>
      </c>
      <c r="E32" s="10">
        <f t="shared" si="1"/>
        <v>115600</v>
      </c>
      <c r="F32" s="10">
        <f t="shared" si="2"/>
        <v>20286016</v>
      </c>
      <c r="G32" s="10"/>
    </row>
    <row r="33" spans="2:7" x14ac:dyDescent="0.25">
      <c r="B33" s="10">
        <v>322</v>
      </c>
      <c r="C33" s="10">
        <v>4129</v>
      </c>
      <c r="D33" s="10">
        <f t="shared" si="0"/>
        <v>1329538</v>
      </c>
      <c r="E33" s="10">
        <f t="shared" si="1"/>
        <v>103684</v>
      </c>
      <c r="F33" s="10">
        <f t="shared" si="2"/>
        <v>17048641</v>
      </c>
      <c r="G33" s="10"/>
    </row>
    <row r="34" spans="2:7" x14ac:dyDescent="0.25">
      <c r="B34" s="10">
        <v>302</v>
      </c>
      <c r="C34" s="10">
        <v>3710</v>
      </c>
      <c r="D34" s="10">
        <f t="shared" si="0"/>
        <v>1120420</v>
      </c>
      <c r="E34" s="10">
        <f t="shared" si="1"/>
        <v>91204</v>
      </c>
      <c r="F34" s="10">
        <f t="shared" si="2"/>
        <v>13764100</v>
      </c>
      <c r="G34" s="10"/>
    </row>
    <row r="35" spans="2:7" x14ac:dyDescent="0.25">
      <c r="B35" s="10">
        <v>267</v>
      </c>
      <c r="C35" s="10">
        <v>2773</v>
      </c>
      <c r="D35" s="10">
        <f t="shared" si="0"/>
        <v>740391</v>
      </c>
      <c r="E35" s="10">
        <f t="shared" si="1"/>
        <v>71289</v>
      </c>
      <c r="F35" s="10">
        <f t="shared" si="2"/>
        <v>7689529</v>
      </c>
      <c r="G35" s="10"/>
    </row>
    <row r="36" spans="2:7" x14ac:dyDescent="0.25">
      <c r="B36" s="10">
        <v>264</v>
      </c>
      <c r="C36" s="10">
        <v>2736</v>
      </c>
      <c r="D36" s="10">
        <f t="shared" si="0"/>
        <v>722304</v>
      </c>
      <c r="E36" s="10">
        <f t="shared" si="1"/>
        <v>69696</v>
      </c>
      <c r="F36" s="10">
        <f t="shared" si="2"/>
        <v>7485696</v>
      </c>
      <c r="G36" s="10"/>
    </row>
    <row r="37" spans="2:7" x14ac:dyDescent="0.25">
      <c r="B37" s="10">
        <v>161</v>
      </c>
      <c r="C37" s="10">
        <v>1311</v>
      </c>
      <c r="D37" s="10">
        <f t="shared" si="0"/>
        <v>211071</v>
      </c>
      <c r="E37" s="10">
        <f t="shared" si="1"/>
        <v>25921</v>
      </c>
      <c r="F37" s="10">
        <f t="shared" si="2"/>
        <v>1718721</v>
      </c>
      <c r="G37" s="10"/>
    </row>
    <row r="38" spans="2:7" x14ac:dyDescent="0.25">
      <c r="B38" s="10">
        <v>98</v>
      </c>
      <c r="C38" s="10">
        <v>708</v>
      </c>
      <c r="D38" s="10">
        <f t="shared" si="0"/>
        <v>69384</v>
      </c>
      <c r="E38" s="10">
        <f t="shared" si="1"/>
        <v>9604</v>
      </c>
      <c r="F38" s="10">
        <f t="shared" si="2"/>
        <v>501264</v>
      </c>
      <c r="G38" s="10"/>
    </row>
    <row r="39" spans="2:7" x14ac:dyDescent="0.25">
      <c r="B39" s="10">
        <v>94</v>
      </c>
      <c r="C39" s="10">
        <v>698</v>
      </c>
      <c r="D39" s="10">
        <f t="shared" si="0"/>
        <v>65612</v>
      </c>
      <c r="E39" s="10">
        <f t="shared" si="1"/>
        <v>8836</v>
      </c>
      <c r="F39" s="10">
        <f t="shared" si="2"/>
        <v>487204</v>
      </c>
      <c r="G39" s="10"/>
    </row>
    <row r="40" spans="2:7" x14ac:dyDescent="0.25">
      <c r="B40" s="10">
        <v>113</v>
      </c>
      <c r="C40" s="10">
        <v>864</v>
      </c>
      <c r="D40" s="10">
        <f t="shared" si="0"/>
        <v>97632</v>
      </c>
      <c r="E40" s="10">
        <f t="shared" si="1"/>
        <v>12769</v>
      </c>
      <c r="F40" s="10">
        <f t="shared" si="2"/>
        <v>746496</v>
      </c>
      <c r="G40" s="10"/>
    </row>
    <row r="41" spans="2:7" x14ac:dyDescent="0.25">
      <c r="B41" s="10">
        <v>238</v>
      </c>
      <c r="C41" s="10">
        <v>2439</v>
      </c>
      <c r="D41" s="10">
        <f t="shared" si="0"/>
        <v>580482</v>
      </c>
      <c r="E41" s="10">
        <f t="shared" si="1"/>
        <v>56644</v>
      </c>
      <c r="F41" s="10">
        <f t="shared" si="2"/>
        <v>5948721</v>
      </c>
      <c r="G41" s="10"/>
    </row>
    <row r="42" spans="2:7" x14ac:dyDescent="0.25">
      <c r="B42" s="10">
        <v>301</v>
      </c>
      <c r="C42" s="10">
        <v>3704</v>
      </c>
      <c r="D42" s="10">
        <f t="shared" si="0"/>
        <v>1114904</v>
      </c>
      <c r="E42" s="10">
        <f t="shared" si="1"/>
        <v>90601</v>
      </c>
      <c r="F42" s="10">
        <f t="shared" si="2"/>
        <v>13719616</v>
      </c>
      <c r="G42" s="10"/>
    </row>
    <row r="43" spans="2:7" x14ac:dyDescent="0.25">
      <c r="B43" s="10">
        <v>302</v>
      </c>
      <c r="C43" s="10">
        <v>3724</v>
      </c>
      <c r="D43" s="10">
        <f t="shared" si="0"/>
        <v>1124648</v>
      </c>
      <c r="E43" s="10">
        <f t="shared" si="1"/>
        <v>91204</v>
      </c>
      <c r="F43" s="10">
        <f t="shared" si="2"/>
        <v>13868176</v>
      </c>
      <c r="G43" s="10"/>
    </row>
    <row r="44" spans="2:7" x14ac:dyDescent="0.25">
      <c r="B44" s="10">
        <v>399</v>
      </c>
      <c r="C44" s="10">
        <v>5567</v>
      </c>
      <c r="D44" s="10">
        <f t="shared" si="0"/>
        <v>2221233</v>
      </c>
      <c r="E44" s="10">
        <f t="shared" si="1"/>
        <v>159201</v>
      </c>
      <c r="F44" s="10">
        <f t="shared" si="2"/>
        <v>30991489</v>
      </c>
      <c r="G44" s="10"/>
    </row>
    <row r="45" spans="2:7" x14ac:dyDescent="0.25">
      <c r="B45" s="10">
        <v>292</v>
      </c>
      <c r="C45" s="10">
        <v>3092</v>
      </c>
      <c r="D45" s="10">
        <f t="shared" si="0"/>
        <v>902864</v>
      </c>
      <c r="E45" s="10">
        <f t="shared" si="1"/>
        <v>85264</v>
      </c>
      <c r="F45" s="10">
        <f t="shared" si="2"/>
        <v>9560464</v>
      </c>
      <c r="G45" s="10"/>
    </row>
    <row r="46" spans="2:7" x14ac:dyDescent="0.25">
      <c r="B46" s="10">
        <v>398</v>
      </c>
      <c r="C46" s="10">
        <v>5548</v>
      </c>
      <c r="D46" s="10">
        <f t="shared" si="0"/>
        <v>2208104</v>
      </c>
      <c r="E46" s="10">
        <f t="shared" si="1"/>
        <v>158404</v>
      </c>
      <c r="F46" s="10">
        <f t="shared" si="2"/>
        <v>30780304</v>
      </c>
      <c r="G46" s="10"/>
    </row>
    <row r="47" spans="2:7" x14ac:dyDescent="0.25">
      <c r="B47" s="10">
        <v>272</v>
      </c>
      <c r="C47" s="10">
        <v>2850</v>
      </c>
      <c r="D47" s="10">
        <f t="shared" si="0"/>
        <v>775200</v>
      </c>
      <c r="E47" s="10">
        <f t="shared" si="1"/>
        <v>73984</v>
      </c>
      <c r="F47" s="10">
        <f t="shared" si="2"/>
        <v>8122500</v>
      </c>
      <c r="G47" s="10"/>
    </row>
    <row r="48" spans="2:7" x14ac:dyDescent="0.25">
      <c r="B48" s="10">
        <v>298</v>
      </c>
      <c r="C48" s="10">
        <v>3165</v>
      </c>
      <c r="D48" s="10">
        <f t="shared" si="0"/>
        <v>943170</v>
      </c>
      <c r="E48" s="10">
        <f t="shared" si="1"/>
        <v>88804</v>
      </c>
      <c r="F48" s="10">
        <f t="shared" si="2"/>
        <v>10017225</v>
      </c>
      <c r="G48" s="10"/>
    </row>
    <row r="49" spans="2:7" x14ac:dyDescent="0.25">
      <c r="B49" s="10">
        <v>289</v>
      </c>
      <c r="C49" s="10">
        <v>3056</v>
      </c>
      <c r="D49" s="10">
        <f t="shared" si="0"/>
        <v>883184</v>
      </c>
      <c r="E49" s="10">
        <f t="shared" si="1"/>
        <v>83521</v>
      </c>
      <c r="F49" s="10">
        <f t="shared" si="2"/>
        <v>9339136</v>
      </c>
      <c r="G49" s="10"/>
    </row>
    <row r="50" spans="2:7" x14ac:dyDescent="0.25">
      <c r="B50" s="10">
        <v>204</v>
      </c>
      <c r="C50" s="10">
        <v>2027</v>
      </c>
      <c r="D50" s="10">
        <f t="shared" si="0"/>
        <v>413508</v>
      </c>
      <c r="E50" s="10">
        <f t="shared" si="1"/>
        <v>41616</v>
      </c>
      <c r="F50" s="10">
        <f t="shared" si="2"/>
        <v>4108729</v>
      </c>
      <c r="G50" s="10"/>
    </row>
    <row r="51" spans="2:7" x14ac:dyDescent="0.25">
      <c r="B51" s="10">
        <v>91</v>
      </c>
      <c r="C51" s="10">
        <v>733</v>
      </c>
      <c r="D51" s="10">
        <f t="shared" si="0"/>
        <v>66703</v>
      </c>
      <c r="E51" s="10">
        <f t="shared" si="1"/>
        <v>8281</v>
      </c>
      <c r="F51" s="10">
        <f t="shared" si="2"/>
        <v>537289</v>
      </c>
      <c r="G51" s="10"/>
    </row>
    <row r="52" spans="2:7" x14ac:dyDescent="0.25">
      <c r="B52" s="10">
        <v>80</v>
      </c>
      <c r="C52" s="10">
        <v>601</v>
      </c>
      <c r="D52" s="10">
        <f t="shared" si="0"/>
        <v>48080</v>
      </c>
      <c r="E52" s="10">
        <f t="shared" si="1"/>
        <v>6400</v>
      </c>
      <c r="F52" s="10">
        <f t="shared" si="2"/>
        <v>361201</v>
      </c>
      <c r="G52" s="10"/>
    </row>
    <row r="53" spans="2:7" x14ac:dyDescent="0.25">
      <c r="B53" s="10">
        <v>248</v>
      </c>
      <c r="C53" s="10">
        <v>2439</v>
      </c>
      <c r="D53" s="10">
        <f t="shared" si="0"/>
        <v>604872</v>
      </c>
      <c r="E53" s="10">
        <f t="shared" si="1"/>
        <v>61504</v>
      </c>
      <c r="F53" s="10">
        <f t="shared" si="2"/>
        <v>5948721</v>
      </c>
      <c r="G53" s="10"/>
    </row>
    <row r="54" spans="2:7" x14ac:dyDescent="0.25">
      <c r="B54" s="10">
        <v>341</v>
      </c>
      <c r="C54" s="10">
        <v>4464</v>
      </c>
      <c r="D54" s="10">
        <f t="shared" si="0"/>
        <v>1522224</v>
      </c>
      <c r="E54" s="10">
        <f t="shared" si="1"/>
        <v>116281</v>
      </c>
      <c r="F54" s="10">
        <f t="shared" si="2"/>
        <v>19927296</v>
      </c>
      <c r="G54" s="10"/>
    </row>
    <row r="55" spans="2:7" x14ac:dyDescent="0.25">
      <c r="B55" s="10">
        <v>235</v>
      </c>
      <c r="C55" s="10">
        <v>2402</v>
      </c>
      <c r="D55" s="10">
        <f t="shared" si="0"/>
        <v>564470</v>
      </c>
      <c r="E55" s="10">
        <f t="shared" si="1"/>
        <v>55225</v>
      </c>
      <c r="F55" s="10">
        <f t="shared" si="2"/>
        <v>5769604</v>
      </c>
      <c r="G55" s="10"/>
    </row>
    <row r="56" spans="2:7" x14ac:dyDescent="0.25">
      <c r="B56" s="10">
        <v>283</v>
      </c>
      <c r="C56" s="10">
        <v>2984</v>
      </c>
      <c r="D56" s="10">
        <f t="shared" si="0"/>
        <v>844472</v>
      </c>
      <c r="E56" s="10">
        <f t="shared" si="1"/>
        <v>80089</v>
      </c>
      <c r="F56" s="10">
        <f t="shared" si="2"/>
        <v>8904256</v>
      </c>
      <c r="G56" s="10"/>
    </row>
    <row r="57" spans="2:7" x14ac:dyDescent="0.25">
      <c r="B57" s="10">
        <v>309</v>
      </c>
      <c r="C57" s="10">
        <v>3856</v>
      </c>
      <c r="D57" s="10">
        <f t="shared" si="0"/>
        <v>1191504</v>
      </c>
      <c r="E57" s="10">
        <f t="shared" si="1"/>
        <v>95481</v>
      </c>
      <c r="F57" s="10">
        <f t="shared" si="2"/>
        <v>14868736</v>
      </c>
      <c r="G57" s="10"/>
    </row>
    <row r="58" spans="2:7" x14ac:dyDescent="0.25">
      <c r="B58" s="10">
        <v>258</v>
      </c>
      <c r="C58" s="10">
        <v>2681</v>
      </c>
      <c r="D58" s="10">
        <f t="shared" si="0"/>
        <v>691698</v>
      </c>
      <c r="E58" s="10">
        <f t="shared" si="1"/>
        <v>66564</v>
      </c>
      <c r="F58" s="10">
        <f t="shared" si="2"/>
        <v>7187761</v>
      </c>
      <c r="G58" s="10"/>
    </row>
    <row r="59" spans="2:7" x14ac:dyDescent="0.25">
      <c r="B59" s="10">
        <v>249</v>
      </c>
      <c r="C59" s="10">
        <v>2571</v>
      </c>
      <c r="D59" s="10">
        <f t="shared" si="0"/>
        <v>640179</v>
      </c>
      <c r="E59" s="10">
        <f t="shared" si="1"/>
        <v>62001</v>
      </c>
      <c r="F59" s="10">
        <f t="shared" si="2"/>
        <v>6610041</v>
      </c>
      <c r="G59" s="10"/>
    </row>
    <row r="60" spans="2:7" x14ac:dyDescent="0.25">
      <c r="B60" s="10">
        <v>257</v>
      </c>
      <c r="C60" s="10">
        <v>2669</v>
      </c>
      <c r="D60" s="10">
        <f t="shared" si="0"/>
        <v>685933</v>
      </c>
      <c r="E60" s="10">
        <f t="shared" si="1"/>
        <v>66049</v>
      </c>
      <c r="F60" s="10">
        <f t="shared" si="2"/>
        <v>7123561</v>
      </c>
      <c r="G60" s="10"/>
    </row>
    <row r="61" spans="2:7" x14ac:dyDescent="0.25">
      <c r="B61" s="10">
        <v>165</v>
      </c>
      <c r="C61" s="10">
        <v>1365</v>
      </c>
      <c r="D61" s="10">
        <f t="shared" si="0"/>
        <v>225225</v>
      </c>
      <c r="E61" s="10">
        <f t="shared" si="1"/>
        <v>27225</v>
      </c>
      <c r="F61" s="10">
        <f t="shared" si="2"/>
        <v>1863225</v>
      </c>
      <c r="G61" s="10"/>
    </row>
    <row r="62" spans="2:7" x14ac:dyDescent="0.25">
      <c r="B62" s="10">
        <v>105</v>
      </c>
      <c r="C62" s="10">
        <v>788</v>
      </c>
      <c r="D62" s="10">
        <f t="shared" si="0"/>
        <v>82740</v>
      </c>
      <c r="E62" s="10">
        <f t="shared" si="1"/>
        <v>11025</v>
      </c>
      <c r="F62" s="10">
        <f t="shared" si="2"/>
        <v>620944</v>
      </c>
      <c r="G62" s="10"/>
    </row>
    <row r="63" spans="2:7" x14ac:dyDescent="0.25">
      <c r="B63" s="10">
        <v>133</v>
      </c>
      <c r="C63" s="10">
        <v>1164</v>
      </c>
      <c r="D63" s="10">
        <f t="shared" si="0"/>
        <v>154812</v>
      </c>
      <c r="E63" s="10">
        <f t="shared" si="1"/>
        <v>17689</v>
      </c>
      <c r="F63" s="10">
        <f t="shared" si="2"/>
        <v>1354896</v>
      </c>
      <c r="G63" s="10"/>
    </row>
    <row r="64" spans="2:7" x14ac:dyDescent="0.25">
      <c r="B64" s="10">
        <v>106</v>
      </c>
      <c r="C64" s="10">
        <v>876</v>
      </c>
      <c r="D64" s="10">
        <f t="shared" si="0"/>
        <v>92856</v>
      </c>
      <c r="E64" s="10">
        <f t="shared" si="1"/>
        <v>11236</v>
      </c>
      <c r="F64" s="10">
        <f t="shared" si="2"/>
        <v>767376</v>
      </c>
      <c r="G64" s="10"/>
    </row>
    <row r="65" spans="2:7" x14ac:dyDescent="0.25">
      <c r="B65" s="10">
        <v>119</v>
      </c>
      <c r="C65" s="10">
        <v>923</v>
      </c>
      <c r="D65" s="10">
        <f t="shared" si="0"/>
        <v>109837</v>
      </c>
      <c r="E65" s="10">
        <f t="shared" si="1"/>
        <v>14161</v>
      </c>
      <c r="F65" s="10">
        <f t="shared" si="2"/>
        <v>851929</v>
      </c>
      <c r="G65" s="10"/>
    </row>
    <row r="66" spans="2:7" x14ac:dyDescent="0.25">
      <c r="B66" s="10">
        <v>136</v>
      </c>
      <c r="C66" s="10">
        <v>1093</v>
      </c>
      <c r="D66" s="10">
        <f t="shared" si="0"/>
        <v>148648</v>
      </c>
      <c r="E66" s="10">
        <f t="shared" si="1"/>
        <v>18496</v>
      </c>
      <c r="F66" s="10">
        <f t="shared" si="2"/>
        <v>1194649</v>
      </c>
      <c r="G66" s="10"/>
    </row>
    <row r="67" spans="2:7" x14ac:dyDescent="0.25">
      <c r="B67" s="10">
        <v>399</v>
      </c>
      <c r="C67" s="10">
        <v>5649</v>
      </c>
      <c r="D67" s="10">
        <f t="shared" si="0"/>
        <v>2253951</v>
      </c>
      <c r="E67" s="10">
        <f t="shared" si="1"/>
        <v>159201</v>
      </c>
      <c r="F67" s="10">
        <f t="shared" si="2"/>
        <v>31911201</v>
      </c>
      <c r="G67" s="10"/>
    </row>
    <row r="68" spans="2:7" x14ac:dyDescent="0.25">
      <c r="B68" s="10">
        <v>118</v>
      </c>
      <c r="C68" s="10">
        <v>913</v>
      </c>
      <c r="D68" s="10">
        <f t="shared" ref="D68:D122" si="3">B68*C68</f>
        <v>107734</v>
      </c>
      <c r="E68" s="10">
        <f t="shared" ref="E68:E122" si="4">B68*B68</f>
        <v>13924</v>
      </c>
      <c r="F68" s="10">
        <f t="shared" ref="F68:F122" si="5">C68*C68</f>
        <v>833569</v>
      </c>
      <c r="G68" s="10"/>
    </row>
    <row r="69" spans="2:7" x14ac:dyDescent="0.25">
      <c r="B69" s="10">
        <v>156</v>
      </c>
      <c r="C69" s="10">
        <v>1278</v>
      </c>
      <c r="D69" s="10">
        <f t="shared" si="3"/>
        <v>199368</v>
      </c>
      <c r="E69" s="10">
        <f t="shared" si="4"/>
        <v>24336</v>
      </c>
      <c r="F69" s="10">
        <f t="shared" si="5"/>
        <v>1633284</v>
      </c>
      <c r="G69" s="10"/>
    </row>
    <row r="70" spans="2:7" x14ac:dyDescent="0.25">
      <c r="B70" s="10">
        <v>150</v>
      </c>
      <c r="C70" s="10">
        <v>1657</v>
      </c>
      <c r="D70" s="10">
        <f t="shared" si="3"/>
        <v>248550</v>
      </c>
      <c r="E70" s="10">
        <f t="shared" si="4"/>
        <v>22500</v>
      </c>
      <c r="F70" s="10">
        <f t="shared" si="5"/>
        <v>2745649</v>
      </c>
      <c r="G70" s="10"/>
    </row>
    <row r="71" spans="2:7" x14ac:dyDescent="0.25">
      <c r="B71" s="10">
        <v>148</v>
      </c>
      <c r="C71" s="10">
        <v>1754</v>
      </c>
      <c r="D71" s="10">
        <f t="shared" si="3"/>
        <v>259592</v>
      </c>
      <c r="E71" s="10">
        <f t="shared" si="4"/>
        <v>21904</v>
      </c>
      <c r="F71" s="10">
        <f t="shared" si="5"/>
        <v>3076516</v>
      </c>
      <c r="G71" s="10"/>
    </row>
    <row r="72" spans="2:7" x14ac:dyDescent="0.25">
      <c r="B72" s="10">
        <v>299</v>
      </c>
      <c r="C72" s="10">
        <v>3701</v>
      </c>
      <c r="D72" s="10">
        <f t="shared" si="3"/>
        <v>1106599</v>
      </c>
      <c r="E72" s="10">
        <f t="shared" si="4"/>
        <v>89401</v>
      </c>
      <c r="F72" s="10">
        <f t="shared" si="5"/>
        <v>13697401</v>
      </c>
      <c r="G72" s="10"/>
    </row>
    <row r="73" spans="2:7" x14ac:dyDescent="0.25">
      <c r="B73" s="10">
        <v>117</v>
      </c>
      <c r="C73" s="10">
        <v>1479</v>
      </c>
      <c r="D73" s="10">
        <f t="shared" si="3"/>
        <v>173043</v>
      </c>
      <c r="E73" s="10">
        <f t="shared" si="4"/>
        <v>13689</v>
      </c>
      <c r="F73" s="10">
        <f t="shared" si="5"/>
        <v>2187441</v>
      </c>
      <c r="G73" s="10"/>
    </row>
    <row r="74" spans="2:7" x14ac:dyDescent="0.25">
      <c r="B74" s="10">
        <v>105</v>
      </c>
      <c r="C74" s="10">
        <v>1457</v>
      </c>
      <c r="D74" s="10">
        <f t="shared" si="3"/>
        <v>152985</v>
      </c>
      <c r="E74" s="10">
        <f t="shared" si="4"/>
        <v>11025</v>
      </c>
      <c r="F74" s="10">
        <f t="shared" si="5"/>
        <v>2122849</v>
      </c>
      <c r="G74" s="10"/>
    </row>
    <row r="75" spans="2:7" x14ac:dyDescent="0.25">
      <c r="B75" s="10">
        <v>295</v>
      </c>
      <c r="C75" s="10">
        <v>2471</v>
      </c>
      <c r="D75" s="10">
        <f t="shared" si="3"/>
        <v>728945</v>
      </c>
      <c r="E75" s="10">
        <f t="shared" si="4"/>
        <v>87025</v>
      </c>
      <c r="F75" s="10">
        <f t="shared" si="5"/>
        <v>6105841</v>
      </c>
      <c r="G75" s="10"/>
    </row>
    <row r="76" spans="2:7" x14ac:dyDescent="0.25">
      <c r="B76" s="10">
        <v>114</v>
      </c>
      <c r="C76" s="10">
        <v>625</v>
      </c>
      <c r="D76" s="10">
        <f t="shared" si="3"/>
        <v>71250</v>
      </c>
      <c r="E76" s="10">
        <f t="shared" si="4"/>
        <v>12996</v>
      </c>
      <c r="F76" s="10">
        <f t="shared" si="5"/>
        <v>390625</v>
      </c>
      <c r="G76" s="10"/>
    </row>
    <row r="77" spans="2:7" x14ac:dyDescent="0.25">
      <c r="B77" s="10">
        <v>135</v>
      </c>
      <c r="C77" s="10">
        <v>629</v>
      </c>
      <c r="D77" s="10">
        <f t="shared" si="3"/>
        <v>84915</v>
      </c>
      <c r="E77" s="10">
        <f t="shared" si="4"/>
        <v>18225</v>
      </c>
      <c r="F77" s="10">
        <f t="shared" si="5"/>
        <v>395641</v>
      </c>
      <c r="G77" s="10"/>
    </row>
    <row r="78" spans="2:7" x14ac:dyDescent="0.25">
      <c r="B78" s="10">
        <v>294</v>
      </c>
      <c r="C78" s="10">
        <v>2375</v>
      </c>
      <c r="D78" s="10">
        <f t="shared" si="3"/>
        <v>698250</v>
      </c>
      <c r="E78" s="10">
        <f t="shared" si="4"/>
        <v>86436</v>
      </c>
      <c r="F78" s="10">
        <f t="shared" si="5"/>
        <v>5640625</v>
      </c>
      <c r="G78" s="10"/>
    </row>
    <row r="79" spans="2:7" x14ac:dyDescent="0.25">
      <c r="B79" s="10">
        <v>166</v>
      </c>
      <c r="C79" s="10">
        <v>6978</v>
      </c>
      <c r="D79" s="10">
        <f t="shared" si="3"/>
        <v>1158348</v>
      </c>
      <c r="E79" s="10">
        <f t="shared" si="4"/>
        <v>27556</v>
      </c>
      <c r="F79" s="10">
        <f t="shared" si="5"/>
        <v>48692484</v>
      </c>
      <c r="G79" s="10"/>
    </row>
    <row r="80" spans="2:7" x14ac:dyDescent="0.25">
      <c r="B80" s="10">
        <v>112</v>
      </c>
      <c r="C80" s="10">
        <v>832</v>
      </c>
      <c r="D80" s="10">
        <f t="shared" si="3"/>
        <v>93184</v>
      </c>
      <c r="E80" s="10">
        <f t="shared" si="4"/>
        <v>12544</v>
      </c>
      <c r="F80" s="10">
        <f t="shared" si="5"/>
        <v>692224</v>
      </c>
      <c r="G80" s="10"/>
    </row>
    <row r="81" spans="2:7" x14ac:dyDescent="0.25">
      <c r="B81" s="10">
        <v>211</v>
      </c>
      <c r="C81" s="10">
        <v>1836</v>
      </c>
      <c r="D81" s="10">
        <f t="shared" si="3"/>
        <v>387396</v>
      </c>
      <c r="E81" s="10">
        <f t="shared" si="4"/>
        <v>44521</v>
      </c>
      <c r="F81" s="10">
        <f t="shared" si="5"/>
        <v>3370896</v>
      </c>
      <c r="G81" s="10"/>
    </row>
    <row r="82" spans="2:7" x14ac:dyDescent="0.25">
      <c r="B82" s="10">
        <v>143</v>
      </c>
      <c r="C82" s="10">
        <v>6850</v>
      </c>
      <c r="D82" s="10">
        <f t="shared" si="3"/>
        <v>979550</v>
      </c>
      <c r="E82" s="10">
        <f t="shared" si="4"/>
        <v>20449</v>
      </c>
      <c r="F82" s="10">
        <f t="shared" si="5"/>
        <v>46922500</v>
      </c>
      <c r="G82" s="10"/>
    </row>
    <row r="83" spans="2:7" x14ac:dyDescent="0.25">
      <c r="B83" s="10">
        <v>185</v>
      </c>
      <c r="C83" s="10">
        <v>1555</v>
      </c>
      <c r="D83" s="10">
        <f t="shared" si="3"/>
        <v>287675</v>
      </c>
      <c r="E83" s="10">
        <f t="shared" si="4"/>
        <v>34225</v>
      </c>
      <c r="F83" s="10">
        <f t="shared" si="5"/>
        <v>2418025</v>
      </c>
      <c r="G83" s="10"/>
    </row>
    <row r="84" spans="2:7" x14ac:dyDescent="0.25">
      <c r="B84" s="10">
        <v>161</v>
      </c>
      <c r="C84" s="10">
        <v>1327</v>
      </c>
      <c r="D84" s="10">
        <f t="shared" si="3"/>
        <v>213647</v>
      </c>
      <c r="E84" s="10">
        <f t="shared" si="4"/>
        <v>25921</v>
      </c>
      <c r="F84" s="10">
        <f t="shared" si="5"/>
        <v>1760929</v>
      </c>
      <c r="G84" s="10"/>
    </row>
    <row r="85" spans="2:7" x14ac:dyDescent="0.25">
      <c r="B85" s="10">
        <v>151</v>
      </c>
      <c r="C85" s="10">
        <v>889</v>
      </c>
      <c r="D85" s="10">
        <f t="shared" si="3"/>
        <v>134239</v>
      </c>
      <c r="E85" s="10">
        <f t="shared" si="4"/>
        <v>22801</v>
      </c>
      <c r="F85" s="10">
        <f t="shared" si="5"/>
        <v>790321</v>
      </c>
      <c r="G85" s="10"/>
    </row>
    <row r="86" spans="2:7" x14ac:dyDescent="0.25">
      <c r="B86" s="10">
        <v>123</v>
      </c>
      <c r="C86" s="10">
        <v>961</v>
      </c>
      <c r="D86" s="10">
        <f t="shared" si="3"/>
        <v>118203</v>
      </c>
      <c r="E86" s="10">
        <f t="shared" si="4"/>
        <v>15129</v>
      </c>
      <c r="F86" s="10">
        <f t="shared" si="5"/>
        <v>923521</v>
      </c>
      <c r="G86" s="10"/>
    </row>
    <row r="87" spans="2:7" x14ac:dyDescent="0.25">
      <c r="B87" s="10">
        <v>322</v>
      </c>
      <c r="C87" s="10">
        <v>2988</v>
      </c>
      <c r="D87" s="10">
        <f t="shared" si="3"/>
        <v>962136</v>
      </c>
      <c r="E87" s="10">
        <f t="shared" si="4"/>
        <v>103684</v>
      </c>
      <c r="F87" s="10">
        <f t="shared" si="5"/>
        <v>8928144</v>
      </c>
      <c r="G87" s="10"/>
    </row>
    <row r="88" spans="2:7" x14ac:dyDescent="0.25">
      <c r="B88" s="10">
        <v>109</v>
      </c>
      <c r="C88" s="10">
        <v>772</v>
      </c>
      <c r="D88" s="10">
        <f t="shared" si="3"/>
        <v>84148</v>
      </c>
      <c r="E88" s="10">
        <f t="shared" si="4"/>
        <v>11881</v>
      </c>
      <c r="F88" s="10">
        <f t="shared" si="5"/>
        <v>595984</v>
      </c>
      <c r="G88" s="10"/>
    </row>
    <row r="89" spans="2:7" x14ac:dyDescent="0.25">
      <c r="B89" s="10">
        <v>82</v>
      </c>
      <c r="C89" s="10">
        <v>615</v>
      </c>
      <c r="D89" s="10">
        <f t="shared" si="3"/>
        <v>50430</v>
      </c>
      <c r="E89" s="10">
        <f t="shared" si="4"/>
        <v>6724</v>
      </c>
      <c r="F89" s="10">
        <f t="shared" si="5"/>
        <v>378225</v>
      </c>
      <c r="G89" s="10"/>
    </row>
    <row r="90" spans="2:7" x14ac:dyDescent="0.25">
      <c r="B90" s="10">
        <v>128</v>
      </c>
      <c r="C90" s="10">
        <v>1010</v>
      </c>
      <c r="D90" s="10">
        <f t="shared" si="3"/>
        <v>129280</v>
      </c>
      <c r="E90" s="10">
        <f t="shared" si="4"/>
        <v>16384</v>
      </c>
      <c r="F90" s="10">
        <f t="shared" si="5"/>
        <v>1020100</v>
      </c>
      <c r="G90" s="10"/>
    </row>
    <row r="91" spans="2:7" x14ac:dyDescent="0.25">
      <c r="B91" s="10">
        <v>152</v>
      </c>
      <c r="C91" s="10">
        <v>1240</v>
      </c>
      <c r="D91" s="10">
        <f t="shared" si="3"/>
        <v>188480</v>
      </c>
      <c r="E91" s="10">
        <f t="shared" si="4"/>
        <v>23104</v>
      </c>
      <c r="F91" s="10">
        <f t="shared" si="5"/>
        <v>1537600</v>
      </c>
      <c r="G91" s="10"/>
    </row>
    <row r="92" spans="2:7" x14ac:dyDescent="0.25">
      <c r="B92" s="10">
        <v>159</v>
      </c>
      <c r="C92" s="10">
        <v>1307</v>
      </c>
      <c r="D92" s="10">
        <f t="shared" si="3"/>
        <v>207813</v>
      </c>
      <c r="E92" s="10">
        <f t="shared" si="4"/>
        <v>25281</v>
      </c>
      <c r="F92" s="10">
        <f t="shared" si="5"/>
        <v>1708249</v>
      </c>
      <c r="G92" s="10"/>
    </row>
    <row r="93" spans="2:7" x14ac:dyDescent="0.25">
      <c r="B93" s="10">
        <v>164</v>
      </c>
      <c r="C93" s="10">
        <v>1356</v>
      </c>
      <c r="D93" s="10">
        <f t="shared" si="3"/>
        <v>222384</v>
      </c>
      <c r="E93" s="10">
        <f t="shared" si="4"/>
        <v>26896</v>
      </c>
      <c r="F93" s="10">
        <f t="shared" si="5"/>
        <v>1838736</v>
      </c>
      <c r="G93" s="10"/>
    </row>
    <row r="94" spans="2:7" x14ac:dyDescent="0.25">
      <c r="B94" s="10">
        <v>138</v>
      </c>
      <c r="C94" s="10">
        <v>1105</v>
      </c>
      <c r="D94" s="10">
        <f t="shared" si="3"/>
        <v>152490</v>
      </c>
      <c r="E94" s="10">
        <f t="shared" si="4"/>
        <v>19044</v>
      </c>
      <c r="F94" s="10">
        <f t="shared" si="5"/>
        <v>1221025</v>
      </c>
      <c r="G94" s="10"/>
    </row>
    <row r="95" spans="2:7" x14ac:dyDescent="0.25">
      <c r="B95" s="10">
        <v>166</v>
      </c>
      <c r="C95" s="10">
        <v>1471</v>
      </c>
      <c r="D95" s="10">
        <f t="shared" si="3"/>
        <v>244186</v>
      </c>
      <c r="E95" s="10">
        <f t="shared" si="4"/>
        <v>27556</v>
      </c>
      <c r="F95" s="10">
        <f t="shared" si="5"/>
        <v>2163841</v>
      </c>
      <c r="G95" s="10"/>
    </row>
    <row r="96" spans="2:7" x14ac:dyDescent="0.25">
      <c r="B96" s="10">
        <v>179</v>
      </c>
      <c r="C96" s="10">
        <v>1907</v>
      </c>
      <c r="D96" s="10">
        <f t="shared" si="3"/>
        <v>341353</v>
      </c>
      <c r="E96" s="10">
        <f t="shared" si="4"/>
        <v>32041</v>
      </c>
      <c r="F96" s="10">
        <f t="shared" si="5"/>
        <v>3636649</v>
      </c>
      <c r="G96" s="10"/>
    </row>
    <row r="97" spans="2:7" x14ac:dyDescent="0.25">
      <c r="B97" s="10">
        <v>149</v>
      </c>
      <c r="C97" s="10">
        <v>1244</v>
      </c>
      <c r="D97" s="10">
        <f t="shared" si="3"/>
        <v>185356</v>
      </c>
      <c r="E97" s="10">
        <f t="shared" si="4"/>
        <v>22201</v>
      </c>
      <c r="F97" s="10">
        <f t="shared" si="5"/>
        <v>1547536</v>
      </c>
      <c r="G97" s="10"/>
    </row>
    <row r="98" spans="2:7" x14ac:dyDescent="0.25">
      <c r="B98" s="10">
        <v>138</v>
      </c>
      <c r="C98" s="10">
        <v>1097</v>
      </c>
      <c r="D98" s="10">
        <f t="shared" si="3"/>
        <v>151386</v>
      </c>
      <c r="E98" s="10">
        <f t="shared" si="4"/>
        <v>19044</v>
      </c>
      <c r="F98" s="10">
        <f t="shared" si="5"/>
        <v>1203409</v>
      </c>
      <c r="G98" s="10"/>
    </row>
    <row r="99" spans="2:7" x14ac:dyDescent="0.25">
      <c r="B99" s="10">
        <v>150</v>
      </c>
      <c r="C99" s="10">
        <v>1211</v>
      </c>
      <c r="D99" s="10">
        <f t="shared" si="3"/>
        <v>181650</v>
      </c>
      <c r="E99" s="10">
        <f t="shared" si="4"/>
        <v>22500</v>
      </c>
      <c r="F99" s="10">
        <f t="shared" si="5"/>
        <v>1466521</v>
      </c>
      <c r="G99" s="10"/>
    </row>
    <row r="100" spans="2:7" x14ac:dyDescent="0.25">
      <c r="B100" s="10">
        <v>229</v>
      </c>
      <c r="C100" s="10">
        <v>1965</v>
      </c>
      <c r="D100" s="10">
        <f t="shared" si="3"/>
        <v>449985</v>
      </c>
      <c r="E100" s="10">
        <f t="shared" si="4"/>
        <v>52441</v>
      </c>
      <c r="F100" s="10">
        <f t="shared" si="5"/>
        <v>3861225</v>
      </c>
      <c r="G100" s="10"/>
    </row>
    <row r="101" spans="2:7" x14ac:dyDescent="0.25">
      <c r="B101" s="10">
        <v>137</v>
      </c>
      <c r="C101" s="10">
        <v>1087</v>
      </c>
      <c r="D101" s="10">
        <f t="shared" si="3"/>
        <v>148919</v>
      </c>
      <c r="E101" s="10">
        <f t="shared" si="4"/>
        <v>18769</v>
      </c>
      <c r="F101" s="10">
        <f t="shared" si="5"/>
        <v>1181569</v>
      </c>
      <c r="G101" s="10"/>
    </row>
    <row r="102" spans="2:7" x14ac:dyDescent="0.25">
      <c r="B102" s="10">
        <v>155</v>
      </c>
      <c r="C102" s="10">
        <v>1258</v>
      </c>
      <c r="D102" s="10">
        <f t="shared" si="3"/>
        <v>194990</v>
      </c>
      <c r="E102" s="10">
        <f t="shared" si="4"/>
        <v>24025</v>
      </c>
      <c r="F102" s="10">
        <f t="shared" si="5"/>
        <v>1582564</v>
      </c>
      <c r="G102" s="10"/>
    </row>
    <row r="103" spans="2:7" x14ac:dyDescent="0.25">
      <c r="B103" s="10">
        <v>136</v>
      </c>
      <c r="C103" s="10">
        <v>1077</v>
      </c>
      <c r="D103" s="10">
        <f t="shared" si="3"/>
        <v>146472</v>
      </c>
      <c r="E103" s="10">
        <f t="shared" si="4"/>
        <v>18496</v>
      </c>
      <c r="F103" s="10">
        <f t="shared" si="5"/>
        <v>1159929</v>
      </c>
      <c r="G103" s="10"/>
    </row>
    <row r="104" spans="2:7" x14ac:dyDescent="0.25">
      <c r="B104" s="10">
        <v>158</v>
      </c>
      <c r="C104" s="10">
        <v>1424</v>
      </c>
      <c r="D104" s="10">
        <f t="shared" si="3"/>
        <v>224992</v>
      </c>
      <c r="E104" s="10">
        <f t="shared" si="4"/>
        <v>24964</v>
      </c>
      <c r="F104" s="10">
        <f t="shared" si="5"/>
        <v>2027776</v>
      </c>
      <c r="G104" s="10"/>
    </row>
    <row r="105" spans="2:7" x14ac:dyDescent="0.25">
      <c r="B105" s="10">
        <v>374</v>
      </c>
      <c r="C105" s="10">
        <v>4759</v>
      </c>
      <c r="D105" s="10">
        <f t="shared" si="3"/>
        <v>1779866</v>
      </c>
      <c r="E105" s="10">
        <f t="shared" si="4"/>
        <v>139876</v>
      </c>
      <c r="F105" s="10">
        <f t="shared" si="5"/>
        <v>22648081</v>
      </c>
      <c r="G105" s="10"/>
    </row>
    <row r="106" spans="2:7" x14ac:dyDescent="0.25">
      <c r="B106" s="10">
        <v>273</v>
      </c>
      <c r="C106" s="10">
        <v>3749</v>
      </c>
      <c r="D106" s="10">
        <f t="shared" si="3"/>
        <v>1023477</v>
      </c>
      <c r="E106" s="10">
        <f t="shared" si="4"/>
        <v>74529</v>
      </c>
      <c r="F106" s="10">
        <f t="shared" si="5"/>
        <v>14055001</v>
      </c>
      <c r="G106" s="10"/>
    </row>
    <row r="107" spans="2:7" x14ac:dyDescent="0.25">
      <c r="B107" s="10">
        <v>230</v>
      </c>
      <c r="C107" s="10">
        <v>2099</v>
      </c>
      <c r="D107" s="10">
        <f t="shared" si="3"/>
        <v>482770</v>
      </c>
      <c r="E107" s="10">
        <f t="shared" si="4"/>
        <v>52900</v>
      </c>
      <c r="F107" s="10">
        <f t="shared" si="5"/>
        <v>4405801</v>
      </c>
      <c r="G107" s="10"/>
    </row>
    <row r="108" spans="2:7" x14ac:dyDescent="0.25">
      <c r="B108" s="10">
        <v>176</v>
      </c>
      <c r="C108" s="10">
        <v>1758</v>
      </c>
      <c r="D108" s="10">
        <f t="shared" si="3"/>
        <v>309408</v>
      </c>
      <c r="E108" s="10">
        <f t="shared" si="4"/>
        <v>30976</v>
      </c>
      <c r="F108" s="10">
        <f t="shared" si="5"/>
        <v>3090564</v>
      </c>
      <c r="G108" s="10"/>
    </row>
    <row r="109" spans="2:7" x14ac:dyDescent="0.25">
      <c r="B109" s="10">
        <v>183</v>
      </c>
      <c r="C109" s="10">
        <v>1376</v>
      </c>
      <c r="D109" s="10">
        <f t="shared" si="3"/>
        <v>251808</v>
      </c>
      <c r="E109" s="10">
        <f t="shared" si="4"/>
        <v>33489</v>
      </c>
      <c r="F109" s="10">
        <f t="shared" si="5"/>
        <v>1893376</v>
      </c>
      <c r="G109" s="10"/>
    </row>
    <row r="110" spans="2:7" x14ac:dyDescent="0.25">
      <c r="B110" s="10">
        <v>141</v>
      </c>
      <c r="C110" s="10">
        <v>828</v>
      </c>
      <c r="D110" s="10">
        <f t="shared" si="3"/>
        <v>116748</v>
      </c>
      <c r="E110" s="10">
        <f t="shared" si="4"/>
        <v>19881</v>
      </c>
      <c r="F110" s="10">
        <f t="shared" si="5"/>
        <v>685584</v>
      </c>
      <c r="G110" s="10"/>
    </row>
    <row r="111" spans="2:7" x14ac:dyDescent="0.25">
      <c r="B111" s="10">
        <v>89</v>
      </c>
      <c r="C111" s="10">
        <v>950</v>
      </c>
      <c r="D111" s="10">
        <f t="shared" si="3"/>
        <v>84550</v>
      </c>
      <c r="E111" s="10">
        <f t="shared" si="4"/>
        <v>7921</v>
      </c>
      <c r="F111" s="10">
        <f t="shared" si="5"/>
        <v>902500</v>
      </c>
      <c r="G111" s="10"/>
    </row>
    <row r="112" spans="2:7" x14ac:dyDescent="0.25">
      <c r="B112" s="10">
        <v>92</v>
      </c>
      <c r="C112" s="10">
        <v>890</v>
      </c>
      <c r="D112" s="10">
        <f t="shared" si="3"/>
        <v>81880</v>
      </c>
      <c r="E112" s="10">
        <f t="shared" si="4"/>
        <v>8464</v>
      </c>
      <c r="F112" s="10">
        <f t="shared" si="5"/>
        <v>792100</v>
      </c>
      <c r="G112" s="10"/>
    </row>
    <row r="113" spans="2:7" x14ac:dyDescent="0.25">
      <c r="B113" s="10">
        <v>103</v>
      </c>
      <c r="C113" s="10">
        <v>1529</v>
      </c>
      <c r="D113" s="10">
        <f t="shared" si="3"/>
        <v>157487</v>
      </c>
      <c r="E113" s="10">
        <f t="shared" si="4"/>
        <v>10609</v>
      </c>
      <c r="F113" s="10">
        <f t="shared" si="5"/>
        <v>2337841</v>
      </c>
      <c r="G113" s="10"/>
    </row>
    <row r="114" spans="2:7" x14ac:dyDescent="0.25">
      <c r="B114" s="10">
        <v>101</v>
      </c>
      <c r="C114" s="10">
        <v>1629</v>
      </c>
      <c r="D114" s="10">
        <f t="shared" si="3"/>
        <v>164529</v>
      </c>
      <c r="E114" s="10">
        <f t="shared" si="4"/>
        <v>10201</v>
      </c>
      <c r="F114" s="10">
        <f t="shared" si="5"/>
        <v>2653641</v>
      </c>
      <c r="G114" s="10"/>
    </row>
    <row r="115" spans="2:7" x14ac:dyDescent="0.25">
      <c r="B115" s="10">
        <v>99</v>
      </c>
      <c r="C115" s="10">
        <v>1112</v>
      </c>
      <c r="D115" s="10">
        <f t="shared" si="3"/>
        <v>110088</v>
      </c>
      <c r="E115" s="10">
        <f t="shared" si="4"/>
        <v>9801</v>
      </c>
      <c r="F115" s="10">
        <f t="shared" si="5"/>
        <v>1236544</v>
      </c>
      <c r="G115" s="10"/>
    </row>
    <row r="116" spans="2:7" x14ac:dyDescent="0.25">
      <c r="B116" s="10">
        <v>111</v>
      </c>
      <c r="C116" s="10">
        <v>1200</v>
      </c>
      <c r="D116" s="10">
        <f t="shared" si="3"/>
        <v>133200</v>
      </c>
      <c r="E116" s="10">
        <f t="shared" si="4"/>
        <v>12321</v>
      </c>
      <c r="F116" s="10">
        <f t="shared" si="5"/>
        <v>1440000</v>
      </c>
      <c r="G116" s="10"/>
    </row>
    <row r="117" spans="2:7" x14ac:dyDescent="0.25">
      <c r="B117" s="10">
        <v>112</v>
      </c>
      <c r="C117" s="10">
        <v>950</v>
      </c>
      <c r="D117" s="10">
        <f t="shared" si="3"/>
        <v>106400</v>
      </c>
      <c r="E117" s="10">
        <f t="shared" si="4"/>
        <v>12544</v>
      </c>
      <c r="F117" s="10">
        <f t="shared" si="5"/>
        <v>902500</v>
      </c>
      <c r="G117" s="10"/>
    </row>
    <row r="118" spans="2:7" x14ac:dyDescent="0.25">
      <c r="B118" s="10">
        <v>103</v>
      </c>
      <c r="C118" s="10">
        <v>1365</v>
      </c>
      <c r="D118" s="10">
        <f t="shared" si="3"/>
        <v>140595</v>
      </c>
      <c r="E118" s="10">
        <f t="shared" si="4"/>
        <v>10609</v>
      </c>
      <c r="F118" s="10">
        <f t="shared" si="5"/>
        <v>1863225</v>
      </c>
      <c r="G118" s="10"/>
    </row>
    <row r="119" spans="2:7" x14ac:dyDescent="0.25">
      <c r="B119" s="10">
        <v>96</v>
      </c>
      <c r="C119" s="10">
        <v>1326</v>
      </c>
      <c r="D119" s="10">
        <f t="shared" si="3"/>
        <v>127296</v>
      </c>
      <c r="E119" s="10">
        <f t="shared" si="4"/>
        <v>9216</v>
      </c>
      <c r="F119" s="10">
        <f t="shared" si="5"/>
        <v>1758276</v>
      </c>
      <c r="G119" s="10"/>
    </row>
    <row r="120" spans="2:7" x14ac:dyDescent="0.25">
      <c r="B120" s="10">
        <v>112</v>
      </c>
      <c r="C120" s="10">
        <v>1429</v>
      </c>
      <c r="D120" s="10">
        <f t="shared" si="3"/>
        <v>160048</v>
      </c>
      <c r="E120" s="10">
        <f t="shared" si="4"/>
        <v>12544</v>
      </c>
      <c r="F120" s="10">
        <f t="shared" si="5"/>
        <v>2042041</v>
      </c>
      <c r="G120" s="10"/>
    </row>
    <row r="121" spans="2:7" x14ac:dyDescent="0.25">
      <c r="B121" s="10">
        <v>122</v>
      </c>
      <c r="C121" s="10">
        <v>1876</v>
      </c>
      <c r="D121" s="10">
        <f t="shared" si="3"/>
        <v>228872</v>
      </c>
      <c r="E121" s="10">
        <f t="shared" si="4"/>
        <v>14884</v>
      </c>
      <c r="F121" s="10">
        <f t="shared" si="5"/>
        <v>3519376</v>
      </c>
      <c r="G121" s="10"/>
    </row>
    <row r="122" spans="2:7" x14ac:dyDescent="0.25">
      <c r="B122" s="10">
        <v>131</v>
      </c>
      <c r="C122" s="10">
        <v>2165</v>
      </c>
      <c r="D122" s="10">
        <f t="shared" si="3"/>
        <v>283615</v>
      </c>
      <c r="E122" s="10">
        <f t="shared" si="4"/>
        <v>17161</v>
      </c>
      <c r="F122" s="10">
        <f t="shared" si="5"/>
        <v>4687225</v>
      </c>
      <c r="G122" s="10"/>
    </row>
    <row r="123" spans="2:7" x14ac:dyDescent="0.25">
      <c r="B123" s="10">
        <f>SUM(B3:B122)</f>
        <v>29314</v>
      </c>
      <c r="C123" s="10">
        <f>SUM(C3:C122)</f>
        <v>368060.15</v>
      </c>
      <c r="D123" s="10">
        <f>SUM(D3:D122)</f>
        <v>129694789.81</v>
      </c>
      <c r="E123" s="10">
        <f>SUM(E3:E122)</f>
        <v>9808556</v>
      </c>
      <c r="F123" s="10">
        <f>SUM(F3:F122)</f>
        <v>2146216418.9710999</v>
      </c>
      <c r="G123" s="10"/>
    </row>
    <row r="124" spans="2:7" x14ac:dyDescent="0.25">
      <c r="B124" s="1"/>
    </row>
    <row r="125" spans="2:7" x14ac:dyDescent="0.25">
      <c r="B125" s="1"/>
    </row>
    <row r="126" spans="2:7" x14ac:dyDescent="0.25">
      <c r="B126" s="1"/>
    </row>
    <row r="127" spans="2:7" x14ac:dyDescent="0.25">
      <c r="B127" s="1"/>
    </row>
    <row r="128" spans="2:7" x14ac:dyDescent="0.25">
      <c r="B128" s="1"/>
    </row>
    <row r="129" spans="2:4" x14ac:dyDescent="0.25">
      <c r="B129" s="1"/>
    </row>
    <row r="130" spans="2:4" x14ac:dyDescent="0.25">
      <c r="B130" s="1"/>
    </row>
    <row r="131" spans="2:4" x14ac:dyDescent="0.25">
      <c r="B131" s="1"/>
      <c r="D131" s="1"/>
    </row>
    <row r="132" spans="2:4" x14ac:dyDescent="0.25">
      <c r="B132" s="1"/>
    </row>
    <row r="133" spans="2:4" x14ac:dyDescent="0.25">
      <c r="B133" s="1"/>
    </row>
    <row r="134" spans="2:4" x14ac:dyDescent="0.25">
      <c r="B13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2022-01-10T07:45:33Z</dcterms:modified>
  <cp:category/>
  <cp:contentStatus/>
</cp:coreProperties>
</file>