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570" windowHeight="7665" firstSheet="40" activeTab="40"/>
  </bookViews>
  <sheets>
    <sheet name="NEW" sheetId="1" r:id="rId1"/>
    <sheet name="NEW (2)" sheetId="2" r:id="rId2"/>
    <sheet name="NEW (3)" sheetId="3" r:id="rId3"/>
    <sheet name="NEW (4)" sheetId="4" r:id="rId4"/>
    <sheet name="NEW (434)" sheetId="43" r:id="rId5"/>
    <sheet name="NEW (5)" sheetId="5" r:id="rId6"/>
    <sheet name="NEW (6)" sheetId="6" r:id="rId7"/>
    <sheet name="NEW (7)" sheetId="7" r:id="rId8"/>
    <sheet name="NEW (8)" sheetId="8" r:id="rId9"/>
    <sheet name="NEW (9)" sheetId="9" r:id="rId10"/>
    <sheet name="NEW (10)" sheetId="10" r:id="rId11"/>
    <sheet name="NEW (11)" sheetId="11" r:id="rId12"/>
    <sheet name="NEW (12)" sheetId="12" r:id="rId13"/>
    <sheet name="NEW (13)" sheetId="13" r:id="rId14"/>
    <sheet name="NEW (14)" sheetId="14" r:id="rId15"/>
    <sheet name="NEW (15)" sheetId="15" r:id="rId16"/>
    <sheet name="NEW (16)" sheetId="16" r:id="rId17"/>
    <sheet name="NEW (17)" sheetId="17" r:id="rId18"/>
    <sheet name="NEW (18)" sheetId="18" r:id="rId19"/>
    <sheet name="NEW (19)" sheetId="19" r:id="rId20"/>
    <sheet name="NEW (20)" sheetId="20" r:id="rId21"/>
    <sheet name="NEW (21)" sheetId="21" r:id="rId22"/>
    <sheet name="NEW (22)" sheetId="22" r:id="rId23"/>
    <sheet name="NEW (23)" sheetId="23" r:id="rId24"/>
    <sheet name="NEW (24)" sheetId="24" r:id="rId25"/>
    <sheet name="NEW (25)" sheetId="25" r:id="rId26"/>
    <sheet name="NEW (26)" sheetId="26" r:id="rId27"/>
    <sheet name="NEW (27)" sheetId="27" r:id="rId28"/>
    <sheet name="NEW (28)" sheetId="28" r:id="rId29"/>
    <sheet name="NEW (29)" sheetId="29" r:id="rId30"/>
    <sheet name="NEW (30)" sheetId="30" r:id="rId31"/>
    <sheet name="NEW (31)" sheetId="31" r:id="rId32"/>
    <sheet name="NEW (32)" sheetId="32" r:id="rId33"/>
    <sheet name="NEW (33)" sheetId="33" r:id="rId34"/>
    <sheet name="NEW (34)" sheetId="34" r:id="rId35"/>
    <sheet name="NEW (35)" sheetId="35" r:id="rId36"/>
    <sheet name="NEW (36)" sheetId="36" r:id="rId37"/>
    <sheet name="NEW (37)" sheetId="37" r:id="rId38"/>
    <sheet name="NEW (38)" sheetId="38" r:id="rId39"/>
    <sheet name="NEW (39)" sheetId="39" r:id="rId40"/>
    <sheet name="NEW (40)" sheetId="40" r:id="rId41"/>
    <sheet name="NEW (41)" sheetId="41" r:id="rId42"/>
    <sheet name="NEW (42)" sheetId="42" r:id="rId43"/>
  </sheets>
  <calcPr calcId="144525"/>
</workbook>
</file>

<file path=xl/sharedStrings.xml><?xml version="1.0" encoding="utf-8"?>
<sst xmlns="http://schemas.openxmlformats.org/spreadsheetml/2006/main" count="2321" uniqueCount="159">
  <si>
    <t>FM-PROD-0053</t>
  </si>
  <si>
    <t>CHECK SHEET ACHIEVEMENT TEACHING FACTORY</t>
  </si>
  <si>
    <t xml:space="preserve"> Nama M/P</t>
  </si>
  <si>
    <t>MUHAMMAD ARIF WICAKSONO</t>
  </si>
  <si>
    <t>Periode</t>
  </si>
  <si>
    <t>16 MARET - 14 APRIL 2023</t>
  </si>
  <si>
    <t xml:space="preserve"> Nama TF</t>
  </si>
  <si>
    <t>MUTU A</t>
  </si>
  <si>
    <t>Pic T/F</t>
  </si>
  <si>
    <t>SUCI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</si>
  <si>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</si>
  <si>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</si>
  <si>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</si>
  <si>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</si>
  <si>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</si>
  <si>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</si>
  <si>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</si>
  <si>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</si>
  <si>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</si>
  <si>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</si>
  <si>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</si>
  <si>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>BLB BYNT</t>
  </si>
  <si>
    <t>FINISHING</t>
  </si>
  <si>
    <t xml:space="preserve"> Total Kehadiran                        =</t>
  </si>
  <si>
    <r>
      <rPr>
        <sz val="12"/>
        <rFont val="Times New Roman"/>
        <charset val="134"/>
      </rPr>
      <t xml:space="preserve">Tanggal Penilaian </t>
    </r>
    <r>
      <rPr>
        <b/>
        <sz val="12"/>
        <rFont val="Times New Roman"/>
        <charset val="134"/>
      </rPr>
      <t>:</t>
    </r>
  </si>
  <si>
    <t xml:space="preserve"> Total Target                              =</t>
  </si>
  <si>
    <t xml:space="preserve"> Total Ok                                    =</t>
  </si>
  <si>
    <t>Total %                                      =</t>
  </si>
  <si>
    <t xml:space="preserve">Total Part Yang Dikejakan       = </t>
  </si>
  <si>
    <t>%                                                =</t>
  </si>
  <si>
    <t>MUHAMMAD ARRAFI</t>
  </si>
  <si>
    <t xml:space="preserve">REGA ADITHYA </t>
  </si>
  <si>
    <t>MUHAMMAD RIZAL FAUZI</t>
  </si>
  <si>
    <t>LAMP HOLDER</t>
  </si>
  <si>
    <t>401-053-99E</t>
  </si>
  <si>
    <t>RUBBER SOCKET</t>
  </si>
  <si>
    <t>ZAB004</t>
  </si>
  <si>
    <t>MUHAMMAD RAMDANI</t>
  </si>
  <si>
    <t>GROMET</t>
  </si>
  <si>
    <t>CUSHION</t>
  </si>
  <si>
    <t>TA0100</t>
  </si>
  <si>
    <t>MUHAMMAD FAIZ ABDURROHIM</t>
  </si>
  <si>
    <t>BOOT CLUTH</t>
  </si>
  <si>
    <t>TA014</t>
  </si>
  <si>
    <t>WIR</t>
  </si>
  <si>
    <t>RAMA DANDI NASUTION</t>
  </si>
  <si>
    <t>R COVER</t>
  </si>
  <si>
    <t>G04447</t>
  </si>
  <si>
    <t>CUSHION SHIFT LOCK</t>
  </si>
  <si>
    <t>FSTZ410 411 0010</t>
  </si>
  <si>
    <t>AHMAD FAUDZAN</t>
  </si>
  <si>
    <t>WIR-SL/261</t>
  </si>
  <si>
    <t>BEI-KMI-004</t>
  </si>
  <si>
    <t>32411-253-000</t>
  </si>
  <si>
    <t>CAP RUBBER</t>
  </si>
  <si>
    <t>G04129</t>
  </si>
  <si>
    <t>ADIRA SUANDI</t>
  </si>
  <si>
    <t>MUHAMMAD ADE ANGGARA</t>
  </si>
  <si>
    <t>MUHAMMAD LAKSMANA DWI PUTRA</t>
  </si>
  <si>
    <t>C CONECTOR</t>
  </si>
  <si>
    <t>B5D</t>
  </si>
  <si>
    <t>KNOB L</t>
  </si>
  <si>
    <t>17A381-AC</t>
  </si>
  <si>
    <t>CAP</t>
  </si>
  <si>
    <t>1WD-H2532</t>
  </si>
  <si>
    <t>MOCHAMMAD FAHRU ROJI</t>
  </si>
  <si>
    <t>G WASHER</t>
  </si>
  <si>
    <t>BZ010</t>
  </si>
  <si>
    <t>C COENCTOR</t>
  </si>
  <si>
    <t>32103-K2S</t>
  </si>
  <si>
    <t>COVER</t>
  </si>
  <si>
    <t>32107-K56-N100</t>
  </si>
  <si>
    <t>ADAM HASANUDIN</t>
  </si>
  <si>
    <t>1A7381-AC</t>
  </si>
  <si>
    <t xml:space="preserve">MUHAMMAD RIFKI </t>
  </si>
  <si>
    <t>FINSIHING</t>
  </si>
  <si>
    <t xml:space="preserve"> Total Kehadiran  = </t>
  </si>
  <si>
    <t xml:space="preserve"> Total Target       =</t>
  </si>
  <si>
    <t xml:space="preserve"> Total Ok             =</t>
  </si>
  <si>
    <t>Rata-Rata %     =</t>
  </si>
  <si>
    <t>MUHAMMAD ZAMY ALFIANSYAH</t>
  </si>
  <si>
    <t>LOW C REAR STOP</t>
  </si>
  <si>
    <t>G01330</t>
  </si>
  <si>
    <t>BSUHING</t>
  </si>
  <si>
    <t>BUSHING</t>
  </si>
  <si>
    <t>RIKI AGUNG</t>
  </si>
  <si>
    <t>GINANJAR</t>
  </si>
  <si>
    <t>31207-K1T</t>
  </si>
  <si>
    <t>HALDI MALDINI</t>
  </si>
  <si>
    <t>32107-K1T</t>
  </si>
  <si>
    <t>32103-K56-N100</t>
  </si>
  <si>
    <t>DERI RAHMAT</t>
  </si>
  <si>
    <t>31203-K2S</t>
  </si>
  <si>
    <t>DAMPER</t>
  </si>
  <si>
    <t>HODLER</t>
  </si>
  <si>
    <t>C1836</t>
  </si>
  <si>
    <t>SURYA AJI</t>
  </si>
  <si>
    <t>SHIELD STERING</t>
  </si>
  <si>
    <t>NA1130</t>
  </si>
  <si>
    <t xml:space="preserve">COVER </t>
  </si>
  <si>
    <t>MUHAMMAD FAJAR</t>
  </si>
  <si>
    <t>WANDI</t>
  </si>
  <si>
    <t>ADEN APRILIAN</t>
  </si>
  <si>
    <t>ANDRE WIRA SATRIA</t>
  </si>
  <si>
    <t>AFRIYAN NURHAKIM</t>
  </si>
  <si>
    <t xml:space="preserve">HOLDER </t>
  </si>
  <si>
    <t>ADP</t>
  </si>
  <si>
    <t>RIAN ADI FIRMANSYAH</t>
  </si>
  <si>
    <t xml:space="preserve">SEAL </t>
  </si>
  <si>
    <t>TA1290</t>
  </si>
  <si>
    <t>C LED WINKER</t>
  </si>
  <si>
    <t>32108-K59</t>
  </si>
  <si>
    <t>ZOHAN SETIA BUDI</t>
  </si>
  <si>
    <t xml:space="preserve">LAMP HOLDER </t>
  </si>
  <si>
    <t>FINSHING</t>
  </si>
  <si>
    <t>32103-K59</t>
  </si>
  <si>
    <t>CAMERA CABLE</t>
  </si>
  <si>
    <t>BRI-HCD2-0003</t>
  </si>
  <si>
    <t>FAHMI RISTIADI</t>
  </si>
  <si>
    <t>LAMP HODLER</t>
  </si>
  <si>
    <t>32108-K59-N100</t>
  </si>
  <si>
    <t>MUHAMMMAD RAFFIE MULINDRA</t>
  </si>
  <si>
    <t>FSTZ410</t>
  </si>
  <si>
    <t xml:space="preserve">CUSHION </t>
  </si>
  <si>
    <t>MUHAMMAD LURY</t>
  </si>
  <si>
    <t>FADHIL MUHAMMAD</t>
  </si>
  <si>
    <t>KHAYRU LUTHFI</t>
  </si>
  <si>
    <t xml:space="preserve"> INDRA ZAELANI</t>
  </si>
  <si>
    <t xml:space="preserve">CAP RUBBER </t>
  </si>
  <si>
    <t>G01429</t>
  </si>
  <si>
    <t>MUHAMMAD DZAKY</t>
  </si>
  <si>
    <t xml:space="preserve">R SOCKET </t>
  </si>
  <si>
    <t>CHECKER</t>
  </si>
  <si>
    <t>R SOKET</t>
  </si>
  <si>
    <t>K1T</t>
  </si>
  <si>
    <t>1690Z</t>
  </si>
  <si>
    <t>MUHAMMAD MAULANA</t>
  </si>
  <si>
    <t>MJR 6800</t>
  </si>
  <si>
    <t>MJR 6700</t>
  </si>
  <si>
    <t>32108-K59-A700</t>
  </si>
  <si>
    <t>MJR-6700</t>
  </si>
  <si>
    <t>32103-K2S-N100</t>
  </si>
  <si>
    <t xml:space="preserve"> </t>
  </si>
  <si>
    <t>MELATI</t>
  </si>
  <si>
    <t>FSTZ401</t>
  </si>
  <si>
    <t>MILA AYU</t>
  </si>
  <si>
    <t>HOLDER</t>
  </si>
  <si>
    <t>CHUSION SHIFT LOCK</t>
  </si>
  <si>
    <t>32411-253-00</t>
  </si>
  <si>
    <t>INSULATOR</t>
  </si>
  <si>
    <t>ZHG701</t>
  </si>
  <si>
    <t>IRFAN FAUZI</t>
  </si>
  <si>
    <t>NATASYA</t>
  </si>
  <si>
    <t>SEAL</t>
  </si>
  <si>
    <t>DHEA NAUFALIDA</t>
  </si>
  <si>
    <t>BOOT 1</t>
  </si>
  <si>
    <t>03801</t>
  </si>
  <si>
    <t>TIARA RAHMAWATI</t>
  </si>
  <si>
    <t>COVER SOCKET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</si>
</sst>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(* #,##0_);_(* \(#,##0\);_(* &quot;-&quot;_);_(@_)"/>
  </numFmts>
  <fonts count="26">
    <font>
      <sz val="12"/>
      <name val="Times New Roman"/>
      <charset val="134"/>
    </font>
    <font>
      <b/>
      <sz val="18"/>
      <name val="Times New Roman"/>
      <charset val="134"/>
    </font>
    <font>
      <b/>
      <sz val="12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8"/>
      <name val="Times New Roman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34" applyNumberFormat="0" applyAlignment="0" applyProtection="0">
      <alignment vertical="center"/>
    </xf>
    <xf numFmtId="0" fontId="7" fillId="0" borderId="31" applyNumberFormat="0" applyFill="0" applyAlignment="0" applyProtection="0">
      <alignment vertical="center"/>
    </xf>
    <xf numFmtId="0" fontId="8" fillId="5" borderId="32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33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3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18" borderId="33" applyNumberFormat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4" fillId="0" borderId="7" xfId="0" applyFont="1" applyBorder="1" applyAlignment="1">
      <alignment horizontal="center" vertical="center"/>
    </xf>
    <xf numFmtId="58" fontId="4" fillId="0" borderId="6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2" fillId="0" borderId="29" xfId="0" applyFont="1" applyBorder="1">
      <alignment vertical="center"/>
    </xf>
    <xf numFmtId="0" fontId="0" fillId="0" borderId="30" xfId="0" applyBorder="1">
      <alignment vertical="center"/>
    </xf>
    <xf numFmtId="0" fontId="2" fillId="0" borderId="11" xfId="0" applyFont="1" applyBorder="1">
      <alignment vertical="center"/>
    </xf>
    <xf numFmtId="0" fontId="0" fillId="0" borderId="12" xfId="0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7" xfId="0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6" Type="http://schemas.openxmlformats.org/officeDocument/2006/relationships/sharedStrings" Target="sharedStrings.xml"/><Relationship Id="rId45" Type="http://schemas.openxmlformats.org/officeDocument/2006/relationships/styles" Target="styles.xml"/><Relationship Id="rId44" Type="http://schemas.openxmlformats.org/officeDocument/2006/relationships/theme" Target="theme/theme1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1025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66675</xdr:rowOff>
    </xdr:to>
    <xdr:sp>
      <xdr:nvSpPr>
        <xdr:cNvPr id="4" name="TextBox 22"/>
        <xdr:cNvSpPr txBox="1"/>
      </xdr:nvSpPr>
      <xdr:spPr>
        <a:xfrm>
          <a:off x="447675" y="219075"/>
          <a:ext cx="3286125" cy="27622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3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9217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10241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11265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12289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13313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95825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14337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15361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16385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17409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18433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2049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19457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20481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21505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22529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3985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23553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24577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25601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46</xdr:row>
      <xdr:rowOff>114300</xdr:rowOff>
    </xdr:from>
    <xdr:to>
      <xdr:col>10</xdr:col>
      <xdr:colOff>436880</xdr:colOff>
      <xdr:row>51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56220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26625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27649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39342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28673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57150</xdr:colOff>
      <xdr:row>1</xdr:row>
      <xdr:rowOff>85725</xdr:rowOff>
    </xdr:from>
    <xdr:to>
      <xdr:col>0</xdr:col>
      <xdr:colOff>485775</xdr:colOff>
      <xdr:row>3</xdr:row>
      <xdr:rowOff>28575</xdr:rowOff>
    </xdr:to>
    <xdr:sp>
      <xdr:nvSpPr>
        <xdr:cNvPr id="3073" name="Object 1" hidden="1"/>
        <xdr:cNvSpPr/>
      </xdr:nvSpPr>
      <xdr:spPr>
        <a:xfrm>
          <a:off x="57150" y="304800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57150</xdr:colOff>
      <xdr:row>1</xdr:row>
      <xdr:rowOff>85725</xdr:rowOff>
    </xdr:from>
    <xdr:to>
      <xdr:col>0</xdr:col>
      <xdr:colOff>485775</xdr:colOff>
      <xdr:row>3</xdr:row>
      <xdr:rowOff>28575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" y="304800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9149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29697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1266825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5991225" y="133985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30721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190500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3985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31745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32769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45</xdr:row>
      <xdr:rowOff>114300</xdr:rowOff>
    </xdr:from>
    <xdr:to>
      <xdr:col>10</xdr:col>
      <xdr:colOff>436880</xdr:colOff>
      <xdr:row>50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28344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85725</xdr:rowOff>
    </xdr:from>
    <xdr:to>
      <xdr:col>0</xdr:col>
      <xdr:colOff>504825</xdr:colOff>
      <xdr:row>3</xdr:row>
      <xdr:rowOff>28575</xdr:rowOff>
    </xdr:to>
    <xdr:sp>
      <xdr:nvSpPr>
        <xdr:cNvPr id="33793" name="Object 1" hidden="1"/>
        <xdr:cNvSpPr/>
      </xdr:nvSpPr>
      <xdr:spPr>
        <a:xfrm>
          <a:off x="76200" y="304800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85725</xdr:rowOff>
    </xdr:from>
    <xdr:to>
      <xdr:col>0</xdr:col>
      <xdr:colOff>504825</xdr:colOff>
      <xdr:row>3</xdr:row>
      <xdr:rowOff>28575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304800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34817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35841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36865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9149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37889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1266825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9149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38913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1266825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95250</xdr:colOff>
      <xdr:row>1</xdr:row>
      <xdr:rowOff>57150</xdr:rowOff>
    </xdr:from>
    <xdr:to>
      <xdr:col>0</xdr:col>
      <xdr:colOff>523875</xdr:colOff>
      <xdr:row>3</xdr:row>
      <xdr:rowOff>0</xdr:rowOff>
    </xdr:to>
    <xdr:sp>
      <xdr:nvSpPr>
        <xdr:cNvPr id="4097" name="Object 1" hidden="1"/>
        <xdr:cNvSpPr/>
      </xdr:nvSpPr>
      <xdr:spPr>
        <a:xfrm>
          <a:off x="9525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95250</xdr:colOff>
      <xdr:row>1</xdr:row>
      <xdr:rowOff>57150</xdr:rowOff>
    </xdr:from>
    <xdr:to>
      <xdr:col>0</xdr:col>
      <xdr:colOff>523875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39937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40961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41985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43009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95250</xdr:colOff>
      <xdr:row>1</xdr:row>
      <xdr:rowOff>57150</xdr:rowOff>
    </xdr:from>
    <xdr:to>
      <xdr:col>0</xdr:col>
      <xdr:colOff>523875</xdr:colOff>
      <xdr:row>3</xdr:row>
      <xdr:rowOff>0</xdr:rowOff>
    </xdr:to>
    <xdr:sp>
      <xdr:nvSpPr>
        <xdr:cNvPr id="3" name="Object 1" hidden="1"/>
        <xdr:cNvSpPr/>
      </xdr:nvSpPr>
      <xdr:spPr>
        <a:xfrm>
          <a:off x="9525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4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95250</xdr:colOff>
      <xdr:row>1</xdr:row>
      <xdr:rowOff>57150</xdr:rowOff>
    </xdr:from>
    <xdr:to>
      <xdr:col>0</xdr:col>
      <xdr:colOff>523875</xdr:colOff>
      <xdr:row>3</xdr:row>
      <xdr:rowOff>0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3843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66675</xdr:colOff>
      <xdr:row>1</xdr:row>
      <xdr:rowOff>57150</xdr:rowOff>
    </xdr:from>
    <xdr:to>
      <xdr:col>0</xdr:col>
      <xdr:colOff>495300</xdr:colOff>
      <xdr:row>3</xdr:row>
      <xdr:rowOff>0</xdr:rowOff>
    </xdr:to>
    <xdr:sp>
      <xdr:nvSpPr>
        <xdr:cNvPr id="5121" name="Object 1" hidden="1"/>
        <xdr:cNvSpPr/>
      </xdr:nvSpPr>
      <xdr:spPr>
        <a:xfrm>
          <a:off x="66675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66675</xdr:colOff>
      <xdr:row>1</xdr:row>
      <xdr:rowOff>57150</xdr:rowOff>
    </xdr:from>
    <xdr:to>
      <xdr:col>0</xdr:col>
      <xdr:colOff>495300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6145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5191125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7169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990600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>
      <xdr:nvSpPr>
        <xdr:cNvPr id="8193" name="Object 1" hidden="1"/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>
      <xdr:nvSpPr>
        <xdr:cNvPr id="3" name="TextBox 22"/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  <a:endParaRPr lang="zh-CN" altLang="en-US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A7" workbookViewId="0">
      <selection activeCell="B10" sqref="B1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3</v>
      </c>
      <c r="C7" s="4"/>
      <c r="D7" s="4"/>
      <c r="E7" s="4"/>
      <c r="F7" s="8" t="s">
        <v>4</v>
      </c>
      <c r="G7" s="8" t="s">
        <v>5</v>
      </c>
      <c r="H7" s="8"/>
      <c r="I7" s="4"/>
      <c r="J7" s="4"/>
      <c r="K7" s="30"/>
    </row>
    <row r="8" ht="24" customHeight="1" spans="1:11">
      <c r="A8" s="7" t="s">
        <v>6</v>
      </c>
      <c r="B8" s="8" t="s">
        <v>7</v>
      </c>
      <c r="C8" s="4"/>
      <c r="D8" s="4"/>
      <c r="E8" s="4"/>
      <c r="F8" s="8" t="s">
        <v>8</v>
      </c>
      <c r="G8" s="8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37" t="s">
        <v>21</v>
      </c>
      <c r="C10" s="13">
        <v>22500</v>
      </c>
      <c r="D10" s="37" t="s">
        <v>22</v>
      </c>
      <c r="E10" s="13">
        <v>8</v>
      </c>
      <c r="F10" s="13">
        <v>3040</v>
      </c>
      <c r="G10" s="13">
        <f t="shared" ref="G10:G31" si="0">SUM(H10+I10)</f>
        <v>3052</v>
      </c>
      <c r="H10" s="13">
        <v>3040</v>
      </c>
      <c r="I10" s="13">
        <v>12</v>
      </c>
      <c r="J10" s="34">
        <f t="shared" ref="J10:J31" si="1">SUM(H10/F10*100)</f>
        <v>100</v>
      </c>
      <c r="K10" s="35"/>
    </row>
    <row r="11" ht="21.95" customHeight="1" spans="1:11">
      <c r="A11" s="12">
        <v>45002</v>
      </c>
      <c r="B11" s="37" t="s">
        <v>21</v>
      </c>
      <c r="C11" s="13">
        <v>22500</v>
      </c>
      <c r="D11" s="37" t="s">
        <v>22</v>
      </c>
      <c r="E11" s="13">
        <v>8</v>
      </c>
      <c r="F11" s="13">
        <v>3040</v>
      </c>
      <c r="G11" s="13">
        <f t="shared" si="0"/>
        <v>3052</v>
      </c>
      <c r="H11" s="13">
        <v>3040</v>
      </c>
      <c r="I11" s="13">
        <v>12</v>
      </c>
      <c r="J11" s="34">
        <f t="shared" si="1"/>
        <v>100</v>
      </c>
      <c r="K11" s="35"/>
    </row>
    <row r="12" ht="21.95" customHeight="1" spans="1:11">
      <c r="A12" s="12">
        <v>45005</v>
      </c>
      <c r="B12" s="37" t="s">
        <v>21</v>
      </c>
      <c r="C12" s="13">
        <v>22500</v>
      </c>
      <c r="D12" s="37" t="s">
        <v>22</v>
      </c>
      <c r="E12" s="13">
        <v>8</v>
      </c>
      <c r="F12" s="13">
        <v>3040</v>
      </c>
      <c r="G12" s="13">
        <f t="shared" si="0"/>
        <v>3052</v>
      </c>
      <c r="H12" s="13">
        <v>3040</v>
      </c>
      <c r="I12" s="13">
        <v>12</v>
      </c>
      <c r="J12" s="34">
        <f t="shared" si="1"/>
        <v>100</v>
      </c>
      <c r="K12" s="35"/>
    </row>
    <row r="13" ht="21.95" customHeight="1" spans="1:11">
      <c r="A13" s="12">
        <v>45006</v>
      </c>
      <c r="B13" s="37" t="s">
        <v>21</v>
      </c>
      <c r="C13" s="13">
        <v>22500</v>
      </c>
      <c r="D13" s="37" t="s">
        <v>22</v>
      </c>
      <c r="E13" s="13">
        <v>8</v>
      </c>
      <c r="F13" s="13">
        <v>3040</v>
      </c>
      <c r="G13" s="13">
        <f t="shared" si="0"/>
        <v>3052</v>
      </c>
      <c r="H13" s="13">
        <v>3040</v>
      </c>
      <c r="I13" s="13">
        <v>12</v>
      </c>
      <c r="J13" s="34">
        <f t="shared" si="1"/>
        <v>100</v>
      </c>
      <c r="K13" s="35"/>
    </row>
    <row r="14" ht="21.95" customHeight="1" spans="1:11">
      <c r="A14" s="12">
        <v>45007</v>
      </c>
      <c r="B14" s="37" t="s">
        <v>21</v>
      </c>
      <c r="C14" s="13">
        <v>22500</v>
      </c>
      <c r="D14" s="37" t="s">
        <v>22</v>
      </c>
      <c r="E14" s="13">
        <v>8</v>
      </c>
      <c r="F14" s="13">
        <v>3040</v>
      </c>
      <c r="G14" s="13">
        <f t="shared" si="0"/>
        <v>3052</v>
      </c>
      <c r="H14" s="13">
        <v>3040</v>
      </c>
      <c r="I14" s="13">
        <v>12</v>
      </c>
      <c r="J14" s="34">
        <f t="shared" si="1"/>
        <v>100</v>
      </c>
      <c r="K14" s="35"/>
    </row>
    <row r="15" ht="21.95" customHeight="1" spans="1:11">
      <c r="A15" s="12">
        <v>45008</v>
      </c>
      <c r="B15" s="37" t="s">
        <v>21</v>
      </c>
      <c r="C15" s="13">
        <v>22500</v>
      </c>
      <c r="D15" s="37" t="s">
        <v>22</v>
      </c>
      <c r="E15" s="13">
        <v>8</v>
      </c>
      <c r="F15" s="13">
        <v>3040</v>
      </c>
      <c r="G15" s="13">
        <f t="shared" si="0"/>
        <v>3052</v>
      </c>
      <c r="H15" s="13">
        <v>3040</v>
      </c>
      <c r="I15" s="13">
        <v>12</v>
      </c>
      <c r="J15" s="34">
        <f t="shared" si="1"/>
        <v>100</v>
      </c>
      <c r="K15" s="35"/>
    </row>
    <row r="16" ht="21.95" customHeight="1" spans="1:11">
      <c r="A16" s="12">
        <v>45009</v>
      </c>
      <c r="B16" s="37" t="s">
        <v>21</v>
      </c>
      <c r="C16" s="13">
        <v>22500</v>
      </c>
      <c r="D16" s="37" t="s">
        <v>22</v>
      </c>
      <c r="E16" s="13">
        <v>8</v>
      </c>
      <c r="F16" s="13">
        <v>3040</v>
      </c>
      <c r="G16" s="13">
        <f t="shared" si="0"/>
        <v>3052</v>
      </c>
      <c r="H16" s="13">
        <v>3040</v>
      </c>
      <c r="I16" s="13">
        <v>12</v>
      </c>
      <c r="J16" s="34">
        <f t="shared" si="1"/>
        <v>100</v>
      </c>
      <c r="K16" s="35"/>
    </row>
    <row r="17" ht="21.95" customHeight="1" spans="1:11">
      <c r="A17" s="12">
        <v>45012</v>
      </c>
      <c r="B17" s="37" t="s">
        <v>21</v>
      </c>
      <c r="C17" s="13">
        <v>22500</v>
      </c>
      <c r="D17" s="37" t="s">
        <v>22</v>
      </c>
      <c r="E17" s="13">
        <v>8</v>
      </c>
      <c r="F17" s="13">
        <v>3040</v>
      </c>
      <c r="G17" s="13">
        <f t="shared" si="0"/>
        <v>3052</v>
      </c>
      <c r="H17" s="13">
        <v>3040</v>
      </c>
      <c r="I17" s="13">
        <v>12</v>
      </c>
      <c r="J17" s="34">
        <f t="shared" si="1"/>
        <v>100</v>
      </c>
      <c r="K17" s="35"/>
    </row>
    <row r="18" ht="21.95" customHeight="1" spans="1:11">
      <c r="A18" s="12">
        <v>45013</v>
      </c>
      <c r="B18" s="37" t="s">
        <v>21</v>
      </c>
      <c r="C18" s="13">
        <v>22500</v>
      </c>
      <c r="D18" s="37" t="s">
        <v>22</v>
      </c>
      <c r="E18" s="13">
        <v>8</v>
      </c>
      <c r="F18" s="13">
        <v>3040</v>
      </c>
      <c r="G18" s="13">
        <f t="shared" si="0"/>
        <v>3052</v>
      </c>
      <c r="H18" s="13">
        <v>3040</v>
      </c>
      <c r="I18" s="13">
        <v>12</v>
      </c>
      <c r="J18" s="34">
        <f t="shared" si="1"/>
        <v>100</v>
      </c>
      <c r="K18" s="35"/>
    </row>
    <row r="19" ht="21.95" customHeight="1" spans="1:11">
      <c r="A19" s="12">
        <v>45014</v>
      </c>
      <c r="B19" s="37" t="s">
        <v>21</v>
      </c>
      <c r="C19" s="13">
        <v>22500</v>
      </c>
      <c r="D19" s="37" t="s">
        <v>22</v>
      </c>
      <c r="E19" s="13">
        <v>8</v>
      </c>
      <c r="F19" s="13">
        <v>3040</v>
      </c>
      <c r="G19" s="13">
        <f t="shared" si="0"/>
        <v>3052</v>
      </c>
      <c r="H19" s="13">
        <v>3040</v>
      </c>
      <c r="I19" s="13">
        <v>12</v>
      </c>
      <c r="J19" s="34">
        <f t="shared" si="1"/>
        <v>100</v>
      </c>
      <c r="K19" s="35"/>
    </row>
    <row r="20" ht="21.95" customHeight="1" spans="1:11">
      <c r="A20" s="12">
        <v>45015</v>
      </c>
      <c r="B20" s="37" t="s">
        <v>21</v>
      </c>
      <c r="C20" s="13">
        <v>22500</v>
      </c>
      <c r="D20" s="37" t="s">
        <v>22</v>
      </c>
      <c r="E20" s="13">
        <v>8</v>
      </c>
      <c r="F20" s="13">
        <v>3040</v>
      </c>
      <c r="G20" s="13">
        <f t="shared" si="0"/>
        <v>3052</v>
      </c>
      <c r="H20" s="13">
        <v>3040</v>
      </c>
      <c r="I20" s="13">
        <v>12</v>
      </c>
      <c r="J20" s="34">
        <f t="shared" si="1"/>
        <v>100</v>
      </c>
      <c r="K20" s="35"/>
    </row>
    <row r="21" ht="21.95" customHeight="1" spans="1:11">
      <c r="A21" s="12">
        <v>45016</v>
      </c>
      <c r="B21" s="37" t="s">
        <v>21</v>
      </c>
      <c r="C21" s="13">
        <v>22500</v>
      </c>
      <c r="D21" s="37" t="s">
        <v>22</v>
      </c>
      <c r="E21" s="13">
        <v>8</v>
      </c>
      <c r="F21" s="13">
        <v>3040</v>
      </c>
      <c r="G21" s="13">
        <f t="shared" si="0"/>
        <v>3052</v>
      </c>
      <c r="H21" s="13">
        <v>3040</v>
      </c>
      <c r="I21" s="13">
        <v>12</v>
      </c>
      <c r="J21" s="34">
        <f t="shared" si="1"/>
        <v>100</v>
      </c>
      <c r="K21" s="35"/>
    </row>
    <row r="22" ht="21.95" customHeight="1" spans="1:11">
      <c r="A22" s="12">
        <v>45019</v>
      </c>
      <c r="B22" s="37" t="s">
        <v>21</v>
      </c>
      <c r="C22" s="13">
        <v>22500</v>
      </c>
      <c r="D22" s="37" t="s">
        <v>22</v>
      </c>
      <c r="E22" s="13">
        <v>8</v>
      </c>
      <c r="F22" s="13">
        <v>3040</v>
      </c>
      <c r="G22" s="13">
        <f t="shared" si="0"/>
        <v>3052</v>
      </c>
      <c r="H22" s="13">
        <v>3040</v>
      </c>
      <c r="I22" s="13">
        <v>12</v>
      </c>
      <c r="J22" s="34">
        <f t="shared" si="1"/>
        <v>100</v>
      </c>
      <c r="K22" s="35"/>
    </row>
    <row r="23" ht="21.95" customHeight="1" spans="1:11">
      <c r="A23" s="12">
        <v>45020</v>
      </c>
      <c r="B23" s="37" t="s">
        <v>21</v>
      </c>
      <c r="C23" s="13">
        <v>22500</v>
      </c>
      <c r="D23" s="37" t="s">
        <v>22</v>
      </c>
      <c r="E23" s="13">
        <v>8</v>
      </c>
      <c r="F23" s="13">
        <v>3040</v>
      </c>
      <c r="G23" s="13">
        <f t="shared" si="0"/>
        <v>3052</v>
      </c>
      <c r="H23" s="13">
        <v>3040</v>
      </c>
      <c r="I23" s="13">
        <v>12</v>
      </c>
      <c r="J23" s="34">
        <f t="shared" si="1"/>
        <v>100</v>
      </c>
      <c r="K23" s="35"/>
    </row>
    <row r="24" ht="21.95" customHeight="1" spans="1:11">
      <c r="A24" s="12">
        <v>45021</v>
      </c>
      <c r="B24" s="37" t="s">
        <v>21</v>
      </c>
      <c r="C24" s="13">
        <v>22500</v>
      </c>
      <c r="D24" s="37" t="s">
        <v>22</v>
      </c>
      <c r="E24" s="13">
        <v>8</v>
      </c>
      <c r="F24" s="13">
        <v>3040</v>
      </c>
      <c r="G24" s="13">
        <f t="shared" si="0"/>
        <v>3052</v>
      </c>
      <c r="H24" s="13">
        <v>3040</v>
      </c>
      <c r="I24" s="13">
        <v>12</v>
      </c>
      <c r="J24" s="34">
        <f t="shared" si="1"/>
        <v>100</v>
      </c>
      <c r="K24" s="35"/>
    </row>
    <row r="25" ht="21.95" customHeight="1" spans="1:11">
      <c r="A25" s="12">
        <v>45022</v>
      </c>
      <c r="B25" s="37" t="s">
        <v>21</v>
      </c>
      <c r="C25" s="13">
        <v>22500</v>
      </c>
      <c r="D25" s="37" t="s">
        <v>22</v>
      </c>
      <c r="E25" s="13">
        <v>8</v>
      </c>
      <c r="F25" s="13">
        <v>3040</v>
      </c>
      <c r="G25" s="13">
        <f t="shared" si="0"/>
        <v>3052</v>
      </c>
      <c r="H25" s="13">
        <v>3040</v>
      </c>
      <c r="I25" s="13">
        <v>12</v>
      </c>
      <c r="J25" s="34">
        <f t="shared" si="1"/>
        <v>100</v>
      </c>
      <c r="K25" s="35"/>
    </row>
    <row r="26" ht="21.95" customHeight="1" spans="1:11">
      <c r="A26" s="12">
        <v>45023</v>
      </c>
      <c r="B26" s="37" t="s">
        <v>21</v>
      </c>
      <c r="C26" s="13">
        <v>22500</v>
      </c>
      <c r="D26" s="37" t="s">
        <v>22</v>
      </c>
      <c r="E26" s="13">
        <v>8</v>
      </c>
      <c r="F26" s="13">
        <v>3040</v>
      </c>
      <c r="G26" s="13">
        <f t="shared" si="0"/>
        <v>3052</v>
      </c>
      <c r="H26" s="13">
        <v>3040</v>
      </c>
      <c r="I26" s="13">
        <v>12</v>
      </c>
      <c r="J26" s="34">
        <f t="shared" si="1"/>
        <v>100</v>
      </c>
      <c r="K26" s="35"/>
    </row>
    <row r="27" ht="21.95" customHeight="1" spans="1:11">
      <c r="A27" s="38">
        <v>45026</v>
      </c>
      <c r="B27" s="37" t="s">
        <v>21</v>
      </c>
      <c r="C27" s="13">
        <v>22500</v>
      </c>
      <c r="D27" s="37" t="s">
        <v>22</v>
      </c>
      <c r="E27" s="13">
        <v>8</v>
      </c>
      <c r="F27" s="13">
        <v>3040</v>
      </c>
      <c r="G27" s="13">
        <f t="shared" si="0"/>
        <v>3052</v>
      </c>
      <c r="H27" s="13">
        <v>3040</v>
      </c>
      <c r="I27" s="13">
        <v>12</v>
      </c>
      <c r="J27" s="34">
        <f t="shared" si="1"/>
        <v>100</v>
      </c>
      <c r="K27" s="35"/>
    </row>
    <row r="28" ht="21.95" customHeight="1" spans="1:11">
      <c r="A28" s="38">
        <v>45027</v>
      </c>
      <c r="B28" s="37" t="s">
        <v>21</v>
      </c>
      <c r="C28" s="13">
        <v>22500</v>
      </c>
      <c r="D28" s="37" t="s">
        <v>22</v>
      </c>
      <c r="E28" s="13">
        <v>8</v>
      </c>
      <c r="F28" s="13">
        <v>3040</v>
      </c>
      <c r="G28" s="13">
        <f t="shared" si="0"/>
        <v>3052</v>
      </c>
      <c r="H28" s="13">
        <v>3040</v>
      </c>
      <c r="I28" s="13">
        <v>12</v>
      </c>
      <c r="J28" s="34">
        <f t="shared" si="1"/>
        <v>100</v>
      </c>
      <c r="K28" s="35"/>
    </row>
    <row r="29" ht="21.95" customHeight="1" spans="1:11">
      <c r="A29" s="38">
        <v>45028</v>
      </c>
      <c r="B29" s="37" t="s">
        <v>21</v>
      </c>
      <c r="C29" s="13">
        <v>22500</v>
      </c>
      <c r="D29" s="37" t="s">
        <v>22</v>
      </c>
      <c r="E29" s="13">
        <v>8</v>
      </c>
      <c r="F29" s="13">
        <v>3040</v>
      </c>
      <c r="G29" s="13">
        <f t="shared" si="0"/>
        <v>3052</v>
      </c>
      <c r="H29" s="13">
        <v>3040</v>
      </c>
      <c r="I29" s="13">
        <v>12</v>
      </c>
      <c r="J29" s="34">
        <f t="shared" si="1"/>
        <v>100</v>
      </c>
      <c r="K29" s="35"/>
    </row>
    <row r="30" ht="21.95" customHeight="1" spans="1:11">
      <c r="A30" s="38">
        <v>45029</v>
      </c>
      <c r="B30" s="37" t="s">
        <v>21</v>
      </c>
      <c r="C30" s="13">
        <v>22500</v>
      </c>
      <c r="D30" s="37" t="s">
        <v>22</v>
      </c>
      <c r="E30" s="13">
        <v>8</v>
      </c>
      <c r="F30" s="13">
        <v>3040</v>
      </c>
      <c r="G30" s="13">
        <f t="shared" si="0"/>
        <v>3052</v>
      </c>
      <c r="H30" s="13">
        <v>3040</v>
      </c>
      <c r="I30" s="13">
        <v>12</v>
      </c>
      <c r="J30" s="34">
        <f t="shared" si="1"/>
        <v>100</v>
      </c>
      <c r="K30" s="35"/>
    </row>
    <row r="31" ht="21.95" customHeight="1" spans="1:11">
      <c r="A31" s="38">
        <v>45030</v>
      </c>
      <c r="B31" s="37" t="s">
        <v>21</v>
      </c>
      <c r="C31" s="13">
        <v>22500</v>
      </c>
      <c r="D31" s="37" t="s">
        <v>22</v>
      </c>
      <c r="E31" s="13">
        <v>8</v>
      </c>
      <c r="F31" s="13">
        <v>3040</v>
      </c>
      <c r="G31" s="13">
        <f t="shared" si="0"/>
        <v>3052</v>
      </c>
      <c r="H31" s="13">
        <v>3040</v>
      </c>
      <c r="I31" s="13">
        <v>12</v>
      </c>
      <c r="J31" s="34">
        <f t="shared" si="1"/>
        <v>100</v>
      </c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22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66880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66880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2200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22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100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="85" zoomScaleNormal="100" topLeftCell="A2" workbookViewId="0">
      <selection activeCell="B16" sqref="B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56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52</v>
      </c>
      <c r="C10" s="13" t="s">
        <v>53</v>
      </c>
      <c r="D10" s="13" t="s">
        <v>22</v>
      </c>
      <c r="E10" s="13">
        <v>8</v>
      </c>
      <c r="F10" s="13">
        <v>600</v>
      </c>
      <c r="G10" s="13">
        <f t="shared" ref="G10:G15" si="0">SUM(H10+I10)</f>
        <v>620</v>
      </c>
      <c r="H10" s="13">
        <v>600</v>
      </c>
      <c r="I10" s="13">
        <v>20</v>
      </c>
      <c r="J10" s="34">
        <f t="shared" ref="J10:J15" si="1">SUM(H10/F10*100)</f>
        <v>100</v>
      </c>
      <c r="K10" s="35"/>
    </row>
    <row r="11" ht="21.95" customHeight="1" spans="1:11">
      <c r="A11" s="12">
        <v>45002</v>
      </c>
      <c r="B11" s="13" t="s">
        <v>52</v>
      </c>
      <c r="C11" s="13" t="s">
        <v>53</v>
      </c>
      <c r="D11" s="13" t="s">
        <v>22</v>
      </c>
      <c r="E11" s="13">
        <v>8</v>
      </c>
      <c r="F11" s="13">
        <v>600</v>
      </c>
      <c r="G11" s="13">
        <f t="shared" si="0"/>
        <v>518</v>
      </c>
      <c r="H11" s="13">
        <v>510</v>
      </c>
      <c r="I11" s="13">
        <v>8</v>
      </c>
      <c r="J11" s="34">
        <f t="shared" si="1"/>
        <v>85</v>
      </c>
      <c r="K11" s="35"/>
    </row>
    <row r="12" ht="21.95" customHeight="1" spans="1:11">
      <c r="A12" s="12">
        <v>45005</v>
      </c>
      <c r="B12" s="13" t="s">
        <v>52</v>
      </c>
      <c r="C12" s="13" t="s">
        <v>53</v>
      </c>
      <c r="D12" s="13" t="s">
        <v>22</v>
      </c>
      <c r="E12" s="13">
        <v>8</v>
      </c>
      <c r="F12" s="13">
        <v>600</v>
      </c>
      <c r="G12" s="13">
        <f t="shared" si="0"/>
        <v>522</v>
      </c>
      <c r="H12" s="13">
        <v>510</v>
      </c>
      <c r="I12" s="13">
        <v>12</v>
      </c>
      <c r="J12" s="34">
        <f t="shared" si="1"/>
        <v>85</v>
      </c>
      <c r="K12" s="35"/>
    </row>
    <row r="13" ht="21.95" customHeight="1" spans="1:11">
      <c r="A13" s="12">
        <v>45006</v>
      </c>
      <c r="B13" s="13" t="s">
        <v>52</v>
      </c>
      <c r="C13" s="13" t="s">
        <v>53</v>
      </c>
      <c r="D13" s="13" t="s">
        <v>22</v>
      </c>
      <c r="E13" s="13">
        <v>8</v>
      </c>
      <c r="F13" s="13">
        <v>600</v>
      </c>
      <c r="G13" s="13">
        <f t="shared" si="0"/>
        <v>528</v>
      </c>
      <c r="H13" s="13">
        <v>510</v>
      </c>
      <c r="I13" s="13">
        <v>18</v>
      </c>
      <c r="J13" s="34">
        <f t="shared" si="1"/>
        <v>85</v>
      </c>
      <c r="K13" s="35"/>
    </row>
    <row r="14" ht="21.95" customHeight="1" spans="1:11">
      <c r="A14" s="12">
        <v>45008</v>
      </c>
      <c r="B14" s="13" t="s">
        <v>52</v>
      </c>
      <c r="C14" s="13" t="s">
        <v>53</v>
      </c>
      <c r="D14" s="13" t="s">
        <v>22</v>
      </c>
      <c r="E14" s="13">
        <v>8</v>
      </c>
      <c r="F14" s="13">
        <v>600</v>
      </c>
      <c r="G14" s="13">
        <f t="shared" si="0"/>
        <v>610</v>
      </c>
      <c r="H14" s="13">
        <v>600</v>
      </c>
      <c r="I14" s="13">
        <v>10</v>
      </c>
      <c r="J14" s="34">
        <f t="shared" si="1"/>
        <v>100</v>
      </c>
      <c r="K14" s="35"/>
    </row>
    <row r="15" ht="21.95" customHeight="1" spans="1:11">
      <c r="A15" s="12">
        <v>45009</v>
      </c>
      <c r="B15" s="13" t="s">
        <v>52</v>
      </c>
      <c r="C15" s="13" t="s">
        <v>53</v>
      </c>
      <c r="D15" s="13" t="s">
        <v>22</v>
      </c>
      <c r="E15" s="13">
        <v>8</v>
      </c>
      <c r="F15" s="13">
        <v>600</v>
      </c>
      <c r="G15" s="13">
        <f t="shared" si="0"/>
        <v>626</v>
      </c>
      <c r="H15" s="13">
        <v>600</v>
      </c>
      <c r="I15" s="13">
        <v>26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52</v>
      </c>
      <c r="C16" s="13" t="s">
        <v>53</v>
      </c>
      <c r="D16" s="13" t="s">
        <v>22</v>
      </c>
      <c r="E16" s="13">
        <v>8</v>
      </c>
      <c r="F16" s="13">
        <v>600</v>
      </c>
      <c r="G16" s="13">
        <f>SUM(H16+I16)</f>
        <v>648</v>
      </c>
      <c r="H16" s="13">
        <v>600</v>
      </c>
      <c r="I16" s="13">
        <v>48</v>
      </c>
      <c r="J16" s="34">
        <f>SUM(H16/F16*100)</f>
        <v>100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4200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3930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655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93.5714285714286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E4" workbookViewId="0">
      <selection activeCell="G16" sqref="G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57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46</v>
      </c>
      <c r="C10" s="13" t="s">
        <v>47</v>
      </c>
      <c r="D10" s="13" t="s">
        <v>22</v>
      </c>
      <c r="E10" s="13">
        <v>8</v>
      </c>
      <c r="F10" s="13">
        <v>912</v>
      </c>
      <c r="G10" s="13">
        <f t="shared" ref="G10:G15" si="0">SUM(H10+I10)</f>
        <v>975</v>
      </c>
      <c r="H10" s="13">
        <v>912</v>
      </c>
      <c r="I10" s="13">
        <v>63</v>
      </c>
      <c r="J10" s="34">
        <f t="shared" ref="J10:J15" si="1">SUM(H10/F10*100)</f>
        <v>100</v>
      </c>
      <c r="K10" s="35"/>
    </row>
    <row r="11" ht="21.95" customHeight="1" spans="1:11">
      <c r="A11" s="12">
        <v>45002</v>
      </c>
      <c r="B11" s="13" t="s">
        <v>46</v>
      </c>
      <c r="C11" s="13" t="s">
        <v>47</v>
      </c>
      <c r="D11" s="13" t="s">
        <v>22</v>
      </c>
      <c r="E11" s="13">
        <v>8</v>
      </c>
      <c r="F11" s="13">
        <v>912</v>
      </c>
      <c r="G11" s="13">
        <f t="shared" si="0"/>
        <v>948</v>
      </c>
      <c r="H11" s="13">
        <v>912</v>
      </c>
      <c r="I11" s="13">
        <v>36</v>
      </c>
      <c r="J11" s="34">
        <f t="shared" si="1"/>
        <v>100</v>
      </c>
      <c r="K11" s="35"/>
    </row>
    <row r="12" ht="21.95" customHeight="1" spans="1:11">
      <c r="A12" s="12">
        <v>45005</v>
      </c>
      <c r="B12" s="13" t="s">
        <v>46</v>
      </c>
      <c r="C12" s="13" t="s">
        <v>47</v>
      </c>
      <c r="D12" s="13" t="s">
        <v>22</v>
      </c>
      <c r="E12" s="13">
        <v>8</v>
      </c>
      <c r="F12" s="13">
        <v>912</v>
      </c>
      <c r="G12" s="13">
        <f t="shared" si="0"/>
        <v>940</v>
      </c>
      <c r="H12" s="13">
        <v>912</v>
      </c>
      <c r="I12" s="13">
        <v>28</v>
      </c>
      <c r="J12" s="34">
        <f t="shared" si="1"/>
        <v>100</v>
      </c>
      <c r="K12" s="35"/>
    </row>
    <row r="13" ht="21.95" customHeight="1" spans="1:11">
      <c r="A13" s="12">
        <v>45006</v>
      </c>
      <c r="B13" s="13" t="s">
        <v>46</v>
      </c>
      <c r="C13" s="13" t="s">
        <v>47</v>
      </c>
      <c r="D13" s="13" t="s">
        <v>22</v>
      </c>
      <c r="E13" s="13">
        <v>8</v>
      </c>
      <c r="F13" s="13">
        <v>912</v>
      </c>
      <c r="G13" s="13">
        <f t="shared" si="0"/>
        <v>924</v>
      </c>
      <c r="H13" s="13">
        <v>912</v>
      </c>
      <c r="I13" s="13">
        <v>12</v>
      </c>
      <c r="J13" s="34">
        <f t="shared" si="1"/>
        <v>100</v>
      </c>
      <c r="K13" s="35"/>
    </row>
    <row r="14" ht="21.95" customHeight="1" spans="1:11">
      <c r="A14" s="12">
        <v>45008</v>
      </c>
      <c r="B14" s="13" t="s">
        <v>46</v>
      </c>
      <c r="C14" s="13" t="s">
        <v>47</v>
      </c>
      <c r="D14" s="13" t="s">
        <v>22</v>
      </c>
      <c r="E14" s="13">
        <v>8</v>
      </c>
      <c r="F14" s="13">
        <v>912</v>
      </c>
      <c r="G14" s="13">
        <f t="shared" si="0"/>
        <v>985</v>
      </c>
      <c r="H14" s="13">
        <v>912</v>
      </c>
      <c r="I14" s="13">
        <v>73</v>
      </c>
      <c r="J14" s="34">
        <f t="shared" si="1"/>
        <v>100</v>
      </c>
      <c r="K14" s="35"/>
    </row>
    <row r="15" ht="21.95" customHeight="1" spans="1:11">
      <c r="A15" s="12">
        <v>45009</v>
      </c>
      <c r="B15" s="13" t="s">
        <v>46</v>
      </c>
      <c r="C15" s="13" t="s">
        <v>47</v>
      </c>
      <c r="D15" s="13" t="s">
        <v>22</v>
      </c>
      <c r="E15" s="13">
        <v>8</v>
      </c>
      <c r="F15" s="13">
        <v>912</v>
      </c>
      <c r="G15" s="13">
        <f t="shared" si="0"/>
        <v>1020</v>
      </c>
      <c r="H15" s="13">
        <v>912</v>
      </c>
      <c r="I15" s="13">
        <v>108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46</v>
      </c>
      <c r="C16" s="13" t="s">
        <v>47</v>
      </c>
      <c r="D16" s="13" t="s">
        <v>22</v>
      </c>
      <c r="E16" s="13">
        <v>8</v>
      </c>
      <c r="F16" s="13">
        <v>912</v>
      </c>
      <c r="G16" s="13">
        <f>SUM(H16+I16)</f>
        <v>1042</v>
      </c>
      <c r="H16" s="13">
        <v>912</v>
      </c>
      <c r="I16" s="13">
        <v>130</v>
      </c>
      <c r="J16" s="34">
        <f>SUM(H16/F16*100)</f>
        <v>100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6384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6384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700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100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E4" workbookViewId="0">
      <selection activeCell="I17" sqref="I1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58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59</v>
      </c>
      <c r="C10" s="13" t="s">
        <v>60</v>
      </c>
      <c r="D10" s="13" t="s">
        <v>22</v>
      </c>
      <c r="E10" s="13">
        <v>8</v>
      </c>
      <c r="F10" s="13">
        <v>856</v>
      </c>
      <c r="G10" s="13">
        <f t="shared" ref="G10:G16" si="0">SUM(H10+I10)</f>
        <v>894</v>
      </c>
      <c r="H10" s="13">
        <v>856</v>
      </c>
      <c r="I10" s="13">
        <v>38</v>
      </c>
      <c r="J10" s="34">
        <f t="shared" ref="J10:J16" si="1">SUM(H10/F10*100)</f>
        <v>100</v>
      </c>
      <c r="K10" s="35"/>
    </row>
    <row r="11" ht="21.95" customHeight="1" spans="1:11">
      <c r="A11" s="12">
        <v>45002</v>
      </c>
      <c r="B11" s="13" t="s">
        <v>59</v>
      </c>
      <c r="C11" s="13" t="s">
        <v>60</v>
      </c>
      <c r="D11" s="13" t="s">
        <v>22</v>
      </c>
      <c r="E11" s="13">
        <v>8</v>
      </c>
      <c r="F11" s="13">
        <v>856</v>
      </c>
      <c r="G11" s="13">
        <f t="shared" si="0"/>
        <v>630</v>
      </c>
      <c r="H11" s="13">
        <v>600</v>
      </c>
      <c r="I11" s="13">
        <v>30</v>
      </c>
      <c r="J11" s="34">
        <f t="shared" si="1"/>
        <v>70.0934579439252</v>
      </c>
      <c r="K11" s="35"/>
    </row>
    <row r="12" ht="21.95" customHeight="1" spans="1:11">
      <c r="A12" s="12">
        <v>45005</v>
      </c>
      <c r="B12" s="13" t="s">
        <v>59</v>
      </c>
      <c r="C12" s="13" t="s">
        <v>60</v>
      </c>
      <c r="D12" s="13" t="s">
        <v>22</v>
      </c>
      <c r="E12" s="13">
        <v>8</v>
      </c>
      <c r="F12" s="13">
        <v>856</v>
      </c>
      <c r="G12" s="13">
        <f t="shared" si="0"/>
        <v>876</v>
      </c>
      <c r="H12" s="13">
        <v>856</v>
      </c>
      <c r="I12" s="13">
        <v>20</v>
      </c>
      <c r="J12" s="34">
        <f t="shared" si="1"/>
        <v>100</v>
      </c>
      <c r="K12" s="35"/>
    </row>
    <row r="13" ht="21.95" customHeight="1" spans="1:11">
      <c r="A13" s="12">
        <v>45006</v>
      </c>
      <c r="B13" s="13" t="s">
        <v>59</v>
      </c>
      <c r="C13" s="13" t="s">
        <v>60</v>
      </c>
      <c r="D13" s="13" t="s">
        <v>22</v>
      </c>
      <c r="E13" s="13">
        <v>8</v>
      </c>
      <c r="F13" s="13">
        <v>856</v>
      </c>
      <c r="G13" s="13">
        <f t="shared" si="0"/>
        <v>873</v>
      </c>
      <c r="H13" s="13">
        <v>856</v>
      </c>
      <c r="I13" s="13">
        <v>17</v>
      </c>
      <c r="J13" s="34">
        <f t="shared" si="1"/>
        <v>100</v>
      </c>
      <c r="K13" s="35"/>
    </row>
    <row r="14" ht="21.95" customHeight="1" spans="1:11">
      <c r="A14" s="12">
        <v>45008</v>
      </c>
      <c r="B14" s="37" t="s">
        <v>61</v>
      </c>
      <c r="C14" s="37" t="s">
        <v>62</v>
      </c>
      <c r="D14" s="13" t="s">
        <v>22</v>
      </c>
      <c r="E14" s="13">
        <v>8</v>
      </c>
      <c r="F14" s="13">
        <v>800</v>
      </c>
      <c r="G14" s="13">
        <f t="shared" si="0"/>
        <v>812</v>
      </c>
      <c r="H14" s="13">
        <v>800</v>
      </c>
      <c r="I14" s="13">
        <v>12</v>
      </c>
      <c r="J14" s="34">
        <f t="shared" si="1"/>
        <v>100</v>
      </c>
      <c r="K14" s="35"/>
    </row>
    <row r="15" ht="21.95" customHeight="1" spans="1:11">
      <c r="A15" s="12">
        <v>45009</v>
      </c>
      <c r="B15" s="13" t="s">
        <v>61</v>
      </c>
      <c r="C15" s="13" t="s">
        <v>62</v>
      </c>
      <c r="D15" s="13" t="s">
        <v>22</v>
      </c>
      <c r="E15" s="13">
        <v>4</v>
      </c>
      <c r="F15" s="13">
        <v>500</v>
      </c>
      <c r="G15" s="13">
        <f t="shared" si="0"/>
        <v>412</v>
      </c>
      <c r="H15" s="13">
        <v>400</v>
      </c>
      <c r="I15" s="13">
        <v>12</v>
      </c>
      <c r="J15" s="34">
        <f t="shared" si="1"/>
        <v>80</v>
      </c>
      <c r="K15" s="35"/>
    </row>
    <row r="16" ht="21.95" customHeight="1" spans="1:11">
      <c r="A16" s="12"/>
      <c r="B16" s="13" t="s">
        <v>63</v>
      </c>
      <c r="C16" s="13" t="s">
        <v>64</v>
      </c>
      <c r="D16" s="13" t="s">
        <v>22</v>
      </c>
      <c r="E16" s="13">
        <v>4</v>
      </c>
      <c r="F16" s="13">
        <v>252</v>
      </c>
      <c r="G16" s="13">
        <f t="shared" si="0"/>
        <v>215</v>
      </c>
      <c r="H16" s="13">
        <v>201</v>
      </c>
      <c r="I16" s="13">
        <v>14</v>
      </c>
      <c r="J16" s="34">
        <f t="shared" si="1"/>
        <v>79.7619047619048</v>
      </c>
      <c r="K16" s="35"/>
    </row>
    <row r="17" ht="21.95" customHeight="1" spans="1:11">
      <c r="A17" s="12">
        <v>45012</v>
      </c>
      <c r="B17" s="13" t="s">
        <v>59</v>
      </c>
      <c r="C17" s="13" t="s">
        <v>60</v>
      </c>
      <c r="D17" s="13" t="s">
        <v>22</v>
      </c>
      <c r="E17" s="13">
        <v>8</v>
      </c>
      <c r="F17" s="13">
        <v>856</v>
      </c>
      <c r="G17" s="13">
        <f>SUM(H17+I17)</f>
        <v>870</v>
      </c>
      <c r="H17" s="13">
        <v>856</v>
      </c>
      <c r="I17" s="13">
        <v>14</v>
      </c>
      <c r="J17" s="34">
        <f>SUM(H17/F17*100)</f>
        <v>100</v>
      </c>
      <c r="K17" s="35"/>
    </row>
    <row r="18" ht="21.95" customHeight="1" spans="1:11">
      <c r="A18" s="12">
        <v>45013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45014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45015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45016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45019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45020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45021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45022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2">
        <v>45023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45026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45027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45028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45029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38">
        <v>45030</v>
      </c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21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5832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5425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729.85536270583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8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91.2319203382287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F7" workbookViewId="0">
      <selection activeCell="J17" sqref="J1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65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66</v>
      </c>
      <c r="C10" s="13" t="s">
        <v>67</v>
      </c>
      <c r="D10" s="13" t="s">
        <v>22</v>
      </c>
      <c r="E10" s="13">
        <v>8</v>
      </c>
      <c r="F10" s="13">
        <v>424</v>
      </c>
      <c r="G10" s="13">
        <f t="shared" ref="G10:G15" si="0">SUM(H10+I10)</f>
        <v>425</v>
      </c>
      <c r="H10" s="13">
        <v>424</v>
      </c>
      <c r="I10" s="13">
        <v>1</v>
      </c>
      <c r="J10" s="34">
        <f t="shared" ref="J10:J15" si="1">SUM(H10/F10*100)</f>
        <v>100</v>
      </c>
      <c r="K10" s="35"/>
    </row>
    <row r="11" ht="21.95" customHeight="1" spans="1:11">
      <c r="A11" s="12">
        <v>45002</v>
      </c>
      <c r="B11" s="13" t="s">
        <v>66</v>
      </c>
      <c r="C11" s="13" t="s">
        <v>67</v>
      </c>
      <c r="D11" s="13" t="s">
        <v>22</v>
      </c>
      <c r="E11" s="13">
        <v>8</v>
      </c>
      <c r="F11" s="13">
        <v>424</v>
      </c>
      <c r="G11" s="13">
        <f t="shared" si="0"/>
        <v>430</v>
      </c>
      <c r="H11" s="13">
        <v>424</v>
      </c>
      <c r="I11" s="13">
        <v>6</v>
      </c>
      <c r="J11" s="34">
        <f t="shared" si="1"/>
        <v>100</v>
      </c>
      <c r="K11" s="35"/>
    </row>
    <row r="12" ht="21.95" customHeight="1" spans="1:11">
      <c r="A12" s="12">
        <v>45005</v>
      </c>
      <c r="B12" s="13" t="s">
        <v>68</v>
      </c>
      <c r="C12" s="13" t="s">
        <v>69</v>
      </c>
      <c r="D12" s="13" t="s">
        <v>22</v>
      </c>
      <c r="E12" s="13">
        <v>8</v>
      </c>
      <c r="F12" s="13">
        <v>400</v>
      </c>
      <c r="G12" s="13">
        <f t="shared" si="0"/>
        <v>344</v>
      </c>
      <c r="H12" s="13">
        <v>340</v>
      </c>
      <c r="I12" s="13">
        <v>4</v>
      </c>
      <c r="J12" s="34">
        <f t="shared" si="1"/>
        <v>85</v>
      </c>
      <c r="K12" s="35"/>
    </row>
    <row r="13" ht="21.95" customHeight="1" spans="1:11">
      <c r="A13" s="12">
        <v>45006</v>
      </c>
      <c r="B13" s="13" t="s">
        <v>68</v>
      </c>
      <c r="C13" s="13" t="s">
        <v>69</v>
      </c>
      <c r="D13" s="13" t="s">
        <v>22</v>
      </c>
      <c r="E13" s="13">
        <v>8</v>
      </c>
      <c r="F13" s="13">
        <v>400</v>
      </c>
      <c r="G13" s="13">
        <f t="shared" si="0"/>
        <v>362</v>
      </c>
      <c r="H13" s="13">
        <v>360</v>
      </c>
      <c r="I13" s="13">
        <v>2</v>
      </c>
      <c r="J13" s="34">
        <f t="shared" si="1"/>
        <v>90</v>
      </c>
      <c r="K13" s="35"/>
    </row>
    <row r="14" ht="21.95" customHeight="1" spans="1:11">
      <c r="A14" s="12">
        <v>45008</v>
      </c>
      <c r="B14" s="13" t="s">
        <v>68</v>
      </c>
      <c r="C14" s="13" t="s">
        <v>69</v>
      </c>
      <c r="D14" s="13" t="s">
        <v>22</v>
      </c>
      <c r="E14" s="13">
        <v>8</v>
      </c>
      <c r="F14" s="13">
        <v>400</v>
      </c>
      <c r="G14" s="13">
        <f t="shared" si="0"/>
        <v>566</v>
      </c>
      <c r="H14" s="13">
        <v>560</v>
      </c>
      <c r="I14" s="13">
        <v>6</v>
      </c>
      <c r="J14" s="34">
        <f t="shared" si="1"/>
        <v>140</v>
      </c>
      <c r="K14" s="35"/>
    </row>
    <row r="15" ht="21.95" customHeight="1" spans="1:11">
      <c r="A15" s="12">
        <v>45009</v>
      </c>
      <c r="B15" s="13" t="s">
        <v>66</v>
      </c>
      <c r="C15" s="13" t="s">
        <v>67</v>
      </c>
      <c r="D15" s="13" t="s">
        <v>22</v>
      </c>
      <c r="E15" s="13">
        <v>8</v>
      </c>
      <c r="F15" s="13">
        <v>424</v>
      </c>
      <c r="G15" s="13">
        <f t="shared" si="0"/>
        <v>425</v>
      </c>
      <c r="H15" s="13">
        <v>424</v>
      </c>
      <c r="I15" s="13">
        <v>1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66</v>
      </c>
      <c r="C16" s="13" t="s">
        <v>67</v>
      </c>
      <c r="D16" s="13" t="s">
        <v>22</v>
      </c>
      <c r="E16" s="13">
        <v>4</v>
      </c>
      <c r="F16" s="13">
        <v>212</v>
      </c>
      <c r="G16" s="13">
        <f>SUM(H16+I16)</f>
        <v>217</v>
      </c>
      <c r="H16" s="13">
        <v>212</v>
      </c>
      <c r="I16" s="13">
        <v>5</v>
      </c>
      <c r="J16" s="34">
        <f>SUM(H16/F16*100)</f>
        <v>100</v>
      </c>
      <c r="K16" s="35"/>
    </row>
    <row r="17" ht="21.95" customHeight="1" spans="1:11">
      <c r="A17" s="12"/>
      <c r="B17" s="13" t="s">
        <v>70</v>
      </c>
      <c r="C17" s="13" t="s">
        <v>71</v>
      </c>
      <c r="D17" s="13" t="s">
        <v>22</v>
      </c>
      <c r="E17" s="13">
        <v>4</v>
      </c>
      <c r="F17" s="13">
        <v>200</v>
      </c>
      <c r="G17" s="13">
        <f>SUM(H17+I17)</f>
        <v>210</v>
      </c>
      <c r="H17" s="13">
        <v>200</v>
      </c>
      <c r="I17" s="13">
        <v>10</v>
      </c>
      <c r="J17" s="34">
        <f>SUM(H17/F17*100)</f>
        <v>100</v>
      </c>
      <c r="K17" s="35"/>
    </row>
    <row r="18" ht="21.95" customHeight="1" spans="1:11">
      <c r="A18" s="12">
        <v>45013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45014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45015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45016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45019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45020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45021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45022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2">
        <v>45023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45026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45027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45028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45029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38">
        <v>45030</v>
      </c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21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2884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2944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815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8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101.875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A4" workbookViewId="0">
      <selection activeCell="B16" sqref="A4:K3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72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61</v>
      </c>
      <c r="C10" s="13" t="s">
        <v>73</v>
      </c>
      <c r="D10" s="13" t="s">
        <v>22</v>
      </c>
      <c r="E10" s="13">
        <v>8</v>
      </c>
      <c r="F10" s="13">
        <v>800</v>
      </c>
      <c r="G10" s="13">
        <f t="shared" ref="G10:G15" si="0">SUM(H10+I10)</f>
        <v>804</v>
      </c>
      <c r="H10" s="13">
        <v>800</v>
      </c>
      <c r="I10" s="13">
        <v>4</v>
      </c>
      <c r="J10" s="34">
        <f t="shared" ref="J10:J15" si="1">H10/F10*100</f>
        <v>100</v>
      </c>
      <c r="K10" s="35"/>
    </row>
    <row r="11" ht="21.95" customHeight="1" spans="1:11">
      <c r="A11" s="12">
        <v>45002</v>
      </c>
      <c r="B11" s="13" t="s">
        <v>61</v>
      </c>
      <c r="C11" s="13" t="s">
        <v>73</v>
      </c>
      <c r="D11" s="13" t="s">
        <v>22</v>
      </c>
      <c r="E11" s="13">
        <v>8</v>
      </c>
      <c r="F11" s="13">
        <v>800</v>
      </c>
      <c r="G11" s="13">
        <f t="shared" si="0"/>
        <v>642</v>
      </c>
      <c r="H11" s="13">
        <v>640</v>
      </c>
      <c r="I11" s="13">
        <v>2</v>
      </c>
      <c r="J11" s="34">
        <f t="shared" si="1"/>
        <v>80</v>
      </c>
      <c r="K11" s="35"/>
    </row>
    <row r="12" ht="21.95" customHeight="1" spans="1:11">
      <c r="A12" s="12">
        <v>45005</v>
      </c>
      <c r="B12" s="13" t="s">
        <v>61</v>
      </c>
      <c r="C12" s="13" t="s">
        <v>73</v>
      </c>
      <c r="D12" s="13" t="s">
        <v>22</v>
      </c>
      <c r="E12" s="13">
        <v>8</v>
      </c>
      <c r="F12" s="13">
        <v>800</v>
      </c>
      <c r="G12" s="13">
        <f t="shared" si="0"/>
        <v>806</v>
      </c>
      <c r="H12" s="13">
        <v>800</v>
      </c>
      <c r="I12" s="13">
        <v>6</v>
      </c>
      <c r="J12" s="34">
        <f t="shared" si="1"/>
        <v>100</v>
      </c>
      <c r="K12" s="35"/>
    </row>
    <row r="13" ht="21.95" customHeight="1" spans="1:11">
      <c r="A13" s="12">
        <v>45006</v>
      </c>
      <c r="B13" s="13" t="s">
        <v>61</v>
      </c>
      <c r="C13" s="13" t="s">
        <v>73</v>
      </c>
      <c r="D13" s="13" t="s">
        <v>22</v>
      </c>
      <c r="E13" s="13">
        <v>8</v>
      </c>
      <c r="F13" s="13">
        <v>800</v>
      </c>
      <c r="G13" s="13">
        <f t="shared" si="0"/>
        <v>808</v>
      </c>
      <c r="H13" s="13">
        <v>800</v>
      </c>
      <c r="I13" s="13">
        <v>8</v>
      </c>
      <c r="J13" s="34">
        <f t="shared" si="1"/>
        <v>100</v>
      </c>
      <c r="K13" s="35"/>
    </row>
    <row r="14" ht="21.95" customHeight="1" spans="1:11">
      <c r="A14" s="12">
        <v>45008</v>
      </c>
      <c r="B14" s="13" t="s">
        <v>61</v>
      </c>
      <c r="C14" s="13" t="s">
        <v>73</v>
      </c>
      <c r="D14" s="13" t="s">
        <v>22</v>
      </c>
      <c r="E14" s="13">
        <v>8</v>
      </c>
      <c r="F14" s="13">
        <v>800</v>
      </c>
      <c r="G14" s="13">
        <f t="shared" si="0"/>
        <v>805</v>
      </c>
      <c r="H14" s="13">
        <v>800</v>
      </c>
      <c r="I14" s="13">
        <v>5</v>
      </c>
      <c r="J14" s="34">
        <f t="shared" si="1"/>
        <v>100</v>
      </c>
      <c r="K14" s="35"/>
    </row>
    <row r="15" ht="21.95" customHeight="1" spans="1:11">
      <c r="A15" s="12">
        <v>45009</v>
      </c>
      <c r="B15" s="13" t="s">
        <v>61</v>
      </c>
      <c r="C15" s="13" t="s">
        <v>73</v>
      </c>
      <c r="D15" s="13" t="s">
        <v>22</v>
      </c>
      <c r="E15" s="13">
        <v>8</v>
      </c>
      <c r="F15" s="13">
        <v>1002</v>
      </c>
      <c r="G15" s="13">
        <f t="shared" si="0"/>
        <v>907</v>
      </c>
      <c r="H15" s="13">
        <v>902</v>
      </c>
      <c r="I15" s="13">
        <v>5</v>
      </c>
      <c r="J15" s="34">
        <f t="shared" si="1"/>
        <v>90.0199600798403</v>
      </c>
      <c r="K15" s="35"/>
    </row>
    <row r="16" ht="21.95" customHeight="1" spans="1:11">
      <c r="A16" s="12">
        <v>45012</v>
      </c>
      <c r="B16" s="13"/>
      <c r="C16" s="13"/>
      <c r="D16" s="13"/>
      <c r="E16" s="13"/>
      <c r="F16" s="13"/>
      <c r="G16" s="13"/>
      <c r="H16" s="13"/>
      <c r="I16" s="13"/>
      <c r="J16" s="34"/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5002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4742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570.01996007984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6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95.0033266799734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A3" workbookViewId="0">
      <selection activeCell="A17" sqref="A17"/>
    </sheetView>
  </sheetViews>
  <sheetFormatPr defaultColWidth="9" defaultRowHeight="15.75"/>
  <cols>
    <col min="1" max="1" width="10.375" customWidth="1"/>
    <col min="2" max="3" width="19" customWidth="1"/>
    <col min="4" max="4" width="13.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74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51</v>
      </c>
      <c r="C10" s="13">
        <v>8825633600</v>
      </c>
      <c r="D10" s="13" t="s">
        <v>75</v>
      </c>
      <c r="E10" s="13">
        <v>8</v>
      </c>
      <c r="F10" s="13">
        <v>784</v>
      </c>
      <c r="G10" s="13">
        <f t="shared" ref="G10:G15" si="0">SUM(H10+I10)</f>
        <v>811</v>
      </c>
      <c r="H10" s="13">
        <v>784</v>
      </c>
      <c r="I10" s="13">
        <v>27</v>
      </c>
      <c r="J10" s="34">
        <f t="shared" ref="J10:J15" si="1">SUM(H10/F10*100)</f>
        <v>100</v>
      </c>
      <c r="K10" s="35"/>
    </row>
    <row r="11" ht="21.95" customHeight="1" spans="1:11">
      <c r="A11" s="12">
        <v>45002</v>
      </c>
      <c r="B11" s="13" t="s">
        <v>51</v>
      </c>
      <c r="C11" s="13">
        <v>8825633600</v>
      </c>
      <c r="D11" s="13" t="s">
        <v>75</v>
      </c>
      <c r="E11" s="13">
        <v>8</v>
      </c>
      <c r="F11" s="13">
        <v>784</v>
      </c>
      <c r="G11" s="13">
        <f t="shared" si="0"/>
        <v>796</v>
      </c>
      <c r="H11" s="13">
        <v>784</v>
      </c>
      <c r="I11" s="13">
        <v>12</v>
      </c>
      <c r="J11" s="34">
        <f t="shared" si="1"/>
        <v>100</v>
      </c>
      <c r="K11" s="35"/>
    </row>
    <row r="12" ht="21.95" customHeight="1" spans="1:11">
      <c r="A12" s="12">
        <v>45005</v>
      </c>
      <c r="B12" s="13" t="s">
        <v>51</v>
      </c>
      <c r="C12" s="13">
        <v>8825633600</v>
      </c>
      <c r="D12" s="13" t="s">
        <v>75</v>
      </c>
      <c r="E12" s="13">
        <v>8</v>
      </c>
      <c r="F12" s="13">
        <v>784</v>
      </c>
      <c r="G12" s="13">
        <f t="shared" si="0"/>
        <v>800</v>
      </c>
      <c r="H12" s="13">
        <v>784</v>
      </c>
      <c r="I12" s="13">
        <v>16</v>
      </c>
      <c r="J12" s="34">
        <f t="shared" si="1"/>
        <v>100</v>
      </c>
      <c r="K12" s="35"/>
    </row>
    <row r="13" ht="21.95" customHeight="1" spans="1:11">
      <c r="A13" s="12">
        <v>45006</v>
      </c>
      <c r="B13" s="13" t="s">
        <v>51</v>
      </c>
      <c r="C13" s="13">
        <v>8825633600</v>
      </c>
      <c r="D13" s="13" t="s">
        <v>75</v>
      </c>
      <c r="E13" s="13">
        <v>8</v>
      </c>
      <c r="F13" s="13">
        <v>784</v>
      </c>
      <c r="G13" s="13">
        <f t="shared" si="0"/>
        <v>814</v>
      </c>
      <c r="H13" s="13">
        <v>784</v>
      </c>
      <c r="I13" s="13">
        <v>30</v>
      </c>
      <c r="J13" s="34">
        <f t="shared" si="1"/>
        <v>100</v>
      </c>
      <c r="K13" s="35"/>
    </row>
    <row r="14" ht="21.95" customHeight="1" spans="1:11">
      <c r="A14" s="12">
        <v>45008</v>
      </c>
      <c r="B14" s="13" t="s">
        <v>51</v>
      </c>
      <c r="C14" s="13">
        <v>8825633600</v>
      </c>
      <c r="D14" s="13" t="s">
        <v>75</v>
      </c>
      <c r="E14" s="13">
        <v>8</v>
      </c>
      <c r="F14" s="13">
        <v>784</v>
      </c>
      <c r="G14" s="13">
        <f t="shared" si="0"/>
        <v>795</v>
      </c>
      <c r="H14" s="13">
        <v>784</v>
      </c>
      <c r="I14" s="13">
        <v>11</v>
      </c>
      <c r="J14" s="34">
        <f t="shared" si="1"/>
        <v>100</v>
      </c>
      <c r="K14" s="35"/>
    </row>
    <row r="15" ht="21.95" customHeight="1" spans="1:11">
      <c r="A15" s="12">
        <v>45009</v>
      </c>
      <c r="B15" s="13" t="s">
        <v>51</v>
      </c>
      <c r="C15" s="13">
        <v>8825633600</v>
      </c>
      <c r="D15" s="13" t="s">
        <v>75</v>
      </c>
      <c r="E15" s="13">
        <v>8</v>
      </c>
      <c r="F15" s="13">
        <v>784</v>
      </c>
      <c r="G15" s="13">
        <f t="shared" si="0"/>
        <v>799</v>
      </c>
      <c r="H15" s="13">
        <v>784</v>
      </c>
      <c r="I15" s="13">
        <v>15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51</v>
      </c>
      <c r="C16" s="13">
        <v>8825633600</v>
      </c>
      <c r="D16" s="13" t="s">
        <v>75</v>
      </c>
      <c r="E16" s="13">
        <v>8</v>
      </c>
      <c r="F16" s="13">
        <v>784</v>
      </c>
      <c r="G16" s="13">
        <f>SUM(H16+I16)</f>
        <v>796</v>
      </c>
      <c r="H16" s="13">
        <v>784</v>
      </c>
      <c r="I16" s="13">
        <v>12</v>
      </c>
      <c r="J16" s="34">
        <f>SUM(H16/F16*100)</f>
        <v>100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45" t="s">
        <v>76</v>
      </c>
      <c r="B47" s="46"/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47" t="s">
        <v>77</v>
      </c>
      <c r="B48" s="48"/>
      <c r="F48" s="4"/>
      <c r="G48" s="4"/>
      <c r="H48" s="4"/>
      <c r="I48" s="4"/>
      <c r="J48" s="4"/>
      <c r="K48" s="30"/>
    </row>
    <row r="49" ht="21" customHeight="1" spans="1:11">
      <c r="A49" s="47" t="s">
        <v>78</v>
      </c>
      <c r="B49" s="48"/>
      <c r="F49" s="4"/>
      <c r="G49" s="4"/>
      <c r="H49" s="4"/>
      <c r="I49" s="4"/>
      <c r="J49" s="4"/>
      <c r="K49" s="30"/>
    </row>
    <row r="50" spans="1:11">
      <c r="A50" s="49" t="s">
        <v>79</v>
      </c>
      <c r="F50" s="4"/>
      <c r="G50" s="4"/>
      <c r="H50" s="4"/>
      <c r="I50" s="4"/>
      <c r="J50" s="4"/>
      <c r="K50" s="30"/>
    </row>
    <row r="51" spans="1:11">
      <c r="A51" s="50"/>
      <c r="F51" s="4"/>
      <c r="G51" s="4"/>
      <c r="H51" s="4"/>
      <c r="I51" s="4"/>
      <c r="J51" s="4"/>
      <c r="K51" s="30"/>
    </row>
    <row r="52" spans="1:11">
      <c r="A52" s="50"/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7">
    <mergeCell ref="J1:K1"/>
    <mergeCell ref="E47:K47"/>
    <mergeCell ref="F48:H48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E3" workbookViewId="0">
      <selection activeCell="I9" sqref="I9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80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38</v>
      </c>
      <c r="C10" s="13">
        <v>39009</v>
      </c>
      <c r="D10" s="13" t="s">
        <v>22</v>
      </c>
      <c r="E10" s="13">
        <v>8</v>
      </c>
      <c r="F10" s="13">
        <v>760</v>
      </c>
      <c r="G10" s="13">
        <f t="shared" ref="G10:G15" si="0">SUM(H10+I10)</f>
        <v>545</v>
      </c>
      <c r="H10" s="13">
        <v>532</v>
      </c>
      <c r="I10" s="13">
        <v>13</v>
      </c>
      <c r="J10" s="34">
        <f t="shared" ref="J10:J15" si="1">SUM(H10/F10*100)</f>
        <v>70</v>
      </c>
      <c r="K10" s="35"/>
    </row>
    <row r="11" ht="21.95" customHeight="1" spans="1:11">
      <c r="A11" s="12">
        <v>45002</v>
      </c>
      <c r="B11" s="13" t="s">
        <v>81</v>
      </c>
      <c r="C11" s="13" t="s">
        <v>82</v>
      </c>
      <c r="D11" s="13" t="s">
        <v>22</v>
      </c>
      <c r="E11" s="13">
        <v>8</v>
      </c>
      <c r="F11" s="13">
        <v>400</v>
      </c>
      <c r="G11" s="13">
        <f t="shared" si="0"/>
        <v>423</v>
      </c>
      <c r="H11" s="13">
        <v>400</v>
      </c>
      <c r="I11" s="13">
        <v>23</v>
      </c>
      <c r="J11" s="34">
        <f t="shared" si="1"/>
        <v>100</v>
      </c>
      <c r="K11" s="35"/>
    </row>
    <row r="12" ht="21.95" customHeight="1" spans="1:11">
      <c r="A12" s="12">
        <v>45005</v>
      </c>
      <c r="B12" s="13" t="s">
        <v>38</v>
      </c>
      <c r="C12" s="13">
        <v>39009</v>
      </c>
      <c r="D12" s="13" t="s">
        <v>22</v>
      </c>
      <c r="E12" s="13">
        <v>8</v>
      </c>
      <c r="F12" s="13">
        <v>760</v>
      </c>
      <c r="G12" s="13">
        <f t="shared" si="0"/>
        <v>547</v>
      </c>
      <c r="H12" s="13">
        <v>532</v>
      </c>
      <c r="I12" s="13">
        <v>15</v>
      </c>
      <c r="J12" s="34">
        <f t="shared" si="1"/>
        <v>70</v>
      </c>
      <c r="K12" s="35"/>
    </row>
    <row r="13" ht="21.95" customHeight="1" spans="1:11">
      <c r="A13" s="12">
        <v>45006</v>
      </c>
      <c r="B13" s="13" t="s">
        <v>38</v>
      </c>
      <c r="C13" s="13">
        <v>39009</v>
      </c>
      <c r="D13" s="13" t="s">
        <v>22</v>
      </c>
      <c r="E13" s="13">
        <v>8</v>
      </c>
      <c r="F13" s="13">
        <v>760</v>
      </c>
      <c r="G13" s="13">
        <f t="shared" si="0"/>
        <v>624</v>
      </c>
      <c r="H13" s="13">
        <v>608</v>
      </c>
      <c r="I13" s="13">
        <v>16</v>
      </c>
      <c r="J13" s="34">
        <f t="shared" si="1"/>
        <v>80</v>
      </c>
      <c r="K13" s="35"/>
    </row>
    <row r="14" ht="21.95" customHeight="1" spans="1:11">
      <c r="A14" s="12">
        <v>45008</v>
      </c>
      <c r="B14" s="37" t="s">
        <v>83</v>
      </c>
      <c r="C14" s="13">
        <v>33004</v>
      </c>
      <c r="D14" s="13" t="s">
        <v>22</v>
      </c>
      <c r="E14" s="13">
        <v>8</v>
      </c>
      <c r="F14" s="13">
        <v>624</v>
      </c>
      <c r="G14" s="13">
        <f t="shared" si="0"/>
        <v>418</v>
      </c>
      <c r="H14" s="13">
        <v>406</v>
      </c>
      <c r="I14" s="13">
        <v>12</v>
      </c>
      <c r="J14" s="34">
        <f t="shared" si="1"/>
        <v>65.0641025641026</v>
      </c>
      <c r="K14" s="35"/>
    </row>
    <row r="15" ht="21.95" customHeight="1" spans="1:11">
      <c r="A15" s="12">
        <v>45009</v>
      </c>
      <c r="B15" s="37" t="s">
        <v>84</v>
      </c>
      <c r="C15" s="13">
        <v>33004</v>
      </c>
      <c r="D15" s="13" t="s">
        <v>22</v>
      </c>
      <c r="E15" s="13">
        <v>8</v>
      </c>
      <c r="F15" s="13">
        <v>624</v>
      </c>
      <c r="G15" s="13">
        <f t="shared" si="0"/>
        <v>508</v>
      </c>
      <c r="H15" s="13">
        <v>500</v>
      </c>
      <c r="I15" s="13">
        <v>8</v>
      </c>
      <c r="J15" s="34">
        <f t="shared" si="1"/>
        <v>80.1282051282051</v>
      </c>
      <c r="K15" s="35"/>
    </row>
    <row r="16" ht="21.95" customHeight="1" spans="1:11">
      <c r="A16" s="12">
        <v>45012</v>
      </c>
      <c r="B16" s="13" t="s">
        <v>39</v>
      </c>
      <c r="C16" s="13" t="s">
        <v>40</v>
      </c>
      <c r="D16" s="13" t="s">
        <v>22</v>
      </c>
      <c r="E16" s="13">
        <v>8</v>
      </c>
      <c r="F16" s="13">
        <v>520</v>
      </c>
      <c r="G16" s="13">
        <f>SUM(H16+I16)</f>
        <v>535</v>
      </c>
      <c r="H16" s="13">
        <v>520</v>
      </c>
      <c r="I16" s="13">
        <v>15</v>
      </c>
      <c r="J16" s="34">
        <f>SUM(H16/F16*100)</f>
        <v>100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4448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3498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565.192307692308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80.7417582417582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G4" workbookViewId="0">
      <selection activeCell="I13" sqref="I1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85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51</v>
      </c>
      <c r="C10" s="13">
        <v>8825633600</v>
      </c>
      <c r="D10" s="13" t="s">
        <v>22</v>
      </c>
      <c r="E10" s="13">
        <v>8</v>
      </c>
      <c r="F10" s="13">
        <v>784</v>
      </c>
      <c r="G10" s="13">
        <f>SUM(H10+I10)</f>
        <v>554</v>
      </c>
      <c r="H10" s="13">
        <v>549</v>
      </c>
      <c r="I10" s="13">
        <v>5</v>
      </c>
      <c r="J10" s="44">
        <f>SUM(H10/F10*100)</f>
        <v>70.0255102040816</v>
      </c>
      <c r="K10" s="35"/>
    </row>
    <row r="11" ht="21.95" customHeight="1" spans="1:11">
      <c r="A11" s="12">
        <v>45002</v>
      </c>
      <c r="B11" s="13" t="s">
        <v>51</v>
      </c>
      <c r="C11" s="13">
        <v>8825633600</v>
      </c>
      <c r="D11" s="13" t="s">
        <v>22</v>
      </c>
      <c r="E11" s="13">
        <v>8</v>
      </c>
      <c r="F11" s="13">
        <v>784</v>
      </c>
      <c r="G11" s="13">
        <f>SUM(H11+I11)</f>
        <v>555</v>
      </c>
      <c r="H11" s="13">
        <v>549</v>
      </c>
      <c r="I11" s="13">
        <v>6</v>
      </c>
      <c r="J11" s="44">
        <f>SUM(H11/F11*100)</f>
        <v>70.0255102040816</v>
      </c>
      <c r="K11" s="35"/>
    </row>
    <row r="12" ht="21.95" customHeight="1" spans="1:11">
      <c r="A12" s="12">
        <v>45005</v>
      </c>
      <c r="B12" s="13" t="s">
        <v>51</v>
      </c>
      <c r="C12" s="13">
        <v>8825633600</v>
      </c>
      <c r="D12" s="13" t="s">
        <v>22</v>
      </c>
      <c r="E12" s="13">
        <v>8</v>
      </c>
      <c r="F12" s="13">
        <v>784</v>
      </c>
      <c r="G12" s="13">
        <f>SUM(H12+I12)</f>
        <v>789</v>
      </c>
      <c r="H12" s="13">
        <v>784</v>
      </c>
      <c r="I12" s="13">
        <v>5</v>
      </c>
      <c r="J12" s="44">
        <f>SUM(H12/F12*100)</f>
        <v>100</v>
      </c>
      <c r="K12" s="35"/>
    </row>
    <row r="13" ht="21.95" customHeight="1" spans="1:11">
      <c r="A13" s="12">
        <v>45006</v>
      </c>
      <c r="B13" s="13" t="s">
        <v>51</v>
      </c>
      <c r="C13" s="13">
        <v>8825633600</v>
      </c>
      <c r="D13" s="13" t="s">
        <v>22</v>
      </c>
      <c r="E13" s="13">
        <v>8</v>
      </c>
      <c r="F13" s="13">
        <v>784</v>
      </c>
      <c r="G13" s="13">
        <f>SUM(H13+I13)</f>
        <v>752</v>
      </c>
      <c r="H13" s="13">
        <v>745</v>
      </c>
      <c r="I13" s="13">
        <v>7</v>
      </c>
      <c r="J13" s="44">
        <f>SUM(H13/F13*100)</f>
        <v>95.0255102040816</v>
      </c>
      <c r="K13" s="35"/>
    </row>
    <row r="14" ht="21.95" customHeight="1" spans="1:11">
      <c r="A14" s="12">
        <v>45008</v>
      </c>
      <c r="B14" s="13" t="s">
        <v>51</v>
      </c>
      <c r="C14" s="13">
        <v>8825633600</v>
      </c>
      <c r="D14" s="13" t="s">
        <v>22</v>
      </c>
      <c r="E14" s="13">
        <v>8</v>
      </c>
      <c r="F14" s="13">
        <v>784</v>
      </c>
      <c r="G14" s="13">
        <f>SUM(H14+I14)</f>
        <v>791</v>
      </c>
      <c r="H14" s="13">
        <v>784</v>
      </c>
      <c r="I14" s="13">
        <v>7</v>
      </c>
      <c r="J14" s="44">
        <f>SUM(H14/F14*100)</f>
        <v>100</v>
      </c>
      <c r="K14" s="35"/>
    </row>
    <row r="15" ht="21.95" customHeight="1" spans="1:11">
      <c r="A15" s="12">
        <v>45009</v>
      </c>
      <c r="B15" s="13" t="s">
        <v>51</v>
      </c>
      <c r="C15" s="13">
        <v>8825633600</v>
      </c>
      <c r="D15" s="13" t="s">
        <v>22</v>
      </c>
      <c r="E15" s="13">
        <v>8</v>
      </c>
      <c r="F15" s="13">
        <v>784</v>
      </c>
      <c r="G15" s="13">
        <f>SUM(H15+I15)</f>
        <v>517</v>
      </c>
      <c r="H15" s="13">
        <v>510</v>
      </c>
      <c r="I15" s="13">
        <v>7</v>
      </c>
      <c r="J15" s="44">
        <f>SUM(H15/F15*100)</f>
        <v>65.0510204081633</v>
      </c>
      <c r="K15" s="35"/>
    </row>
    <row r="16" ht="21.95" customHeight="1" spans="1:11">
      <c r="A16" s="12">
        <v>45012</v>
      </c>
      <c r="B16" s="13"/>
      <c r="C16" s="13"/>
      <c r="D16" s="13"/>
      <c r="E16" s="13"/>
      <c r="F16" s="13"/>
      <c r="G16" s="13"/>
      <c r="H16" s="13"/>
      <c r="I16" s="13"/>
      <c r="J16" s="34"/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4704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3921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500.127551020408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6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83.3545918367347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E1" workbookViewId="0">
      <selection activeCell="H16" sqref="H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86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59</v>
      </c>
      <c r="C10" s="13" t="s">
        <v>87</v>
      </c>
      <c r="D10" s="13" t="s">
        <v>22</v>
      </c>
      <c r="E10" s="13">
        <v>8</v>
      </c>
      <c r="F10" s="13">
        <v>400</v>
      </c>
      <c r="G10" s="13">
        <f t="shared" ref="G10:G15" si="0">SUM(H10+I10)</f>
        <v>268</v>
      </c>
      <c r="H10" s="13">
        <v>260</v>
      </c>
      <c r="I10" s="13">
        <v>8</v>
      </c>
      <c r="J10" s="34">
        <f t="shared" ref="J10:J15" si="1">SUM(H10/F10*100)</f>
        <v>65</v>
      </c>
      <c r="K10" s="35"/>
    </row>
    <row r="11" ht="21.95" customHeight="1" spans="1:11">
      <c r="A11" s="12">
        <v>45002</v>
      </c>
      <c r="B11" s="13" t="s">
        <v>59</v>
      </c>
      <c r="C11" s="13" t="s">
        <v>87</v>
      </c>
      <c r="D11" s="13" t="s">
        <v>22</v>
      </c>
      <c r="E11" s="13">
        <v>8</v>
      </c>
      <c r="F11" s="13">
        <v>400</v>
      </c>
      <c r="G11" s="13">
        <f t="shared" si="0"/>
        <v>289</v>
      </c>
      <c r="H11" s="13">
        <v>280</v>
      </c>
      <c r="I11" s="13">
        <v>9</v>
      </c>
      <c r="J11" s="34">
        <f t="shared" si="1"/>
        <v>70</v>
      </c>
      <c r="K11" s="35"/>
    </row>
    <row r="12" ht="21.95" customHeight="1" spans="1:11">
      <c r="A12" s="12">
        <v>45005</v>
      </c>
      <c r="B12" s="13" t="s">
        <v>59</v>
      </c>
      <c r="C12" s="13" t="s">
        <v>69</v>
      </c>
      <c r="D12" s="13" t="s">
        <v>22</v>
      </c>
      <c r="E12" s="13">
        <v>8</v>
      </c>
      <c r="F12" s="13">
        <v>400</v>
      </c>
      <c r="G12" s="13">
        <f t="shared" si="0"/>
        <v>324</v>
      </c>
      <c r="H12" s="13">
        <v>320</v>
      </c>
      <c r="I12" s="13">
        <v>4</v>
      </c>
      <c r="J12" s="34">
        <f t="shared" si="1"/>
        <v>80</v>
      </c>
      <c r="K12" s="35"/>
    </row>
    <row r="13" ht="21.95" customHeight="1" spans="1:11">
      <c r="A13" s="12">
        <v>45006</v>
      </c>
      <c r="B13" s="13" t="s">
        <v>59</v>
      </c>
      <c r="C13" s="13" t="s">
        <v>69</v>
      </c>
      <c r="D13" s="13" t="s">
        <v>22</v>
      </c>
      <c r="E13" s="13">
        <v>8</v>
      </c>
      <c r="F13" s="13">
        <v>400</v>
      </c>
      <c r="G13" s="13">
        <f t="shared" si="0"/>
        <v>402</v>
      </c>
      <c r="H13" s="13">
        <v>400</v>
      </c>
      <c r="I13" s="13">
        <v>2</v>
      </c>
      <c r="J13" s="34">
        <f t="shared" si="1"/>
        <v>100</v>
      </c>
      <c r="K13" s="35"/>
    </row>
    <row r="14" ht="21.95" customHeight="1" spans="1:11">
      <c r="A14" s="12">
        <v>45008</v>
      </c>
      <c r="B14" s="13" t="s">
        <v>59</v>
      </c>
      <c r="C14" s="13" t="s">
        <v>69</v>
      </c>
      <c r="D14" s="13" t="s">
        <v>22</v>
      </c>
      <c r="E14" s="13">
        <v>8</v>
      </c>
      <c r="F14" s="13">
        <v>400</v>
      </c>
      <c r="G14" s="13">
        <f t="shared" si="0"/>
        <v>423</v>
      </c>
      <c r="H14" s="13">
        <v>400</v>
      </c>
      <c r="I14" s="13">
        <v>23</v>
      </c>
      <c r="J14" s="34">
        <f t="shared" si="1"/>
        <v>100</v>
      </c>
      <c r="K14" s="35"/>
    </row>
    <row r="15" ht="21.95" customHeight="1" spans="1:11">
      <c r="A15" s="12">
        <v>45009</v>
      </c>
      <c r="B15" s="13" t="s">
        <v>59</v>
      </c>
      <c r="C15" s="13" t="s">
        <v>69</v>
      </c>
      <c r="D15" s="13" t="s">
        <v>22</v>
      </c>
      <c r="E15" s="13">
        <v>8</v>
      </c>
      <c r="F15" s="13">
        <v>400</v>
      </c>
      <c r="G15" s="13">
        <f t="shared" si="0"/>
        <v>413</v>
      </c>
      <c r="H15" s="13">
        <v>400</v>
      </c>
      <c r="I15" s="13">
        <v>13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59</v>
      </c>
      <c r="C16" s="13" t="s">
        <v>71</v>
      </c>
      <c r="D16" s="13" t="s">
        <v>22</v>
      </c>
      <c r="E16" s="13">
        <v>8</v>
      </c>
      <c r="F16" s="13">
        <v>400</v>
      </c>
      <c r="G16" s="13">
        <f>SUM(H16+I16)</f>
        <v>417</v>
      </c>
      <c r="H16" s="13">
        <v>400</v>
      </c>
      <c r="I16" s="13">
        <v>17</v>
      </c>
      <c r="J16" s="34">
        <f>SUM(H16/F16*100)</f>
        <v>100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2800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2460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615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87.8571428571429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B4" workbookViewId="0">
      <selection activeCell="B16" sqref="B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88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68</v>
      </c>
      <c r="C10" s="13" t="s">
        <v>89</v>
      </c>
      <c r="D10" s="13" t="s">
        <v>22</v>
      </c>
      <c r="E10" s="13">
        <v>8</v>
      </c>
      <c r="F10" s="13">
        <v>400</v>
      </c>
      <c r="G10" s="13">
        <f>SUM(H10+I10)</f>
        <v>262</v>
      </c>
      <c r="H10" s="13">
        <v>240</v>
      </c>
      <c r="I10" s="13">
        <v>22</v>
      </c>
      <c r="J10" s="34">
        <f>SUM(H10/F10*100)</f>
        <v>60</v>
      </c>
      <c r="K10" s="35"/>
    </row>
    <row r="11" ht="21.95" customHeight="1" spans="1:11">
      <c r="A11" s="12">
        <v>45002</v>
      </c>
      <c r="B11" s="13" t="s">
        <v>68</v>
      </c>
      <c r="C11" s="13" t="s">
        <v>89</v>
      </c>
      <c r="D11" s="13" t="s">
        <v>22</v>
      </c>
      <c r="E11" s="13">
        <v>8</v>
      </c>
      <c r="F11" s="13">
        <v>400</v>
      </c>
      <c r="G11" s="13">
        <f>SUM(H11+I11)</f>
        <v>278</v>
      </c>
      <c r="H11" s="13">
        <v>260</v>
      </c>
      <c r="I11" s="13">
        <v>18</v>
      </c>
      <c r="J11" s="34">
        <f>SUM(H11/F11*100)</f>
        <v>65</v>
      </c>
      <c r="K11" s="35"/>
    </row>
    <row r="12" ht="21.95" customHeight="1" spans="1:11">
      <c r="A12" s="12">
        <v>45005</v>
      </c>
      <c r="B12" s="13" t="s">
        <v>59</v>
      </c>
      <c r="C12" s="13" t="s">
        <v>69</v>
      </c>
      <c r="D12" s="13" t="s">
        <v>22</v>
      </c>
      <c r="E12" s="13">
        <v>8</v>
      </c>
      <c r="F12" s="13">
        <v>400</v>
      </c>
      <c r="G12" s="13">
        <f>SUM(H12+I12)</f>
        <v>215</v>
      </c>
      <c r="H12" s="13">
        <v>200</v>
      </c>
      <c r="I12" s="13">
        <v>15</v>
      </c>
      <c r="J12" s="34">
        <f>SUM(H12/F12*100)</f>
        <v>50</v>
      </c>
      <c r="K12" s="35"/>
    </row>
    <row r="13" ht="21.95" customHeight="1" spans="1:11">
      <c r="A13" s="12">
        <v>45006</v>
      </c>
      <c r="B13" s="13" t="s">
        <v>59</v>
      </c>
      <c r="C13" s="13" t="s">
        <v>90</v>
      </c>
      <c r="D13" s="13" t="s">
        <v>22</v>
      </c>
      <c r="E13" s="13">
        <v>8</v>
      </c>
      <c r="F13" s="13">
        <v>400</v>
      </c>
      <c r="G13" s="13">
        <f>SUM(H13+I13)</f>
        <v>219</v>
      </c>
      <c r="H13" s="13">
        <v>200</v>
      </c>
      <c r="I13" s="13">
        <v>19</v>
      </c>
      <c r="J13" s="34">
        <f>SUM(H13/F13*100)</f>
        <v>50</v>
      </c>
      <c r="K13" s="35"/>
    </row>
    <row r="14" ht="21.95" customHeight="1" spans="1:11">
      <c r="A14" s="12">
        <v>45008</v>
      </c>
      <c r="B14" s="13"/>
      <c r="C14" s="13"/>
      <c r="D14" s="13"/>
      <c r="E14" s="13"/>
      <c r="F14" s="13"/>
      <c r="G14" s="13">
        <f>SUM(H14+I14)</f>
        <v>0</v>
      </c>
      <c r="H14" s="13"/>
      <c r="I14" s="13"/>
      <c r="J14" s="34" t="e">
        <f>SUM(H14/F14*100)</f>
        <v>#DIV/0!</v>
      </c>
      <c r="K14" s="35"/>
    </row>
    <row r="15" ht="21.95" customHeight="1" spans="1:11">
      <c r="A15" s="12">
        <v>45009</v>
      </c>
      <c r="B15" s="13"/>
      <c r="C15" s="13"/>
      <c r="D15" s="13"/>
      <c r="E15" s="13"/>
      <c r="F15" s="13"/>
      <c r="G15" s="13">
        <f>SUM(H15+I15)</f>
        <v>0</v>
      </c>
      <c r="H15" s="13"/>
      <c r="I15" s="13"/>
      <c r="J15" s="34" t="e">
        <f>SUM(H15/F15*100)</f>
        <v>#DIV/0!</v>
      </c>
      <c r="K15" s="35"/>
    </row>
    <row r="16" ht="21.95" customHeight="1" spans="1:11">
      <c r="A16" s="12">
        <v>45012</v>
      </c>
      <c r="B16" s="13" t="s">
        <v>70</v>
      </c>
      <c r="C16" s="13" t="s">
        <v>71</v>
      </c>
      <c r="D16" s="13" t="s">
        <v>22</v>
      </c>
      <c r="E16" s="13">
        <v>8</v>
      </c>
      <c r="F16" s="13">
        <v>400</v>
      </c>
      <c r="G16" s="13">
        <f>SUM(H16+I16)</f>
        <v>272</v>
      </c>
      <c r="H16" s="13">
        <v>260</v>
      </c>
      <c r="I16" s="13">
        <v>12</v>
      </c>
      <c r="J16" s="34">
        <f>SUM(H16/F16*100)</f>
        <v>65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2000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1160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 t="e">
        <f>SUM(J10:J46)</f>
        <v>#DIV/0!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5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 t="e">
        <f>C50/C51</f>
        <v>#DIV/0!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workbookViewId="0">
      <selection activeCell="A4" sqref="A4:K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9" t="s">
        <v>30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37" t="s">
        <v>21</v>
      </c>
      <c r="C10" s="13">
        <v>22500</v>
      </c>
      <c r="D10" s="37" t="s">
        <v>22</v>
      </c>
      <c r="E10" s="13">
        <v>8</v>
      </c>
      <c r="F10" s="13">
        <v>3040</v>
      </c>
      <c r="G10" s="13">
        <f>SUM(H10+I10)</f>
        <v>3052</v>
      </c>
      <c r="H10" s="13">
        <v>3040</v>
      </c>
      <c r="I10" s="13">
        <v>12</v>
      </c>
      <c r="J10" s="34">
        <f>SUM(H10/F10*100)</f>
        <v>100</v>
      </c>
      <c r="K10" s="35"/>
    </row>
    <row r="11" ht="21.95" customHeight="1" spans="1:11">
      <c r="A11" s="12">
        <v>45002</v>
      </c>
      <c r="B11" s="37" t="s">
        <v>21</v>
      </c>
      <c r="C11" s="13">
        <v>22500</v>
      </c>
      <c r="D11" s="37" t="s">
        <v>22</v>
      </c>
      <c r="E11" s="13">
        <v>8</v>
      </c>
      <c r="F11" s="13">
        <v>3040</v>
      </c>
      <c r="G11" s="13">
        <f t="shared" ref="G11:G31" si="0">SUM(H11+I11)</f>
        <v>3052</v>
      </c>
      <c r="H11" s="13">
        <v>3040</v>
      </c>
      <c r="I11" s="13">
        <v>12</v>
      </c>
      <c r="J11" s="34">
        <f t="shared" ref="J11:J31" si="1">SUM(H11/F11*100)</f>
        <v>100</v>
      </c>
      <c r="K11" s="35"/>
    </row>
    <row r="12" ht="21.95" customHeight="1" spans="1:11">
      <c r="A12" s="12">
        <v>45005</v>
      </c>
      <c r="B12" s="37" t="s">
        <v>21</v>
      </c>
      <c r="C12" s="13">
        <v>22500</v>
      </c>
      <c r="D12" s="37" t="s">
        <v>22</v>
      </c>
      <c r="E12" s="13">
        <v>8</v>
      </c>
      <c r="F12" s="13">
        <v>3040</v>
      </c>
      <c r="G12" s="13">
        <f t="shared" si="0"/>
        <v>3052</v>
      </c>
      <c r="H12" s="13">
        <v>3040</v>
      </c>
      <c r="I12" s="13">
        <v>12</v>
      </c>
      <c r="J12" s="34">
        <f t="shared" si="1"/>
        <v>100</v>
      </c>
      <c r="K12" s="35"/>
    </row>
    <row r="13" ht="21.95" customHeight="1" spans="1:11">
      <c r="A13" s="12">
        <v>45006</v>
      </c>
      <c r="B13" s="37" t="s">
        <v>21</v>
      </c>
      <c r="C13" s="13">
        <v>22500</v>
      </c>
      <c r="D13" s="37" t="s">
        <v>22</v>
      </c>
      <c r="E13" s="13">
        <v>8</v>
      </c>
      <c r="F13" s="13">
        <v>3040</v>
      </c>
      <c r="G13" s="13">
        <f t="shared" si="0"/>
        <v>3052</v>
      </c>
      <c r="H13" s="13">
        <v>3040</v>
      </c>
      <c r="I13" s="13">
        <v>12</v>
      </c>
      <c r="J13" s="34">
        <f t="shared" si="1"/>
        <v>100</v>
      </c>
      <c r="K13" s="35"/>
    </row>
    <row r="14" ht="21.95" customHeight="1" spans="1:11">
      <c r="A14" s="12">
        <v>45007</v>
      </c>
      <c r="B14" s="37" t="s">
        <v>21</v>
      </c>
      <c r="C14" s="13">
        <v>22500</v>
      </c>
      <c r="D14" s="37" t="s">
        <v>22</v>
      </c>
      <c r="E14" s="13">
        <v>8</v>
      </c>
      <c r="F14" s="13">
        <v>3040</v>
      </c>
      <c r="G14" s="13">
        <f t="shared" si="0"/>
        <v>3052</v>
      </c>
      <c r="H14" s="13">
        <v>3040</v>
      </c>
      <c r="I14" s="13">
        <v>12</v>
      </c>
      <c r="J14" s="34">
        <f t="shared" si="1"/>
        <v>100</v>
      </c>
      <c r="K14" s="35"/>
    </row>
    <row r="15" ht="21.95" customHeight="1" spans="1:11">
      <c r="A15" s="12">
        <v>45008</v>
      </c>
      <c r="B15" s="37" t="s">
        <v>21</v>
      </c>
      <c r="C15" s="13">
        <v>22500</v>
      </c>
      <c r="D15" s="37" t="s">
        <v>22</v>
      </c>
      <c r="E15" s="13">
        <v>8</v>
      </c>
      <c r="F15" s="13">
        <v>3040</v>
      </c>
      <c r="G15" s="13">
        <f t="shared" si="0"/>
        <v>3052</v>
      </c>
      <c r="H15" s="13">
        <v>3040</v>
      </c>
      <c r="I15" s="13">
        <v>12</v>
      </c>
      <c r="J15" s="34">
        <f t="shared" si="1"/>
        <v>100</v>
      </c>
      <c r="K15" s="35"/>
    </row>
    <row r="16" ht="21.95" customHeight="1" spans="1:11">
      <c r="A16" s="12">
        <v>45009</v>
      </c>
      <c r="B16" s="37" t="s">
        <v>21</v>
      </c>
      <c r="C16" s="13">
        <v>22500</v>
      </c>
      <c r="D16" s="37" t="s">
        <v>22</v>
      </c>
      <c r="E16" s="13">
        <v>8</v>
      </c>
      <c r="F16" s="13">
        <v>3040</v>
      </c>
      <c r="G16" s="13">
        <f t="shared" si="0"/>
        <v>3052</v>
      </c>
      <c r="H16" s="13">
        <v>3040</v>
      </c>
      <c r="I16" s="13">
        <v>12</v>
      </c>
      <c r="J16" s="34">
        <f t="shared" si="1"/>
        <v>100</v>
      </c>
      <c r="K16" s="35"/>
    </row>
    <row r="17" ht="21.95" customHeight="1" spans="1:11">
      <c r="A17" s="12">
        <v>45012</v>
      </c>
      <c r="B17" s="37" t="s">
        <v>21</v>
      </c>
      <c r="C17" s="13">
        <v>22500</v>
      </c>
      <c r="D17" s="37" t="s">
        <v>22</v>
      </c>
      <c r="E17" s="13">
        <v>8</v>
      </c>
      <c r="F17" s="13">
        <v>3040</v>
      </c>
      <c r="G17" s="13">
        <f t="shared" si="0"/>
        <v>3052</v>
      </c>
      <c r="H17" s="13">
        <v>3040</v>
      </c>
      <c r="I17" s="13">
        <v>12</v>
      </c>
      <c r="J17" s="34">
        <f t="shared" si="1"/>
        <v>100</v>
      </c>
      <c r="K17" s="35"/>
    </row>
    <row r="18" ht="21.95" customHeight="1" spans="1:11">
      <c r="A18" s="12">
        <v>45013</v>
      </c>
      <c r="B18" s="37" t="s">
        <v>21</v>
      </c>
      <c r="C18" s="13">
        <v>22500</v>
      </c>
      <c r="D18" s="37" t="s">
        <v>22</v>
      </c>
      <c r="E18" s="13">
        <v>8</v>
      </c>
      <c r="F18" s="13">
        <v>3040</v>
      </c>
      <c r="G18" s="13">
        <f t="shared" si="0"/>
        <v>3052</v>
      </c>
      <c r="H18" s="13">
        <v>3040</v>
      </c>
      <c r="I18" s="13">
        <v>12</v>
      </c>
      <c r="J18" s="34">
        <f t="shared" si="1"/>
        <v>100</v>
      </c>
      <c r="K18" s="35"/>
    </row>
    <row r="19" ht="21.95" customHeight="1" spans="1:11">
      <c r="A19" s="12">
        <v>45014</v>
      </c>
      <c r="B19" s="37" t="s">
        <v>21</v>
      </c>
      <c r="C19" s="13">
        <v>22500</v>
      </c>
      <c r="D19" s="37" t="s">
        <v>22</v>
      </c>
      <c r="E19" s="13">
        <v>8</v>
      </c>
      <c r="F19" s="13">
        <v>3040</v>
      </c>
      <c r="G19" s="13">
        <f t="shared" si="0"/>
        <v>3052</v>
      </c>
      <c r="H19" s="13">
        <v>3040</v>
      </c>
      <c r="I19" s="13">
        <v>12</v>
      </c>
      <c r="J19" s="34">
        <f t="shared" si="1"/>
        <v>100</v>
      </c>
      <c r="K19" s="35"/>
    </row>
    <row r="20" ht="21.95" customHeight="1" spans="1:11">
      <c r="A20" s="12">
        <v>45015</v>
      </c>
      <c r="B20" s="37" t="s">
        <v>21</v>
      </c>
      <c r="C20" s="13">
        <v>22500</v>
      </c>
      <c r="D20" s="37" t="s">
        <v>22</v>
      </c>
      <c r="E20" s="13">
        <v>8</v>
      </c>
      <c r="F20" s="13">
        <v>3040</v>
      </c>
      <c r="G20" s="13">
        <f t="shared" si="0"/>
        <v>3052</v>
      </c>
      <c r="H20" s="13">
        <v>3040</v>
      </c>
      <c r="I20" s="13">
        <v>12</v>
      </c>
      <c r="J20" s="34">
        <f t="shared" si="1"/>
        <v>100</v>
      </c>
      <c r="K20" s="35"/>
    </row>
    <row r="21" ht="21.95" customHeight="1" spans="1:11">
      <c r="A21" s="12">
        <v>45016</v>
      </c>
      <c r="B21" s="37" t="s">
        <v>21</v>
      </c>
      <c r="C21" s="13">
        <v>22500</v>
      </c>
      <c r="D21" s="37" t="s">
        <v>22</v>
      </c>
      <c r="E21" s="13">
        <v>8</v>
      </c>
      <c r="F21" s="13">
        <v>3040</v>
      </c>
      <c r="G21" s="13">
        <f t="shared" si="0"/>
        <v>3052</v>
      </c>
      <c r="H21" s="13">
        <v>3040</v>
      </c>
      <c r="I21" s="13">
        <v>12</v>
      </c>
      <c r="J21" s="34">
        <f t="shared" si="1"/>
        <v>100</v>
      </c>
      <c r="K21" s="35"/>
    </row>
    <row r="22" ht="21.95" customHeight="1" spans="1:11">
      <c r="A22" s="12">
        <v>45019</v>
      </c>
      <c r="B22" s="37" t="s">
        <v>21</v>
      </c>
      <c r="C22" s="13">
        <v>22500</v>
      </c>
      <c r="D22" s="37" t="s">
        <v>22</v>
      </c>
      <c r="E22" s="13">
        <v>8</v>
      </c>
      <c r="F22" s="13">
        <v>3040</v>
      </c>
      <c r="G22" s="13">
        <f t="shared" si="0"/>
        <v>3052</v>
      </c>
      <c r="H22" s="13">
        <v>3040</v>
      </c>
      <c r="I22" s="13">
        <v>12</v>
      </c>
      <c r="J22" s="34">
        <f t="shared" si="1"/>
        <v>100</v>
      </c>
      <c r="K22" s="35"/>
    </row>
    <row r="23" ht="21.95" customHeight="1" spans="1:11">
      <c r="A23" s="12">
        <v>45020</v>
      </c>
      <c r="B23" s="37" t="s">
        <v>21</v>
      </c>
      <c r="C23" s="13">
        <v>22500</v>
      </c>
      <c r="D23" s="37" t="s">
        <v>22</v>
      </c>
      <c r="E23" s="13">
        <v>8</v>
      </c>
      <c r="F23" s="13">
        <v>3040</v>
      </c>
      <c r="G23" s="13">
        <f t="shared" si="0"/>
        <v>3052</v>
      </c>
      <c r="H23" s="13">
        <v>3040</v>
      </c>
      <c r="I23" s="13">
        <v>12</v>
      </c>
      <c r="J23" s="34">
        <f t="shared" si="1"/>
        <v>100</v>
      </c>
      <c r="K23" s="35"/>
    </row>
    <row r="24" ht="21.95" customHeight="1" spans="1:11">
      <c r="A24" s="12">
        <v>45021</v>
      </c>
      <c r="B24" s="37" t="s">
        <v>21</v>
      </c>
      <c r="C24" s="13">
        <v>22500</v>
      </c>
      <c r="D24" s="37" t="s">
        <v>22</v>
      </c>
      <c r="E24" s="13">
        <v>8</v>
      </c>
      <c r="F24" s="13">
        <v>3040</v>
      </c>
      <c r="G24" s="13">
        <f t="shared" si="0"/>
        <v>3052</v>
      </c>
      <c r="H24" s="13">
        <v>3040</v>
      </c>
      <c r="I24" s="13">
        <v>12</v>
      </c>
      <c r="J24" s="34">
        <f t="shared" si="1"/>
        <v>100</v>
      </c>
      <c r="K24" s="35"/>
    </row>
    <row r="25" ht="21.95" customHeight="1" spans="1:11">
      <c r="A25" s="12">
        <v>45022</v>
      </c>
      <c r="B25" s="37" t="s">
        <v>21</v>
      </c>
      <c r="C25" s="13">
        <v>22500</v>
      </c>
      <c r="D25" s="37" t="s">
        <v>22</v>
      </c>
      <c r="E25" s="13">
        <v>8</v>
      </c>
      <c r="F25" s="13">
        <v>3040</v>
      </c>
      <c r="G25" s="13">
        <f t="shared" si="0"/>
        <v>3052</v>
      </c>
      <c r="H25" s="13">
        <v>3040</v>
      </c>
      <c r="I25" s="13">
        <v>12</v>
      </c>
      <c r="J25" s="34">
        <f t="shared" si="1"/>
        <v>100</v>
      </c>
      <c r="K25" s="35"/>
    </row>
    <row r="26" ht="21.95" customHeight="1" spans="1:11">
      <c r="A26" s="12">
        <v>45023</v>
      </c>
      <c r="B26" s="37" t="s">
        <v>21</v>
      </c>
      <c r="C26" s="13">
        <v>22500</v>
      </c>
      <c r="D26" s="37" t="s">
        <v>22</v>
      </c>
      <c r="E26" s="13">
        <v>8</v>
      </c>
      <c r="F26" s="13">
        <v>3040</v>
      </c>
      <c r="G26" s="13">
        <f t="shared" si="0"/>
        <v>3052</v>
      </c>
      <c r="H26" s="13">
        <v>3040</v>
      </c>
      <c r="I26" s="13">
        <v>12</v>
      </c>
      <c r="J26" s="34">
        <f t="shared" si="1"/>
        <v>100</v>
      </c>
      <c r="K26" s="35"/>
    </row>
    <row r="27" ht="21.95" customHeight="1" spans="1:11">
      <c r="A27" s="38">
        <v>45026</v>
      </c>
      <c r="B27" s="37" t="s">
        <v>21</v>
      </c>
      <c r="C27" s="13">
        <v>22500</v>
      </c>
      <c r="D27" s="37" t="s">
        <v>22</v>
      </c>
      <c r="E27" s="13">
        <v>8</v>
      </c>
      <c r="F27" s="13">
        <v>3040</v>
      </c>
      <c r="G27" s="13">
        <f t="shared" si="0"/>
        <v>3052</v>
      </c>
      <c r="H27" s="13">
        <v>3040</v>
      </c>
      <c r="I27" s="13">
        <v>12</v>
      </c>
      <c r="J27" s="34">
        <f t="shared" si="1"/>
        <v>100</v>
      </c>
      <c r="K27" s="35"/>
    </row>
    <row r="28" ht="21.95" customHeight="1" spans="1:11">
      <c r="A28" s="38">
        <v>45027</v>
      </c>
      <c r="B28" s="37" t="s">
        <v>21</v>
      </c>
      <c r="C28" s="13">
        <v>22500</v>
      </c>
      <c r="D28" s="37" t="s">
        <v>22</v>
      </c>
      <c r="E28" s="13">
        <v>8</v>
      </c>
      <c r="F28" s="13">
        <v>3040</v>
      </c>
      <c r="G28" s="13">
        <f t="shared" si="0"/>
        <v>3052</v>
      </c>
      <c r="H28" s="13">
        <v>3040</v>
      </c>
      <c r="I28" s="13">
        <v>12</v>
      </c>
      <c r="J28" s="34">
        <f t="shared" si="1"/>
        <v>100</v>
      </c>
      <c r="K28" s="35"/>
    </row>
    <row r="29" ht="21.95" customHeight="1" spans="1:11">
      <c r="A29" s="38">
        <v>45028</v>
      </c>
      <c r="B29" s="37" t="s">
        <v>21</v>
      </c>
      <c r="C29" s="13">
        <v>22500</v>
      </c>
      <c r="D29" s="37" t="s">
        <v>22</v>
      </c>
      <c r="E29" s="13">
        <v>8</v>
      </c>
      <c r="F29" s="13">
        <v>3040</v>
      </c>
      <c r="G29" s="13">
        <f t="shared" si="0"/>
        <v>3052</v>
      </c>
      <c r="H29" s="13">
        <v>3040</v>
      </c>
      <c r="I29" s="13">
        <v>12</v>
      </c>
      <c r="J29" s="34">
        <f t="shared" si="1"/>
        <v>100</v>
      </c>
      <c r="K29" s="35"/>
    </row>
    <row r="30" ht="21.95" customHeight="1" spans="1:11">
      <c r="A30" s="38">
        <v>45029</v>
      </c>
      <c r="B30" s="37" t="s">
        <v>21</v>
      </c>
      <c r="C30" s="13">
        <v>22500</v>
      </c>
      <c r="D30" s="37" t="s">
        <v>22</v>
      </c>
      <c r="E30" s="13">
        <v>8</v>
      </c>
      <c r="F30" s="13">
        <v>3040</v>
      </c>
      <c r="G30" s="13">
        <f t="shared" si="0"/>
        <v>3052</v>
      </c>
      <c r="H30" s="13">
        <v>3040</v>
      </c>
      <c r="I30" s="13">
        <v>12</v>
      </c>
      <c r="J30" s="34">
        <f t="shared" si="1"/>
        <v>100</v>
      </c>
      <c r="K30" s="35"/>
    </row>
    <row r="31" ht="21.95" customHeight="1" spans="1:11">
      <c r="A31" s="38">
        <v>45030</v>
      </c>
      <c r="B31" s="37" t="s">
        <v>21</v>
      </c>
      <c r="C31" s="13">
        <v>22500</v>
      </c>
      <c r="D31" s="37" t="s">
        <v>22</v>
      </c>
      <c r="E31" s="13">
        <v>8</v>
      </c>
      <c r="F31" s="13">
        <v>3040</v>
      </c>
      <c r="G31" s="13">
        <f t="shared" si="0"/>
        <v>3052</v>
      </c>
      <c r="H31" s="13">
        <v>3040</v>
      </c>
      <c r="I31" s="13">
        <v>12</v>
      </c>
      <c r="J31" s="34">
        <f t="shared" si="1"/>
        <v>100</v>
      </c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22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66880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66880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2200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22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100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E2" workbookViewId="0">
      <selection activeCell="G17" sqref="G1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91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59</v>
      </c>
      <c r="C10" s="13" t="s">
        <v>92</v>
      </c>
      <c r="D10" s="13" t="s">
        <v>22</v>
      </c>
      <c r="E10" s="13">
        <v>8</v>
      </c>
      <c r="F10" s="13">
        <v>400</v>
      </c>
      <c r="G10" s="13">
        <f t="shared" ref="G10:G16" si="0">SUM(H10+I10)</f>
        <v>384</v>
      </c>
      <c r="H10" s="13">
        <v>380</v>
      </c>
      <c r="I10" s="13">
        <v>4</v>
      </c>
      <c r="J10" s="34">
        <f t="shared" ref="J10:J16" si="1">SUM(H10/F10*100)</f>
        <v>95</v>
      </c>
      <c r="K10" s="35"/>
    </row>
    <row r="11" ht="21.95" customHeight="1" spans="1:11">
      <c r="A11" s="12">
        <v>45002</v>
      </c>
      <c r="B11" s="13" t="s">
        <v>93</v>
      </c>
      <c r="C11" s="13">
        <v>1690</v>
      </c>
      <c r="D11" s="13" t="s">
        <v>22</v>
      </c>
      <c r="E11" s="13">
        <v>8</v>
      </c>
      <c r="F11" s="13">
        <v>1190</v>
      </c>
      <c r="G11" s="13">
        <f t="shared" si="0"/>
        <v>1032</v>
      </c>
      <c r="H11" s="13">
        <v>1012</v>
      </c>
      <c r="I11" s="13">
        <v>20</v>
      </c>
      <c r="J11" s="34">
        <f t="shared" si="1"/>
        <v>85.0420168067227</v>
      </c>
      <c r="K11" s="35"/>
    </row>
    <row r="12" ht="21.95" customHeight="1" spans="1:11">
      <c r="A12" s="12">
        <v>45005</v>
      </c>
      <c r="B12" s="13" t="s">
        <v>93</v>
      </c>
      <c r="C12" s="13">
        <v>1690</v>
      </c>
      <c r="D12" s="13" t="s">
        <v>22</v>
      </c>
      <c r="E12" s="13">
        <v>8</v>
      </c>
      <c r="F12" s="13">
        <v>1190</v>
      </c>
      <c r="G12" s="13">
        <f t="shared" si="0"/>
        <v>1210</v>
      </c>
      <c r="H12" s="13">
        <v>1190</v>
      </c>
      <c r="I12" s="13">
        <v>20</v>
      </c>
      <c r="J12" s="34">
        <f t="shared" si="1"/>
        <v>100</v>
      </c>
      <c r="K12" s="35"/>
    </row>
    <row r="13" ht="21.95" customHeight="1" spans="1:11">
      <c r="A13" s="12">
        <v>45006</v>
      </c>
      <c r="B13" s="13" t="s">
        <v>52</v>
      </c>
      <c r="C13" s="13" t="s">
        <v>53</v>
      </c>
      <c r="D13" s="13" t="s">
        <v>22</v>
      </c>
      <c r="E13" s="13">
        <v>8</v>
      </c>
      <c r="F13" s="13">
        <v>600</v>
      </c>
      <c r="G13" s="13">
        <f t="shared" si="0"/>
        <v>409</v>
      </c>
      <c r="H13" s="13">
        <v>390</v>
      </c>
      <c r="I13" s="13">
        <v>19</v>
      </c>
      <c r="J13" s="34">
        <f t="shared" si="1"/>
        <v>65</v>
      </c>
      <c r="K13" s="35"/>
    </row>
    <row r="14" ht="21.95" customHeight="1" spans="1:11">
      <c r="A14" s="12">
        <v>45008</v>
      </c>
      <c r="B14" s="37" t="s">
        <v>93</v>
      </c>
      <c r="C14" s="13">
        <v>16901</v>
      </c>
      <c r="D14" s="13" t="s">
        <v>22</v>
      </c>
      <c r="E14" s="13">
        <v>4</v>
      </c>
      <c r="F14" s="13">
        <v>370</v>
      </c>
      <c r="G14" s="13">
        <f t="shared" si="0"/>
        <v>226</v>
      </c>
      <c r="H14" s="13">
        <v>216</v>
      </c>
      <c r="I14" s="13">
        <v>10</v>
      </c>
      <c r="J14" s="34">
        <f t="shared" si="1"/>
        <v>58.3783783783784</v>
      </c>
      <c r="K14" s="35"/>
    </row>
    <row r="15" ht="21.95" customHeight="1" spans="1:11">
      <c r="A15" s="12"/>
      <c r="B15" s="13" t="s">
        <v>52</v>
      </c>
      <c r="C15" s="13" t="s">
        <v>53</v>
      </c>
      <c r="D15" s="13" t="s">
        <v>22</v>
      </c>
      <c r="E15" s="13">
        <v>4</v>
      </c>
      <c r="F15" s="13">
        <v>296</v>
      </c>
      <c r="G15" s="13">
        <f t="shared" si="0"/>
        <v>240</v>
      </c>
      <c r="H15" s="13">
        <v>236</v>
      </c>
      <c r="I15" s="13">
        <v>4</v>
      </c>
      <c r="J15" s="34">
        <f t="shared" si="1"/>
        <v>79.7297297297297</v>
      </c>
      <c r="K15" s="35"/>
    </row>
    <row r="16" ht="21.95" customHeight="1" spans="1:11">
      <c r="A16" s="12">
        <v>45009</v>
      </c>
      <c r="B16" s="13" t="s">
        <v>59</v>
      </c>
      <c r="C16" s="13" t="s">
        <v>69</v>
      </c>
      <c r="D16" s="13" t="s">
        <v>22</v>
      </c>
      <c r="E16" s="13">
        <v>8</v>
      </c>
      <c r="F16" s="13">
        <v>400</v>
      </c>
      <c r="G16" s="13">
        <f t="shared" si="0"/>
        <v>430</v>
      </c>
      <c r="H16" s="13">
        <v>400</v>
      </c>
      <c r="I16" s="13">
        <v>30</v>
      </c>
      <c r="J16" s="34">
        <f t="shared" si="1"/>
        <v>100</v>
      </c>
      <c r="K16" s="35"/>
    </row>
    <row r="17" ht="21.95" customHeight="1" spans="1:11">
      <c r="A17" s="12">
        <v>45012</v>
      </c>
      <c r="B17" s="13" t="s">
        <v>94</v>
      </c>
      <c r="C17" s="13" t="s">
        <v>95</v>
      </c>
      <c r="D17" s="13" t="s">
        <v>22</v>
      </c>
      <c r="E17" s="13">
        <v>8</v>
      </c>
      <c r="F17" s="13">
        <v>280</v>
      </c>
      <c r="G17" s="13">
        <f>SUM(H17+I17)</f>
        <v>298</v>
      </c>
      <c r="H17" s="13">
        <v>280</v>
      </c>
      <c r="I17" s="13">
        <v>18</v>
      </c>
      <c r="J17" s="34">
        <f>SUM(H17/F17*100)</f>
        <v>100</v>
      </c>
      <c r="K17" s="35"/>
    </row>
    <row r="18" ht="21.95" customHeight="1" spans="1:11">
      <c r="A18" s="12">
        <v>45013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45014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45015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45016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45019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45020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45021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45022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2">
        <v>45023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45026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45027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45028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45029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38">
        <v>45030</v>
      </c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21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4726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4104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683.150124914831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8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85.3937656143539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A4" workbookViewId="0">
      <selection activeCell="A4" sqref="A4:K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/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/>
      <c r="C10" s="13"/>
      <c r="D10" s="13"/>
      <c r="E10" s="13"/>
      <c r="F10" s="13"/>
      <c r="G10" s="13"/>
      <c r="H10" s="13"/>
      <c r="I10" s="13"/>
      <c r="J10" s="34"/>
      <c r="K10" s="35"/>
    </row>
    <row r="11" ht="21.95" customHeight="1" spans="1:11">
      <c r="A11" s="12">
        <v>45002</v>
      </c>
      <c r="B11" s="13"/>
      <c r="C11" s="13"/>
      <c r="D11" s="13"/>
      <c r="E11" s="13"/>
      <c r="F11" s="13"/>
      <c r="G11" s="13"/>
      <c r="H11" s="13"/>
      <c r="I11" s="13"/>
      <c r="J11" s="34"/>
      <c r="K11" s="35"/>
    </row>
    <row r="12" ht="21.95" customHeight="1" spans="1:11">
      <c r="A12" s="12">
        <v>45005</v>
      </c>
      <c r="B12" s="13"/>
      <c r="C12" s="13"/>
      <c r="D12" s="13"/>
      <c r="E12" s="13"/>
      <c r="F12" s="13"/>
      <c r="G12" s="13"/>
      <c r="H12" s="13"/>
      <c r="I12" s="13"/>
      <c r="J12" s="34"/>
      <c r="K12" s="35"/>
    </row>
    <row r="13" ht="21.95" customHeight="1" spans="1:11">
      <c r="A13" s="12">
        <v>45006</v>
      </c>
      <c r="B13" s="13"/>
      <c r="C13" s="13"/>
      <c r="D13" s="13"/>
      <c r="E13" s="13"/>
      <c r="F13" s="13"/>
      <c r="G13" s="13"/>
      <c r="H13" s="13"/>
      <c r="I13" s="13"/>
      <c r="J13" s="34"/>
      <c r="K13" s="35"/>
    </row>
    <row r="14" ht="21.95" customHeight="1" spans="1:11">
      <c r="A14" s="12">
        <v>45007</v>
      </c>
      <c r="B14" s="13"/>
      <c r="C14" s="13"/>
      <c r="D14" s="13"/>
      <c r="E14" s="13"/>
      <c r="F14" s="13"/>
      <c r="G14" s="13"/>
      <c r="H14" s="13"/>
      <c r="I14" s="13"/>
      <c r="J14" s="34"/>
      <c r="K14" s="35"/>
    </row>
    <row r="15" ht="21.95" customHeight="1" spans="1:11">
      <c r="A15" s="12">
        <v>45008</v>
      </c>
      <c r="B15" s="13"/>
      <c r="C15" s="13"/>
      <c r="D15" s="13"/>
      <c r="E15" s="13"/>
      <c r="F15" s="13"/>
      <c r="G15" s="13"/>
      <c r="H15" s="13"/>
      <c r="I15" s="13"/>
      <c r="J15" s="34"/>
      <c r="K15" s="35"/>
    </row>
    <row r="16" ht="21.95" customHeight="1" spans="1:11">
      <c r="A16" s="12">
        <v>45009</v>
      </c>
      <c r="B16" s="13"/>
      <c r="C16" s="13"/>
      <c r="D16" s="13"/>
      <c r="E16" s="13"/>
      <c r="F16" s="13"/>
      <c r="G16" s="13"/>
      <c r="H16" s="13"/>
      <c r="I16" s="13"/>
      <c r="J16" s="34"/>
      <c r="K16" s="35"/>
    </row>
    <row r="17" ht="21.95" customHeight="1" spans="1:11">
      <c r="A17" s="12">
        <v>45012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45013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45014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45015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45016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45019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45020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45021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45022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2">
        <v>45023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45026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45027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45028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45029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38">
        <v>45030</v>
      </c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22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0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0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0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0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 t="e">
        <f>C51/C52</f>
        <v>#DIV/0!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D7" workbookViewId="0">
      <selection activeCell="H9" sqref="H9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96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42</v>
      </c>
      <c r="C10" s="13" t="s">
        <v>43</v>
      </c>
      <c r="D10" s="13" t="s">
        <v>22</v>
      </c>
      <c r="E10" s="13">
        <v>8</v>
      </c>
      <c r="F10" s="13">
        <v>400</v>
      </c>
      <c r="G10" s="13">
        <f t="shared" ref="G10:G15" si="0">SUM(H10+I10)</f>
        <v>261</v>
      </c>
      <c r="H10" s="13">
        <v>260</v>
      </c>
      <c r="I10" s="13">
        <v>1</v>
      </c>
      <c r="J10" s="34">
        <f t="shared" ref="J10:J15" si="1">SUM(H10/F10*100)</f>
        <v>65</v>
      </c>
      <c r="K10" s="35"/>
    </row>
    <row r="11" ht="21.95" customHeight="1" spans="1:11">
      <c r="A11" s="12">
        <v>45002</v>
      </c>
      <c r="B11" s="13" t="s">
        <v>97</v>
      </c>
      <c r="C11" s="13" t="s">
        <v>98</v>
      </c>
      <c r="D11" s="13" t="s">
        <v>22</v>
      </c>
      <c r="E11" s="13">
        <v>8</v>
      </c>
      <c r="F11" s="13">
        <v>200</v>
      </c>
      <c r="G11" s="13">
        <f t="shared" si="0"/>
        <v>152</v>
      </c>
      <c r="H11" s="13">
        <v>150</v>
      </c>
      <c r="I11" s="13">
        <v>2</v>
      </c>
      <c r="J11" s="34">
        <f t="shared" si="1"/>
        <v>75</v>
      </c>
      <c r="K11" s="35"/>
    </row>
    <row r="12" ht="21.95" customHeight="1" spans="1:11">
      <c r="A12" s="12">
        <v>45005</v>
      </c>
      <c r="B12" s="13" t="s">
        <v>99</v>
      </c>
      <c r="C12" s="13" t="s">
        <v>69</v>
      </c>
      <c r="D12" s="13" t="s">
        <v>22</v>
      </c>
      <c r="E12" s="13">
        <v>8</v>
      </c>
      <c r="F12" s="13">
        <v>400</v>
      </c>
      <c r="G12" s="13">
        <f t="shared" si="0"/>
        <v>275</v>
      </c>
      <c r="H12" s="13">
        <v>260</v>
      </c>
      <c r="I12" s="13">
        <v>15</v>
      </c>
      <c r="J12" s="34">
        <f t="shared" si="1"/>
        <v>65</v>
      </c>
      <c r="K12" s="35"/>
    </row>
    <row r="13" ht="21.95" customHeight="1" spans="1:11">
      <c r="A13" s="12">
        <v>45006</v>
      </c>
      <c r="B13" s="13" t="s">
        <v>97</v>
      </c>
      <c r="C13" s="13" t="s">
        <v>98</v>
      </c>
      <c r="D13" s="13" t="s">
        <v>22</v>
      </c>
      <c r="E13" s="13">
        <v>8</v>
      </c>
      <c r="F13" s="13">
        <v>200</v>
      </c>
      <c r="G13" s="13">
        <f t="shared" si="0"/>
        <v>170</v>
      </c>
      <c r="H13" s="13">
        <v>160</v>
      </c>
      <c r="I13" s="13">
        <v>10</v>
      </c>
      <c r="J13" s="34">
        <f t="shared" si="1"/>
        <v>80</v>
      </c>
      <c r="K13" s="35"/>
    </row>
    <row r="14" ht="21.95" customHeight="1" spans="1:11">
      <c r="A14" s="12">
        <v>45008</v>
      </c>
      <c r="B14" s="13" t="s">
        <v>97</v>
      </c>
      <c r="C14" s="13" t="s">
        <v>98</v>
      </c>
      <c r="D14" s="13" t="s">
        <v>22</v>
      </c>
      <c r="E14" s="13">
        <v>8</v>
      </c>
      <c r="F14" s="13">
        <v>200</v>
      </c>
      <c r="G14" s="13">
        <f t="shared" si="0"/>
        <v>226</v>
      </c>
      <c r="H14" s="13">
        <v>200</v>
      </c>
      <c r="I14" s="13">
        <v>26</v>
      </c>
      <c r="J14" s="34">
        <f t="shared" si="1"/>
        <v>100</v>
      </c>
      <c r="K14" s="35"/>
    </row>
    <row r="15" ht="21.95" customHeight="1" spans="1:11">
      <c r="A15" s="12">
        <v>45009</v>
      </c>
      <c r="B15" s="13" t="s">
        <v>97</v>
      </c>
      <c r="C15" s="13" t="s">
        <v>98</v>
      </c>
      <c r="D15" s="13" t="s">
        <v>22</v>
      </c>
      <c r="E15" s="13">
        <v>8</v>
      </c>
      <c r="F15" s="13">
        <v>200</v>
      </c>
      <c r="G15" s="13">
        <f t="shared" si="0"/>
        <v>204</v>
      </c>
      <c r="H15" s="13">
        <v>200</v>
      </c>
      <c r="I15" s="13">
        <v>4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35</v>
      </c>
      <c r="C16" s="13" t="s">
        <v>36</v>
      </c>
      <c r="D16" s="13" t="s">
        <v>22</v>
      </c>
      <c r="E16" s="13">
        <v>8</v>
      </c>
      <c r="F16" s="13">
        <v>2072</v>
      </c>
      <c r="G16" s="13">
        <f>SUM(H16+I16)</f>
        <v>1670</v>
      </c>
      <c r="H16" s="13">
        <v>1658</v>
      </c>
      <c r="I16" s="13">
        <v>12</v>
      </c>
      <c r="J16" s="34">
        <f>SUM(H16/F16*100)</f>
        <v>80.019305019305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3672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2888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565.019305019305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80.7170435741864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G4" workbookViewId="0">
      <selection activeCell="I16" sqref="I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100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46</v>
      </c>
      <c r="C10" s="13" t="s">
        <v>47</v>
      </c>
      <c r="D10" s="13" t="s">
        <v>75</v>
      </c>
      <c r="E10" s="13">
        <v>8</v>
      </c>
      <c r="F10" s="13">
        <v>912</v>
      </c>
      <c r="G10" s="13">
        <f>SUM(H10+I10)</f>
        <v>663</v>
      </c>
      <c r="H10" s="13">
        <v>639</v>
      </c>
      <c r="I10" s="13">
        <v>24</v>
      </c>
      <c r="J10" s="44">
        <f>SUM(H10/F10*100)</f>
        <v>70.0657894736842</v>
      </c>
      <c r="K10" s="35"/>
    </row>
    <row r="11" ht="21.95" customHeight="1" spans="1:11">
      <c r="A11" s="12">
        <v>45002</v>
      </c>
      <c r="B11" s="13" t="s">
        <v>93</v>
      </c>
      <c r="C11" s="13">
        <v>1690</v>
      </c>
      <c r="D11" s="13" t="s">
        <v>75</v>
      </c>
      <c r="E11" s="13">
        <v>8</v>
      </c>
      <c r="F11" s="13">
        <v>1149</v>
      </c>
      <c r="G11" s="13">
        <f>SUM(H11+I11)</f>
        <v>755</v>
      </c>
      <c r="H11" s="13">
        <v>747</v>
      </c>
      <c r="I11" s="13">
        <v>8</v>
      </c>
      <c r="J11" s="44">
        <f>SUM(H11/F11*100)</f>
        <v>65.0130548302872</v>
      </c>
      <c r="K11" s="35"/>
    </row>
    <row r="12" ht="21.95" customHeight="1" spans="1:11">
      <c r="A12" s="12">
        <v>45005</v>
      </c>
      <c r="B12" s="13" t="s">
        <v>46</v>
      </c>
      <c r="C12" s="13" t="s">
        <v>47</v>
      </c>
      <c r="D12" s="13" t="s">
        <v>75</v>
      </c>
      <c r="E12" s="13">
        <v>8</v>
      </c>
      <c r="F12" s="13">
        <v>912</v>
      </c>
      <c r="G12" s="13">
        <f>SUM(H12+I12)</f>
        <v>631</v>
      </c>
      <c r="H12" s="13">
        <v>593</v>
      </c>
      <c r="I12" s="13">
        <v>38</v>
      </c>
      <c r="J12" s="44">
        <f>SUM(H12/F12*100)</f>
        <v>65.0219298245614</v>
      </c>
      <c r="K12" s="35"/>
    </row>
    <row r="13" ht="21.95" customHeight="1" spans="1:11">
      <c r="A13" s="12">
        <v>45006</v>
      </c>
      <c r="B13" s="13" t="s">
        <v>44</v>
      </c>
      <c r="C13" s="13">
        <v>332</v>
      </c>
      <c r="D13" s="13" t="s">
        <v>75</v>
      </c>
      <c r="E13" s="13">
        <v>8</v>
      </c>
      <c r="F13" s="13">
        <v>800</v>
      </c>
      <c r="G13" s="13">
        <f>SUM(H13+I13)</f>
        <v>785</v>
      </c>
      <c r="H13" s="13">
        <v>760</v>
      </c>
      <c r="I13" s="13">
        <v>25</v>
      </c>
      <c r="J13" s="44">
        <f>SUM(H13/F13*100)</f>
        <v>95</v>
      </c>
      <c r="K13" s="35"/>
    </row>
    <row r="14" ht="21.95" customHeight="1" spans="1:11">
      <c r="A14" s="12">
        <v>45008</v>
      </c>
      <c r="B14" s="13" t="s">
        <v>46</v>
      </c>
      <c r="C14" s="13" t="s">
        <v>47</v>
      </c>
      <c r="D14" s="13" t="s">
        <v>75</v>
      </c>
      <c r="E14" s="13">
        <v>8</v>
      </c>
      <c r="F14" s="13">
        <v>912</v>
      </c>
      <c r="G14" s="13">
        <f>SUM(H14+I14)</f>
        <v>692</v>
      </c>
      <c r="H14" s="13">
        <v>680</v>
      </c>
      <c r="I14" s="13">
        <v>12</v>
      </c>
      <c r="J14" s="44">
        <f>SUM(H14/F14*100)</f>
        <v>74.5614035087719</v>
      </c>
      <c r="K14" s="35"/>
    </row>
    <row r="15" ht="21.95" customHeight="1" spans="1:11">
      <c r="A15" s="12">
        <v>45009</v>
      </c>
      <c r="B15" s="13" t="s">
        <v>46</v>
      </c>
      <c r="C15" s="13" t="s">
        <v>47</v>
      </c>
      <c r="D15" s="13" t="s">
        <v>75</v>
      </c>
      <c r="E15" s="13">
        <v>8</v>
      </c>
      <c r="F15" s="13">
        <v>912</v>
      </c>
      <c r="G15" s="13">
        <f>SUM(H15+I15)</f>
        <v>701</v>
      </c>
      <c r="H15" s="13">
        <v>684</v>
      </c>
      <c r="I15" s="13">
        <v>17</v>
      </c>
      <c r="J15" s="44">
        <f>SUM(H15/F15*100)</f>
        <v>75</v>
      </c>
      <c r="K15" s="35"/>
    </row>
    <row r="16" ht="21.95" customHeight="1" spans="1:11">
      <c r="A16" s="12">
        <v>45012</v>
      </c>
      <c r="B16" s="13" t="s">
        <v>46</v>
      </c>
      <c r="C16" s="13" t="s">
        <v>47</v>
      </c>
      <c r="D16" s="13" t="s">
        <v>75</v>
      </c>
      <c r="E16" s="13">
        <v>8</v>
      </c>
      <c r="F16" s="13">
        <v>912</v>
      </c>
      <c r="G16" s="13">
        <f>SUM(H16+I16)</f>
        <v>946</v>
      </c>
      <c r="H16" s="13">
        <v>776</v>
      </c>
      <c r="I16" s="13">
        <v>170</v>
      </c>
      <c r="J16" s="44">
        <f>SUM(H16/F16*100)</f>
        <v>85.0877192982456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6509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4879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529.74989693555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75.6785567050786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view="pageBreakPreview" zoomScaleNormal="100" topLeftCell="D4" workbookViewId="0">
      <selection activeCell="D17" sqref="D1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101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21</v>
      </c>
      <c r="C10" s="13">
        <v>22500</v>
      </c>
      <c r="D10" s="13" t="s">
        <v>22</v>
      </c>
      <c r="E10" s="13">
        <v>8</v>
      </c>
      <c r="F10" s="13">
        <v>3040</v>
      </c>
      <c r="G10" s="13">
        <f t="shared" ref="G10:G17" si="0">SUM(H10+I10)</f>
        <v>2160</v>
      </c>
      <c r="H10" s="13">
        <v>2128</v>
      </c>
      <c r="I10" s="13">
        <v>32</v>
      </c>
      <c r="J10" s="34">
        <f t="shared" ref="J10:J17" si="1">SUM(H10/F10*100)</f>
        <v>70</v>
      </c>
      <c r="K10" s="35"/>
    </row>
    <row r="11" ht="21.95" customHeight="1" spans="1:11">
      <c r="A11" s="12">
        <v>45002</v>
      </c>
      <c r="B11" s="13" t="s">
        <v>21</v>
      </c>
      <c r="C11" s="13">
        <v>22500</v>
      </c>
      <c r="D11" s="13" t="s">
        <v>22</v>
      </c>
      <c r="E11" s="13">
        <v>8</v>
      </c>
      <c r="F11" s="13">
        <v>3040</v>
      </c>
      <c r="G11" s="13">
        <f t="shared" si="0"/>
        <v>2331</v>
      </c>
      <c r="H11" s="13">
        <v>2280</v>
      </c>
      <c r="I11" s="13">
        <v>51</v>
      </c>
      <c r="J11" s="34">
        <f t="shared" si="1"/>
        <v>75</v>
      </c>
      <c r="K11" s="35"/>
    </row>
    <row r="12" ht="21.95" customHeight="1" spans="1:11">
      <c r="A12" s="12">
        <v>45005</v>
      </c>
      <c r="B12" s="13" t="s">
        <v>21</v>
      </c>
      <c r="C12" s="13">
        <v>22500</v>
      </c>
      <c r="D12" s="13" t="s">
        <v>22</v>
      </c>
      <c r="E12" s="13">
        <v>8</v>
      </c>
      <c r="F12" s="13">
        <v>3040</v>
      </c>
      <c r="G12" s="13">
        <f t="shared" si="0"/>
        <v>2292</v>
      </c>
      <c r="H12" s="13">
        <v>2280</v>
      </c>
      <c r="I12" s="13">
        <v>12</v>
      </c>
      <c r="J12" s="34">
        <f t="shared" si="1"/>
        <v>75</v>
      </c>
      <c r="K12" s="35"/>
    </row>
    <row r="13" ht="21.95" customHeight="1" spans="1:11">
      <c r="A13" s="12">
        <v>45006</v>
      </c>
      <c r="B13" s="13" t="s">
        <v>21</v>
      </c>
      <c r="C13" s="13">
        <v>22500</v>
      </c>
      <c r="D13" s="13" t="s">
        <v>22</v>
      </c>
      <c r="E13" s="13">
        <v>4</v>
      </c>
      <c r="F13" s="13">
        <v>1520</v>
      </c>
      <c r="G13" s="13">
        <f t="shared" si="0"/>
        <v>1116</v>
      </c>
      <c r="H13" s="13">
        <v>1064</v>
      </c>
      <c r="I13" s="13">
        <v>52</v>
      </c>
      <c r="J13" s="34">
        <f t="shared" si="1"/>
        <v>70</v>
      </c>
      <c r="K13" s="35"/>
    </row>
    <row r="14" ht="21.95" customHeight="1" spans="1:11">
      <c r="A14" s="12"/>
      <c r="B14" s="13" t="s">
        <v>61</v>
      </c>
      <c r="C14" s="13" t="s">
        <v>62</v>
      </c>
      <c r="D14" s="13" t="s">
        <v>22</v>
      </c>
      <c r="E14" s="13">
        <v>4</v>
      </c>
      <c r="F14" s="13">
        <v>400</v>
      </c>
      <c r="G14" s="13">
        <f t="shared" si="0"/>
        <v>283</v>
      </c>
      <c r="H14" s="13">
        <v>280</v>
      </c>
      <c r="I14" s="13">
        <v>3</v>
      </c>
      <c r="J14" s="34">
        <f t="shared" si="1"/>
        <v>70</v>
      </c>
      <c r="K14" s="35"/>
    </row>
    <row r="15" ht="21.95" customHeight="1" spans="1:11">
      <c r="A15" s="12">
        <v>45008</v>
      </c>
      <c r="B15" s="37" t="s">
        <v>21</v>
      </c>
      <c r="C15" s="13">
        <v>22500</v>
      </c>
      <c r="D15" s="13" t="s">
        <v>22</v>
      </c>
      <c r="E15" s="13">
        <v>4</v>
      </c>
      <c r="F15" s="13">
        <v>2280</v>
      </c>
      <c r="G15" s="13">
        <f t="shared" si="0"/>
        <v>792</v>
      </c>
      <c r="H15" s="13">
        <v>780</v>
      </c>
      <c r="I15" s="13">
        <v>12</v>
      </c>
      <c r="J15" s="34">
        <f t="shared" si="1"/>
        <v>34.2105263157895</v>
      </c>
      <c r="K15" s="35"/>
    </row>
    <row r="16" ht="21.95" customHeight="1" spans="1:11">
      <c r="A16" s="12"/>
      <c r="B16" s="37" t="s">
        <v>84</v>
      </c>
      <c r="C16" s="13">
        <v>33004</v>
      </c>
      <c r="D16" s="13" t="s">
        <v>22</v>
      </c>
      <c r="E16" s="13">
        <v>4</v>
      </c>
      <c r="F16" s="13">
        <v>760</v>
      </c>
      <c r="G16" s="13">
        <f t="shared" si="0"/>
        <v>540</v>
      </c>
      <c r="H16" s="13">
        <v>532</v>
      </c>
      <c r="I16" s="13">
        <v>8</v>
      </c>
      <c r="J16" s="34">
        <f t="shared" si="1"/>
        <v>70</v>
      </c>
      <c r="K16" s="35"/>
    </row>
    <row r="17" ht="21.95" customHeight="1" spans="1:11">
      <c r="A17" s="12">
        <v>45009</v>
      </c>
      <c r="B17" s="13" t="s">
        <v>21</v>
      </c>
      <c r="C17" s="13">
        <v>22500</v>
      </c>
      <c r="D17" s="13" t="s">
        <v>22</v>
      </c>
      <c r="E17" s="13">
        <v>8</v>
      </c>
      <c r="F17" s="13">
        <v>3040</v>
      </c>
      <c r="G17" s="13">
        <f t="shared" si="0"/>
        <v>2608</v>
      </c>
      <c r="H17" s="13">
        <v>2584</v>
      </c>
      <c r="I17" s="13">
        <v>24</v>
      </c>
      <c r="J17" s="34">
        <f t="shared" si="1"/>
        <v>85</v>
      </c>
      <c r="K17" s="35"/>
    </row>
    <row r="18" ht="21.95" customHeight="1" spans="1:11">
      <c r="A18" s="12">
        <v>45012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45013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45014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45015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45016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45019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45020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45021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2">
        <v>45022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12">
        <v>45023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45026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45027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45028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38">
        <v>45029</v>
      </c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38">
        <v>45030</v>
      </c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.95" customHeight="1" spans="1:11">
      <c r="A48" s="14"/>
      <c r="B48" s="13"/>
      <c r="C48" s="13"/>
      <c r="D48" s="13"/>
      <c r="E48" s="13"/>
      <c r="F48" s="13"/>
      <c r="G48" s="13"/>
      <c r="H48" s="13"/>
      <c r="I48" s="13"/>
      <c r="J48" s="34"/>
      <c r="K48" s="35"/>
    </row>
    <row r="49" ht="21" customHeight="1" spans="1:11">
      <c r="A49" s="15" t="s">
        <v>23</v>
      </c>
      <c r="B49" s="16"/>
      <c r="C49" s="17">
        <f>COUNT(A10:A48)</f>
        <v>21</v>
      </c>
      <c r="E49" s="17" t="s">
        <v>24</v>
      </c>
      <c r="F49" s="17"/>
      <c r="G49" s="18"/>
      <c r="H49" s="18"/>
      <c r="I49" s="18"/>
      <c r="J49" s="18"/>
      <c r="K49" s="18"/>
    </row>
    <row r="50" ht="21" customHeight="1" spans="1:11">
      <c r="A50" s="19" t="s">
        <v>25</v>
      </c>
      <c r="B50" s="20"/>
      <c r="C50" s="17">
        <f>SUM(F10:F48)</f>
        <v>17120</v>
      </c>
      <c r="F50" s="4"/>
      <c r="G50" s="4"/>
      <c r="H50" s="4"/>
      <c r="I50" s="4"/>
      <c r="J50" s="4"/>
      <c r="K50" s="30"/>
    </row>
    <row r="51" ht="21" customHeight="1" spans="1:11">
      <c r="A51" s="19" t="s">
        <v>26</v>
      </c>
      <c r="B51" s="20"/>
      <c r="C51" s="17">
        <f>SUM(H10:H48)</f>
        <v>11928</v>
      </c>
      <c r="F51" s="4"/>
      <c r="G51" s="4"/>
      <c r="H51" s="4"/>
      <c r="I51" s="4"/>
      <c r="J51" s="4"/>
      <c r="K51" s="30"/>
    </row>
    <row r="52" spans="1:11">
      <c r="A52" s="21" t="s">
        <v>27</v>
      </c>
      <c r="B52" s="22"/>
      <c r="C52" s="23">
        <f>SUM(J10:J48)</f>
        <v>549.210526315789</v>
      </c>
      <c r="F52" s="4"/>
      <c r="G52" s="4"/>
      <c r="H52" s="4"/>
      <c r="I52" s="4"/>
      <c r="J52" s="4"/>
      <c r="K52" s="30"/>
    </row>
    <row r="53" spans="1:11">
      <c r="A53" s="24" t="s">
        <v>28</v>
      </c>
      <c r="B53" s="9"/>
      <c r="C53" s="17">
        <f>COUNTA(B10:B48)</f>
        <v>8</v>
      </c>
      <c r="F53" s="4"/>
      <c r="G53" s="4"/>
      <c r="H53" s="4"/>
      <c r="I53" s="4"/>
      <c r="J53" s="4"/>
      <c r="K53" s="30"/>
    </row>
    <row r="54" spans="1:11">
      <c r="A54" s="24" t="s">
        <v>29</v>
      </c>
      <c r="B54" s="9"/>
      <c r="C54" s="23">
        <f>C52/C53</f>
        <v>68.6513157894737</v>
      </c>
      <c r="F54" s="4"/>
      <c r="G54" s="4"/>
      <c r="H54" s="4"/>
      <c r="I54" s="4"/>
      <c r="J54" s="4"/>
      <c r="K54" s="30"/>
    </row>
    <row r="55" ht="16.5" spans="1:11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36"/>
    </row>
    <row r="56" ht="16.5"/>
  </sheetData>
  <mergeCells count="13">
    <mergeCell ref="J1:K1"/>
    <mergeCell ref="A49:B49"/>
    <mergeCell ref="E49:K49"/>
    <mergeCell ref="A50:B50"/>
    <mergeCell ref="F50:H50"/>
    <mergeCell ref="A51:B51"/>
    <mergeCell ref="A52:B52"/>
    <mergeCell ref="A53:B53"/>
    <mergeCell ref="A54:B54"/>
    <mergeCell ref="I52:I54"/>
    <mergeCell ref="K52:K54"/>
    <mergeCell ref="A4:K6"/>
    <mergeCell ref="F52:H54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E4" workbookViewId="0">
      <selection activeCell="H16" sqref="H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102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21</v>
      </c>
      <c r="C10" s="13">
        <v>22500</v>
      </c>
      <c r="D10" s="13" t="s">
        <v>22</v>
      </c>
      <c r="E10" s="13">
        <v>8</v>
      </c>
      <c r="F10" s="13">
        <v>3040</v>
      </c>
      <c r="G10" s="13">
        <f t="shared" ref="G10:G15" si="0">SUM(H10+I10)</f>
        <v>2304</v>
      </c>
      <c r="H10" s="13">
        <v>2280</v>
      </c>
      <c r="I10" s="13">
        <v>24</v>
      </c>
      <c r="J10" s="34">
        <f t="shared" ref="J10:J15" si="1">SUM(H10/F10*100)</f>
        <v>75</v>
      </c>
      <c r="K10" s="35"/>
    </row>
    <row r="11" ht="21.95" customHeight="1" spans="1:11">
      <c r="A11" s="12">
        <v>45002</v>
      </c>
      <c r="B11" s="13" t="s">
        <v>21</v>
      </c>
      <c r="C11" s="13">
        <v>22500</v>
      </c>
      <c r="D11" s="13" t="s">
        <v>22</v>
      </c>
      <c r="E11" s="13">
        <v>8</v>
      </c>
      <c r="F11" s="13">
        <v>3040</v>
      </c>
      <c r="G11" s="13">
        <f t="shared" si="0"/>
        <v>2298</v>
      </c>
      <c r="H11" s="13">
        <v>2280</v>
      </c>
      <c r="I11" s="13">
        <v>18</v>
      </c>
      <c r="J11" s="34">
        <f t="shared" si="1"/>
        <v>75</v>
      </c>
      <c r="K11" s="35"/>
    </row>
    <row r="12" ht="21.95" customHeight="1" spans="1:11">
      <c r="A12" s="12">
        <v>45005</v>
      </c>
      <c r="B12" s="13" t="s">
        <v>21</v>
      </c>
      <c r="C12" s="13">
        <v>22500</v>
      </c>
      <c r="D12" s="13" t="s">
        <v>22</v>
      </c>
      <c r="E12" s="13">
        <v>8</v>
      </c>
      <c r="F12" s="13">
        <v>3040</v>
      </c>
      <c r="G12" s="13">
        <f t="shared" si="0"/>
        <v>2292</v>
      </c>
      <c r="H12" s="13">
        <v>2280</v>
      </c>
      <c r="I12" s="13">
        <v>12</v>
      </c>
      <c r="J12" s="34">
        <f t="shared" si="1"/>
        <v>75</v>
      </c>
      <c r="K12" s="35"/>
    </row>
    <row r="13" ht="21.95" customHeight="1" spans="1:11">
      <c r="A13" s="12">
        <v>45006</v>
      </c>
      <c r="B13" s="13" t="s">
        <v>21</v>
      </c>
      <c r="C13" s="13">
        <v>22500</v>
      </c>
      <c r="D13" s="13" t="s">
        <v>22</v>
      </c>
      <c r="E13" s="13">
        <v>8</v>
      </c>
      <c r="F13" s="13">
        <v>3040</v>
      </c>
      <c r="G13" s="13">
        <f t="shared" si="0"/>
        <v>2004</v>
      </c>
      <c r="H13" s="13">
        <v>1976</v>
      </c>
      <c r="I13" s="13">
        <v>28</v>
      </c>
      <c r="J13" s="34">
        <f t="shared" si="1"/>
        <v>65</v>
      </c>
      <c r="K13" s="35"/>
    </row>
    <row r="14" ht="21.95" customHeight="1" spans="1:11">
      <c r="A14" s="12">
        <v>45008</v>
      </c>
      <c r="B14" s="13" t="s">
        <v>21</v>
      </c>
      <c r="C14" s="13">
        <v>22500</v>
      </c>
      <c r="D14" s="13" t="s">
        <v>22</v>
      </c>
      <c r="E14" s="13">
        <v>8</v>
      </c>
      <c r="F14" s="13">
        <v>3040</v>
      </c>
      <c r="G14" s="13">
        <f t="shared" si="0"/>
        <v>2750</v>
      </c>
      <c r="H14" s="13">
        <v>2736</v>
      </c>
      <c r="I14" s="13">
        <v>14</v>
      </c>
      <c r="J14" s="34">
        <f t="shared" si="1"/>
        <v>90</v>
      </c>
      <c r="K14" s="35"/>
    </row>
    <row r="15" ht="21.95" customHeight="1" spans="1:11">
      <c r="A15" s="12">
        <v>45009</v>
      </c>
      <c r="B15" s="13" t="s">
        <v>21</v>
      </c>
      <c r="C15" s="13">
        <v>22500</v>
      </c>
      <c r="D15" s="13" t="s">
        <v>22</v>
      </c>
      <c r="E15" s="13">
        <v>8</v>
      </c>
      <c r="F15" s="13">
        <v>3040</v>
      </c>
      <c r="G15" s="13">
        <f t="shared" si="0"/>
        <v>3067</v>
      </c>
      <c r="H15" s="13">
        <v>3040</v>
      </c>
      <c r="I15" s="13">
        <v>27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21</v>
      </c>
      <c r="C16" s="13">
        <v>22500</v>
      </c>
      <c r="D16" s="13" t="s">
        <v>22</v>
      </c>
      <c r="E16" s="13">
        <v>8</v>
      </c>
      <c r="F16" s="13">
        <v>3040</v>
      </c>
      <c r="G16" s="13">
        <f>SUM(H16+I16)</f>
        <v>2609</v>
      </c>
      <c r="H16" s="13">
        <v>2584</v>
      </c>
      <c r="I16" s="13">
        <v>25</v>
      </c>
      <c r="J16" s="34">
        <f>SUM(H16/F16*100)</f>
        <v>85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21280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17176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565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80.7142857142857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F1" workbookViewId="0">
      <selection activeCell="G16" sqref="G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103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21</v>
      </c>
      <c r="C10" s="13">
        <v>22500</v>
      </c>
      <c r="D10" s="13" t="s">
        <v>22</v>
      </c>
      <c r="E10" s="13">
        <v>8</v>
      </c>
      <c r="F10" s="13">
        <v>3040</v>
      </c>
      <c r="G10" s="13">
        <f t="shared" ref="G10:G15" si="0">SUM(H10+I10)</f>
        <v>2624</v>
      </c>
      <c r="H10" s="13">
        <v>2584</v>
      </c>
      <c r="I10" s="13">
        <v>40</v>
      </c>
      <c r="J10" s="34">
        <f t="shared" ref="J10:J15" si="1">SUM(H10/F10*100)</f>
        <v>85</v>
      </c>
      <c r="K10" s="35"/>
    </row>
    <row r="11" ht="21.95" customHeight="1" spans="1:11">
      <c r="A11" s="12">
        <v>45002</v>
      </c>
      <c r="B11" s="13" t="s">
        <v>21</v>
      </c>
      <c r="C11" s="13">
        <v>22500</v>
      </c>
      <c r="D11" s="13" t="s">
        <v>22</v>
      </c>
      <c r="E11" s="13">
        <v>8</v>
      </c>
      <c r="F11" s="13">
        <v>3040</v>
      </c>
      <c r="G11" s="13">
        <f t="shared" si="0"/>
        <v>2644</v>
      </c>
      <c r="H11" s="13">
        <v>2584</v>
      </c>
      <c r="I11" s="13">
        <v>60</v>
      </c>
      <c r="J11" s="34">
        <f t="shared" si="1"/>
        <v>85</v>
      </c>
      <c r="K11" s="35"/>
    </row>
    <row r="12" ht="21.95" customHeight="1" spans="1:11">
      <c r="A12" s="12">
        <v>45005</v>
      </c>
      <c r="B12" s="13" t="s">
        <v>21</v>
      </c>
      <c r="C12" s="13">
        <v>22500</v>
      </c>
      <c r="D12" s="13" t="s">
        <v>22</v>
      </c>
      <c r="E12" s="13">
        <v>8</v>
      </c>
      <c r="F12" s="13">
        <v>3040</v>
      </c>
      <c r="G12" s="13">
        <f t="shared" si="0"/>
        <v>2748</v>
      </c>
      <c r="H12" s="13">
        <v>2736</v>
      </c>
      <c r="I12" s="13">
        <v>12</v>
      </c>
      <c r="J12" s="34">
        <f t="shared" si="1"/>
        <v>90</v>
      </c>
      <c r="K12" s="35"/>
    </row>
    <row r="13" ht="21.95" customHeight="1" spans="1:11">
      <c r="A13" s="12">
        <v>45006</v>
      </c>
      <c r="B13" s="13" t="s">
        <v>21</v>
      </c>
      <c r="C13" s="13">
        <v>22500</v>
      </c>
      <c r="D13" s="13" t="s">
        <v>22</v>
      </c>
      <c r="E13" s="13">
        <v>8</v>
      </c>
      <c r="F13" s="13">
        <v>3040</v>
      </c>
      <c r="G13" s="13">
        <f t="shared" si="0"/>
        <v>2607</v>
      </c>
      <c r="H13" s="13">
        <v>2584</v>
      </c>
      <c r="I13" s="13">
        <v>23</v>
      </c>
      <c r="J13" s="34">
        <f t="shared" si="1"/>
        <v>85</v>
      </c>
      <c r="K13" s="35"/>
    </row>
    <row r="14" ht="21.95" customHeight="1" spans="1:11">
      <c r="A14" s="12">
        <v>45008</v>
      </c>
      <c r="B14" s="13" t="s">
        <v>21</v>
      </c>
      <c r="C14" s="13">
        <v>22500</v>
      </c>
      <c r="D14" s="13" t="s">
        <v>22</v>
      </c>
      <c r="E14" s="13">
        <v>8</v>
      </c>
      <c r="F14" s="13">
        <v>3040</v>
      </c>
      <c r="G14" s="13">
        <f t="shared" si="0"/>
        <v>2748</v>
      </c>
      <c r="H14" s="13">
        <v>2736</v>
      </c>
      <c r="I14" s="13">
        <v>12</v>
      </c>
      <c r="J14" s="34">
        <f t="shared" si="1"/>
        <v>90</v>
      </c>
      <c r="K14" s="35"/>
    </row>
    <row r="15" ht="21.95" customHeight="1" spans="1:11">
      <c r="A15" s="12">
        <v>45009</v>
      </c>
      <c r="B15" s="13" t="s">
        <v>21</v>
      </c>
      <c r="C15" s="13">
        <v>22500</v>
      </c>
      <c r="D15" s="13" t="s">
        <v>22</v>
      </c>
      <c r="E15" s="13">
        <v>8</v>
      </c>
      <c r="F15" s="13">
        <v>3040</v>
      </c>
      <c r="G15" s="13">
        <f t="shared" si="0"/>
        <v>3160</v>
      </c>
      <c r="H15" s="13">
        <v>3040</v>
      </c>
      <c r="I15" s="13">
        <v>120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21</v>
      </c>
      <c r="C16" s="13">
        <v>22500</v>
      </c>
      <c r="D16" s="13" t="s">
        <v>22</v>
      </c>
      <c r="E16" s="13">
        <v>8</v>
      </c>
      <c r="F16" s="13">
        <v>3040</v>
      </c>
      <c r="G16" s="13">
        <f>SUM(H16+I16)</f>
        <v>2856</v>
      </c>
      <c r="H16" s="13">
        <v>2736</v>
      </c>
      <c r="I16" s="13">
        <v>120</v>
      </c>
      <c r="J16" s="34">
        <f>SUM(H16/F16*100)</f>
        <v>90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21280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19000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625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89.2857142857143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3"/>
  <sheetViews>
    <sheetView view="pageBreakPreview" zoomScaleNormal="100" topLeftCell="A4" workbookViewId="0">
      <selection activeCell="B17" sqref="B1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104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105</v>
      </c>
      <c r="C10" s="13" t="s">
        <v>106</v>
      </c>
      <c r="D10" s="13" t="s">
        <v>75</v>
      </c>
      <c r="E10" s="13">
        <v>8</v>
      </c>
      <c r="F10" s="13">
        <v>416</v>
      </c>
      <c r="G10" s="13">
        <f>SUM(H10+I10)</f>
        <v>420</v>
      </c>
      <c r="H10" s="13">
        <v>416</v>
      </c>
      <c r="I10" s="13">
        <v>4</v>
      </c>
      <c r="J10" s="34">
        <f>SUM(H10/F10*100)</f>
        <v>100</v>
      </c>
      <c r="K10" s="35"/>
    </row>
    <row r="11" ht="21.95" customHeight="1" spans="1:11">
      <c r="A11" s="12">
        <v>45002</v>
      </c>
      <c r="B11" s="13" t="s">
        <v>97</v>
      </c>
      <c r="C11" s="13" t="s">
        <v>98</v>
      </c>
      <c r="D11" s="13" t="s">
        <v>75</v>
      </c>
      <c r="E11" s="13">
        <v>8</v>
      </c>
      <c r="F11" s="13">
        <v>200</v>
      </c>
      <c r="G11" s="13">
        <f>SUM(H11+I11)</f>
        <v>165</v>
      </c>
      <c r="H11" s="13">
        <v>160</v>
      </c>
      <c r="I11" s="13">
        <v>5</v>
      </c>
      <c r="J11" s="34">
        <f>SUM(H11/F11*100)</f>
        <v>80</v>
      </c>
      <c r="K11" s="35"/>
    </row>
    <row r="12" ht="21.95" customHeight="1" spans="1:11">
      <c r="A12" s="12">
        <v>45005</v>
      </c>
      <c r="B12" s="13" t="s">
        <v>97</v>
      </c>
      <c r="C12" s="13" t="s">
        <v>98</v>
      </c>
      <c r="D12" s="13" t="s">
        <v>75</v>
      </c>
      <c r="E12" s="13">
        <v>8</v>
      </c>
      <c r="F12" s="13">
        <v>200</v>
      </c>
      <c r="G12" s="13">
        <f>SUM(H12+I12)</f>
        <v>165</v>
      </c>
      <c r="H12" s="13">
        <v>160</v>
      </c>
      <c r="I12" s="13">
        <v>5</v>
      </c>
      <c r="J12" s="34">
        <f>SUM(H12/F12*100)</f>
        <v>80</v>
      </c>
      <c r="K12" s="35"/>
    </row>
    <row r="13" ht="21.95" customHeight="1" spans="1:11">
      <c r="A13" s="12">
        <v>45008</v>
      </c>
      <c r="B13" s="37" t="s">
        <v>52</v>
      </c>
      <c r="C13" s="37" t="s">
        <v>53</v>
      </c>
      <c r="D13" s="13" t="s">
        <v>75</v>
      </c>
      <c r="E13" s="13">
        <v>8</v>
      </c>
      <c r="F13" s="13">
        <v>600</v>
      </c>
      <c r="G13" s="13">
        <f>SUM(H13+I13)</f>
        <v>609</v>
      </c>
      <c r="H13" s="13">
        <v>600</v>
      </c>
      <c r="I13" s="13">
        <v>9</v>
      </c>
      <c r="J13" s="34">
        <f>SUM(H13/F13*100)</f>
        <v>100</v>
      </c>
      <c r="K13" s="35"/>
    </row>
    <row r="14" ht="21.95" customHeight="1" spans="1:11">
      <c r="A14" s="12">
        <v>45009</v>
      </c>
      <c r="B14" s="13" t="s">
        <v>105</v>
      </c>
      <c r="C14" s="13" t="s">
        <v>106</v>
      </c>
      <c r="D14" s="13" t="s">
        <v>75</v>
      </c>
      <c r="E14" s="13">
        <v>8</v>
      </c>
      <c r="F14" s="13">
        <v>416</v>
      </c>
      <c r="G14" s="13">
        <f>SUM(H14+I14)</f>
        <v>428</v>
      </c>
      <c r="H14" s="13">
        <v>416</v>
      </c>
      <c r="I14" s="13">
        <v>12</v>
      </c>
      <c r="J14" s="34">
        <f>SUM(H14/F14*100)</f>
        <v>100</v>
      </c>
      <c r="K14" s="35"/>
    </row>
    <row r="15" ht="21.95" customHeight="1" spans="1:11">
      <c r="A15" s="12">
        <v>45012</v>
      </c>
      <c r="B15" s="13" t="s">
        <v>105</v>
      </c>
      <c r="C15" s="13" t="s">
        <v>106</v>
      </c>
      <c r="D15" s="13" t="s">
        <v>75</v>
      </c>
      <c r="E15" s="13">
        <v>8</v>
      </c>
      <c r="F15" s="13">
        <v>416</v>
      </c>
      <c r="G15" s="13">
        <f>SUM(H15+I15)</f>
        <v>423</v>
      </c>
      <c r="H15" s="13">
        <v>416</v>
      </c>
      <c r="I15" s="13">
        <v>7</v>
      </c>
      <c r="J15" s="34">
        <f>SUM(H15/F15*100)</f>
        <v>100</v>
      </c>
      <c r="K15" s="35"/>
    </row>
    <row r="16" ht="21.95" customHeight="1" spans="1:11">
      <c r="A16" s="12">
        <v>45013</v>
      </c>
      <c r="B16" s="13"/>
      <c r="C16" s="13"/>
      <c r="D16" s="13"/>
      <c r="E16" s="13"/>
      <c r="F16" s="13"/>
      <c r="G16" s="13"/>
      <c r="H16" s="13"/>
      <c r="I16" s="13"/>
      <c r="J16" s="34"/>
      <c r="K16" s="35"/>
    </row>
    <row r="17" ht="21.95" customHeight="1" spans="1:11">
      <c r="A17" s="12">
        <v>45014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45015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45016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45019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45020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45021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45022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45023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38">
        <v>45026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45027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45028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45029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45030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14"/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" customHeight="1" spans="1:11">
      <c r="A46" s="15" t="s">
        <v>23</v>
      </c>
      <c r="B46" s="16"/>
      <c r="C46" s="17">
        <f>COUNT(A10:A45)</f>
        <v>20</v>
      </c>
      <c r="E46" s="17" t="s">
        <v>24</v>
      </c>
      <c r="F46" s="17"/>
      <c r="G46" s="18"/>
      <c r="H46" s="18"/>
      <c r="I46" s="18"/>
      <c r="J46" s="18"/>
      <c r="K46" s="18"/>
    </row>
    <row r="47" ht="21" customHeight="1" spans="1:11">
      <c r="A47" s="19" t="s">
        <v>25</v>
      </c>
      <c r="B47" s="20"/>
      <c r="C47" s="17">
        <f>SUM(F10:F45)</f>
        <v>2248</v>
      </c>
      <c r="F47" s="4"/>
      <c r="G47" s="4"/>
      <c r="H47" s="4"/>
      <c r="I47" s="4"/>
      <c r="J47" s="4"/>
      <c r="K47" s="30"/>
    </row>
    <row r="48" ht="21" customHeight="1" spans="1:11">
      <c r="A48" s="19" t="s">
        <v>26</v>
      </c>
      <c r="B48" s="20"/>
      <c r="C48" s="17">
        <f>SUM(H10:H45)</f>
        <v>2168</v>
      </c>
      <c r="F48" s="4"/>
      <c r="G48" s="4"/>
      <c r="H48" s="4"/>
      <c r="I48" s="4"/>
      <c r="J48" s="4"/>
      <c r="K48" s="30"/>
    </row>
    <row r="49" spans="1:11">
      <c r="A49" s="21" t="s">
        <v>27</v>
      </c>
      <c r="B49" s="22"/>
      <c r="C49" s="23">
        <f>SUM(J10:J45)</f>
        <v>560</v>
      </c>
      <c r="F49" s="4"/>
      <c r="G49" s="4"/>
      <c r="H49" s="4"/>
      <c r="I49" s="4"/>
      <c r="J49" s="4"/>
      <c r="K49" s="30"/>
    </row>
    <row r="50" spans="1:11">
      <c r="A50" s="24" t="s">
        <v>28</v>
      </c>
      <c r="B50" s="9"/>
      <c r="C50" s="17">
        <f>COUNTA(B10:B45)</f>
        <v>6</v>
      </c>
      <c r="F50" s="4"/>
      <c r="G50" s="4"/>
      <c r="H50" s="4"/>
      <c r="I50" s="4"/>
      <c r="J50" s="4"/>
      <c r="K50" s="30"/>
    </row>
    <row r="51" spans="1:11">
      <c r="A51" s="24" t="s">
        <v>29</v>
      </c>
      <c r="B51" s="9"/>
      <c r="C51" s="23">
        <f>C49/C50</f>
        <v>93.3333333333333</v>
      </c>
      <c r="F51" s="4"/>
      <c r="G51" s="4"/>
      <c r="H51" s="4"/>
      <c r="I51" s="4"/>
      <c r="J51" s="4"/>
      <c r="K51" s="30"/>
    </row>
    <row r="52" ht="16.5" spans="1:11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36"/>
    </row>
    <row r="53" ht="16.5"/>
  </sheetData>
  <mergeCells count="13">
    <mergeCell ref="J1:K1"/>
    <mergeCell ref="A46:B46"/>
    <mergeCell ref="E46:K46"/>
    <mergeCell ref="A47:B47"/>
    <mergeCell ref="F47:H47"/>
    <mergeCell ref="A48:B48"/>
    <mergeCell ref="A49:B49"/>
    <mergeCell ref="A50:B50"/>
    <mergeCell ref="A51:B51"/>
    <mergeCell ref="I49:I51"/>
    <mergeCell ref="K49:K51"/>
    <mergeCell ref="A4:K6"/>
    <mergeCell ref="F49:H51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E2" workbookViewId="0">
      <selection activeCell="G17" sqref="G1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107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108</v>
      </c>
      <c r="C10" s="13" t="s">
        <v>109</v>
      </c>
      <c r="D10" s="13" t="s">
        <v>22</v>
      </c>
      <c r="E10" s="13">
        <v>8</v>
      </c>
      <c r="F10" s="13">
        <v>400</v>
      </c>
      <c r="G10" s="13">
        <f t="shared" ref="G10:G16" si="0">SUM(H10+I10)</f>
        <v>283</v>
      </c>
      <c r="H10" s="13">
        <v>280</v>
      </c>
      <c r="I10" s="13">
        <v>3</v>
      </c>
      <c r="J10" s="34">
        <f t="shared" ref="J10:J16" si="1">SUM(H10/F10*100)</f>
        <v>70</v>
      </c>
      <c r="K10" s="35"/>
    </row>
    <row r="11" ht="21.95" customHeight="1" spans="1:11">
      <c r="A11" s="12">
        <v>45002</v>
      </c>
      <c r="B11" s="13" t="s">
        <v>108</v>
      </c>
      <c r="C11" s="13" t="s">
        <v>109</v>
      </c>
      <c r="D11" s="13" t="s">
        <v>22</v>
      </c>
      <c r="E11" s="13">
        <v>8</v>
      </c>
      <c r="F11" s="13">
        <v>400</v>
      </c>
      <c r="G11" s="13">
        <f t="shared" si="0"/>
        <v>323</v>
      </c>
      <c r="H11" s="13">
        <v>320</v>
      </c>
      <c r="I11" s="13">
        <v>3</v>
      </c>
      <c r="J11" s="34">
        <f t="shared" si="1"/>
        <v>80</v>
      </c>
      <c r="K11" s="35"/>
    </row>
    <row r="12" ht="21.95" customHeight="1" spans="1:11">
      <c r="A12" s="12">
        <v>45005</v>
      </c>
      <c r="B12" s="13" t="s">
        <v>108</v>
      </c>
      <c r="C12" s="13" t="s">
        <v>109</v>
      </c>
      <c r="D12" s="13" t="s">
        <v>22</v>
      </c>
      <c r="E12" s="13">
        <v>8</v>
      </c>
      <c r="F12" s="13">
        <v>400</v>
      </c>
      <c r="G12" s="13">
        <f t="shared" si="0"/>
        <v>284</v>
      </c>
      <c r="H12" s="13">
        <v>280</v>
      </c>
      <c r="I12" s="13">
        <v>4</v>
      </c>
      <c r="J12" s="34">
        <f t="shared" si="1"/>
        <v>70</v>
      </c>
      <c r="K12" s="35"/>
    </row>
    <row r="13" ht="21.95" customHeight="1" spans="1:11">
      <c r="A13" s="12">
        <v>45006</v>
      </c>
      <c r="B13" s="13" t="s">
        <v>110</v>
      </c>
      <c r="C13" s="13" t="s">
        <v>111</v>
      </c>
      <c r="D13" s="13" t="s">
        <v>22</v>
      </c>
      <c r="E13" s="13">
        <v>8</v>
      </c>
      <c r="F13" s="13">
        <v>360</v>
      </c>
      <c r="G13" s="13">
        <f t="shared" si="0"/>
        <v>182</v>
      </c>
      <c r="H13" s="13">
        <v>180</v>
      </c>
      <c r="I13" s="13">
        <v>2</v>
      </c>
      <c r="J13" s="34">
        <f t="shared" si="1"/>
        <v>50</v>
      </c>
      <c r="K13" s="35"/>
    </row>
    <row r="14" ht="21.95" customHeight="1" spans="1:11">
      <c r="A14" s="12">
        <v>45007</v>
      </c>
      <c r="B14" s="37" t="s">
        <v>108</v>
      </c>
      <c r="C14" s="37" t="s">
        <v>109</v>
      </c>
      <c r="D14" s="13" t="s">
        <v>22</v>
      </c>
      <c r="E14" s="13">
        <v>8</v>
      </c>
      <c r="F14" s="13">
        <v>400</v>
      </c>
      <c r="G14" s="13">
        <f t="shared" si="0"/>
        <v>405</v>
      </c>
      <c r="H14" s="13">
        <v>400</v>
      </c>
      <c r="I14" s="13">
        <v>5</v>
      </c>
      <c r="J14" s="34">
        <f t="shared" si="1"/>
        <v>100</v>
      </c>
      <c r="K14" s="35"/>
    </row>
    <row r="15" ht="21.95" customHeight="1" spans="1:11">
      <c r="A15" s="12">
        <v>45008</v>
      </c>
      <c r="B15" s="37" t="s">
        <v>108</v>
      </c>
      <c r="C15" s="37" t="s">
        <v>109</v>
      </c>
      <c r="D15" s="13" t="s">
        <v>22</v>
      </c>
      <c r="E15" s="13">
        <v>8</v>
      </c>
      <c r="F15" s="13">
        <v>400</v>
      </c>
      <c r="G15" s="13">
        <f t="shared" si="0"/>
        <v>406</v>
      </c>
      <c r="H15" s="13">
        <v>400</v>
      </c>
      <c r="I15" s="13">
        <v>6</v>
      </c>
      <c r="J15" s="34">
        <f t="shared" si="1"/>
        <v>100</v>
      </c>
      <c r="K15" s="35"/>
    </row>
    <row r="16" ht="21.95" customHeight="1" spans="1:11">
      <c r="A16" s="12">
        <v>45009</v>
      </c>
      <c r="B16" s="37" t="s">
        <v>108</v>
      </c>
      <c r="C16" s="37" t="s">
        <v>109</v>
      </c>
      <c r="D16" s="13" t="s">
        <v>22</v>
      </c>
      <c r="E16" s="13">
        <v>8</v>
      </c>
      <c r="F16" s="13">
        <v>400</v>
      </c>
      <c r="G16" s="13">
        <f t="shared" si="0"/>
        <v>409</v>
      </c>
      <c r="H16" s="13">
        <v>400</v>
      </c>
      <c r="I16" s="13">
        <v>9</v>
      </c>
      <c r="J16" s="34">
        <f t="shared" si="1"/>
        <v>100</v>
      </c>
      <c r="K16" s="35"/>
    </row>
    <row r="17" ht="21.95" customHeight="1" spans="1:11">
      <c r="A17" s="12">
        <v>45012</v>
      </c>
      <c r="B17" s="13" t="s">
        <v>70</v>
      </c>
      <c r="C17" s="13" t="s">
        <v>71</v>
      </c>
      <c r="D17" s="13" t="s">
        <v>22</v>
      </c>
      <c r="E17" s="13">
        <v>8</v>
      </c>
      <c r="F17" s="13">
        <v>400</v>
      </c>
      <c r="G17" s="13">
        <f>SUM(H17+I17)</f>
        <v>282</v>
      </c>
      <c r="H17" s="13">
        <v>280</v>
      </c>
      <c r="I17" s="13">
        <v>2</v>
      </c>
      <c r="J17" s="34">
        <f>SUM(H17/F17*100)</f>
        <v>70</v>
      </c>
      <c r="K17" s="35"/>
    </row>
    <row r="18" ht="21.95" customHeight="1" spans="1:11">
      <c r="A18" s="12">
        <v>45013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45014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45015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45016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45019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45020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45021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45022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2">
        <v>45023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45026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45027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45028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45029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38">
        <v>45030</v>
      </c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22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3160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2540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640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8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80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view="pageBreakPreview" zoomScaleNormal="100" topLeftCell="A4" workbookViewId="0">
      <selection activeCell="A18" sqref="A1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112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113</v>
      </c>
      <c r="C10" s="13" t="s">
        <v>34</v>
      </c>
      <c r="D10" s="13" t="s">
        <v>114</v>
      </c>
      <c r="E10" s="13">
        <v>8</v>
      </c>
      <c r="F10" s="13">
        <v>2800</v>
      </c>
      <c r="G10" s="13">
        <f t="shared" ref="G10:G16" si="0">SUM(H10+I10)</f>
        <v>1408</v>
      </c>
      <c r="H10" s="13">
        <v>1400</v>
      </c>
      <c r="I10" s="13">
        <v>8</v>
      </c>
      <c r="J10" s="34">
        <f t="shared" ref="J10:J16" si="1">SUM(H10/F10*100)</f>
        <v>50</v>
      </c>
      <c r="K10" s="35"/>
    </row>
    <row r="11" ht="21.95" customHeight="1" spans="1:11">
      <c r="A11" s="12">
        <v>45002</v>
      </c>
      <c r="B11" s="13" t="s">
        <v>113</v>
      </c>
      <c r="C11" s="13" t="s">
        <v>34</v>
      </c>
      <c r="D11" s="13" t="s">
        <v>114</v>
      </c>
      <c r="E11" s="13">
        <v>8</v>
      </c>
      <c r="F11" s="13">
        <v>2800</v>
      </c>
      <c r="G11" s="13">
        <f t="shared" si="0"/>
        <v>1409</v>
      </c>
      <c r="H11" s="13">
        <v>1400</v>
      </c>
      <c r="I11" s="13">
        <v>9</v>
      </c>
      <c r="J11" s="34">
        <f t="shared" si="1"/>
        <v>50</v>
      </c>
      <c r="K11" s="35"/>
    </row>
    <row r="12" ht="21.95" customHeight="1" spans="1:11">
      <c r="A12" s="12">
        <v>45005</v>
      </c>
      <c r="B12" s="13" t="s">
        <v>110</v>
      </c>
      <c r="C12" s="13" t="s">
        <v>115</v>
      </c>
      <c r="D12" s="13" t="s">
        <v>114</v>
      </c>
      <c r="E12" s="13">
        <v>8</v>
      </c>
      <c r="F12" s="13">
        <v>456</v>
      </c>
      <c r="G12" s="13">
        <f t="shared" si="0"/>
        <v>232</v>
      </c>
      <c r="H12" s="13">
        <v>228</v>
      </c>
      <c r="I12" s="13">
        <v>4</v>
      </c>
      <c r="J12" s="34">
        <f t="shared" si="1"/>
        <v>50</v>
      </c>
      <c r="K12" s="35"/>
    </row>
    <row r="13" ht="21.95" customHeight="1" spans="1:11">
      <c r="A13" s="12">
        <v>45006</v>
      </c>
      <c r="B13" s="13" t="s">
        <v>52</v>
      </c>
      <c r="C13" s="13" t="s">
        <v>53</v>
      </c>
      <c r="D13" s="13" t="s">
        <v>114</v>
      </c>
      <c r="E13" s="13">
        <v>8</v>
      </c>
      <c r="F13" s="13">
        <v>600</v>
      </c>
      <c r="G13" s="13">
        <f t="shared" si="0"/>
        <v>348</v>
      </c>
      <c r="H13" s="13">
        <v>330</v>
      </c>
      <c r="I13" s="13">
        <v>18</v>
      </c>
      <c r="J13" s="34">
        <f t="shared" si="1"/>
        <v>55</v>
      </c>
      <c r="K13" s="35"/>
    </row>
    <row r="14" ht="21.95" customHeight="1" spans="1:11">
      <c r="A14" s="12">
        <v>45008</v>
      </c>
      <c r="B14" s="37" t="s">
        <v>110</v>
      </c>
      <c r="C14" s="37" t="s">
        <v>111</v>
      </c>
      <c r="D14" s="13" t="s">
        <v>114</v>
      </c>
      <c r="E14" s="13">
        <v>8</v>
      </c>
      <c r="F14" s="13">
        <v>360</v>
      </c>
      <c r="G14" s="13">
        <f t="shared" si="0"/>
        <v>259</v>
      </c>
      <c r="H14" s="13">
        <v>252</v>
      </c>
      <c r="I14" s="13">
        <v>7</v>
      </c>
      <c r="J14" s="34">
        <f t="shared" si="1"/>
        <v>70</v>
      </c>
      <c r="K14" s="35"/>
    </row>
    <row r="15" ht="21.75" customHeight="1" spans="1:11">
      <c r="A15" s="12">
        <v>45009</v>
      </c>
      <c r="B15" s="13" t="s">
        <v>116</v>
      </c>
      <c r="C15" s="13" t="s">
        <v>117</v>
      </c>
      <c r="D15" s="13" t="s">
        <v>114</v>
      </c>
      <c r="E15" s="13">
        <v>4</v>
      </c>
      <c r="F15" s="13">
        <v>180</v>
      </c>
      <c r="G15" s="13">
        <f t="shared" si="0"/>
        <v>159</v>
      </c>
      <c r="H15" s="13">
        <v>144</v>
      </c>
      <c r="I15" s="13">
        <v>15</v>
      </c>
      <c r="J15" s="34">
        <f t="shared" si="1"/>
        <v>80</v>
      </c>
      <c r="K15" s="35"/>
    </row>
    <row r="16" ht="21.75" customHeight="1" spans="1:11">
      <c r="A16" s="12"/>
      <c r="B16" s="13" t="s">
        <v>110</v>
      </c>
      <c r="C16" s="13" t="s">
        <v>111</v>
      </c>
      <c r="D16" s="13" t="s">
        <v>114</v>
      </c>
      <c r="E16" s="13">
        <v>4</v>
      </c>
      <c r="F16" s="13">
        <v>180</v>
      </c>
      <c r="G16" s="13">
        <f t="shared" si="0"/>
        <v>156</v>
      </c>
      <c r="H16" s="13">
        <v>144</v>
      </c>
      <c r="I16" s="13">
        <v>12</v>
      </c>
      <c r="J16" s="34">
        <f t="shared" si="1"/>
        <v>80</v>
      </c>
      <c r="K16" s="35"/>
    </row>
    <row r="17" ht="21.95" customHeight="1" spans="1:11">
      <c r="A17" s="12">
        <v>45012</v>
      </c>
      <c r="B17" s="13" t="s">
        <v>110</v>
      </c>
      <c r="C17" s="13" t="s">
        <v>111</v>
      </c>
      <c r="D17" s="13" t="s">
        <v>114</v>
      </c>
      <c r="E17" s="13">
        <v>4</v>
      </c>
      <c r="F17" s="13">
        <v>180</v>
      </c>
      <c r="G17" s="13">
        <f>SUM(H17+I17)</f>
        <v>144</v>
      </c>
      <c r="H17" s="13">
        <v>135</v>
      </c>
      <c r="I17" s="13">
        <v>9</v>
      </c>
      <c r="J17" s="34">
        <f>SUM(H17/F17*100)</f>
        <v>75</v>
      </c>
      <c r="K17" s="35"/>
    </row>
    <row r="18" ht="21.95" customHeight="1" spans="1:11">
      <c r="A18" s="12"/>
      <c r="B18" s="13" t="s">
        <v>39</v>
      </c>
      <c r="C18" s="13" t="s">
        <v>40</v>
      </c>
      <c r="D18" s="13" t="s">
        <v>114</v>
      </c>
      <c r="E18" s="13">
        <v>4</v>
      </c>
      <c r="F18" s="13">
        <v>260</v>
      </c>
      <c r="G18" s="13">
        <f>SUM(H18+I18)</f>
        <v>267</v>
      </c>
      <c r="H18" s="13">
        <v>260</v>
      </c>
      <c r="I18" s="13">
        <v>7</v>
      </c>
      <c r="J18" s="34">
        <f>SUM(H18/F18*100)</f>
        <v>100</v>
      </c>
      <c r="K18" s="35"/>
    </row>
    <row r="19" ht="21.95" customHeight="1" spans="1:11">
      <c r="A19" s="12">
        <v>45013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45014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45015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45016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45019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45020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45021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2">
        <v>45022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12">
        <v>45023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45026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45027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45028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38">
        <v>45029</v>
      </c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38">
        <v>45030</v>
      </c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.95" customHeight="1" spans="1:11">
      <c r="A48" s="14"/>
      <c r="B48" s="13"/>
      <c r="C48" s="13"/>
      <c r="D48" s="13"/>
      <c r="E48" s="13"/>
      <c r="F48" s="13"/>
      <c r="G48" s="13"/>
      <c r="H48" s="13"/>
      <c r="I48" s="13"/>
      <c r="J48" s="34"/>
      <c r="K48" s="35"/>
    </row>
    <row r="49" ht="21" customHeight="1" spans="1:11">
      <c r="A49" s="15" t="s">
        <v>23</v>
      </c>
      <c r="B49" s="16"/>
      <c r="C49" s="17">
        <f>COUNT(A10:A48)</f>
        <v>21</v>
      </c>
      <c r="E49" s="17" t="s">
        <v>24</v>
      </c>
      <c r="F49" s="17"/>
      <c r="G49" s="18"/>
      <c r="H49" s="18"/>
      <c r="I49" s="18"/>
      <c r="J49" s="18"/>
      <c r="K49" s="18"/>
    </row>
    <row r="50" ht="21" customHeight="1" spans="1:11">
      <c r="A50" s="19" t="s">
        <v>25</v>
      </c>
      <c r="B50" s="20"/>
      <c r="C50" s="17">
        <f>SUM(F10:F48)</f>
        <v>7816</v>
      </c>
      <c r="F50" s="4"/>
      <c r="G50" s="4"/>
      <c r="H50" s="4"/>
      <c r="I50" s="4"/>
      <c r="J50" s="4"/>
      <c r="K50" s="30"/>
    </row>
    <row r="51" ht="21" customHeight="1" spans="1:11">
      <c r="A51" s="19" t="s">
        <v>26</v>
      </c>
      <c r="B51" s="20"/>
      <c r="C51" s="17">
        <f>SUM(H10:H48)</f>
        <v>4293</v>
      </c>
      <c r="F51" s="4"/>
      <c r="G51" s="4"/>
      <c r="H51" s="4"/>
      <c r="I51" s="4"/>
      <c r="J51" s="4"/>
      <c r="K51" s="30"/>
    </row>
    <row r="52" spans="1:11">
      <c r="A52" s="21" t="s">
        <v>27</v>
      </c>
      <c r="B52" s="22"/>
      <c r="C52" s="23">
        <f>SUM(J10:J48)</f>
        <v>610</v>
      </c>
      <c r="F52" s="4"/>
      <c r="G52" s="4"/>
      <c r="H52" s="4"/>
      <c r="I52" s="4"/>
      <c r="J52" s="4"/>
      <c r="K52" s="30"/>
    </row>
    <row r="53" spans="1:11">
      <c r="A53" s="24" t="s">
        <v>28</v>
      </c>
      <c r="B53" s="9"/>
      <c r="C53" s="17">
        <f>COUNTA(B10:B48)</f>
        <v>9</v>
      </c>
      <c r="F53" s="4"/>
      <c r="G53" s="4"/>
      <c r="H53" s="4"/>
      <c r="I53" s="4"/>
      <c r="J53" s="4"/>
      <c r="K53" s="30"/>
    </row>
    <row r="54" spans="1:11">
      <c r="A54" s="24" t="s">
        <v>29</v>
      </c>
      <c r="B54" s="9"/>
      <c r="C54" s="23">
        <f>C52/C53</f>
        <v>67.7777777777778</v>
      </c>
      <c r="F54" s="4"/>
      <c r="G54" s="4"/>
      <c r="H54" s="4"/>
      <c r="I54" s="4"/>
      <c r="J54" s="4"/>
      <c r="K54" s="30"/>
    </row>
    <row r="55" ht="16.5" spans="1:11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36"/>
    </row>
    <row r="56" ht="16.5"/>
  </sheetData>
  <mergeCells count="13">
    <mergeCell ref="J1:K1"/>
    <mergeCell ref="A49:B49"/>
    <mergeCell ref="E49:K49"/>
    <mergeCell ref="A50:B50"/>
    <mergeCell ref="F50:H50"/>
    <mergeCell ref="A51:B51"/>
    <mergeCell ref="A52:B52"/>
    <mergeCell ref="A53:B53"/>
    <mergeCell ref="A54:B54"/>
    <mergeCell ref="I52:I54"/>
    <mergeCell ref="K52:K54"/>
    <mergeCell ref="A4:K6"/>
    <mergeCell ref="F52:H54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A4" workbookViewId="0">
      <selection activeCell="A4" sqref="A4:K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9" t="s">
        <v>31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37" t="s">
        <v>21</v>
      </c>
      <c r="C10" s="13">
        <v>22500</v>
      </c>
      <c r="D10" s="37" t="s">
        <v>22</v>
      </c>
      <c r="E10" s="13">
        <v>8</v>
      </c>
      <c r="F10" s="13">
        <v>3040</v>
      </c>
      <c r="G10" s="13">
        <f t="shared" ref="G10:G31" si="0">SUM(H10+I10)</f>
        <v>3052</v>
      </c>
      <c r="H10" s="13">
        <v>3040</v>
      </c>
      <c r="I10" s="13">
        <v>12</v>
      </c>
      <c r="J10" s="34">
        <f t="shared" ref="J10:J31" si="1">SUM(H10/F10*100)</f>
        <v>100</v>
      </c>
      <c r="K10" s="35"/>
    </row>
    <row r="11" ht="21.95" customHeight="1" spans="1:11">
      <c r="A11" s="12">
        <v>45002</v>
      </c>
      <c r="B11" s="37" t="s">
        <v>21</v>
      </c>
      <c r="C11" s="13">
        <v>22500</v>
      </c>
      <c r="D11" s="37" t="s">
        <v>22</v>
      </c>
      <c r="E11" s="13">
        <v>8</v>
      </c>
      <c r="F11" s="13">
        <v>3040</v>
      </c>
      <c r="G11" s="13">
        <f t="shared" si="0"/>
        <v>3052</v>
      </c>
      <c r="H11" s="13">
        <v>3040</v>
      </c>
      <c r="I11" s="13">
        <v>12</v>
      </c>
      <c r="J11" s="34">
        <f t="shared" si="1"/>
        <v>100</v>
      </c>
      <c r="K11" s="35"/>
    </row>
    <row r="12" ht="21.95" customHeight="1" spans="1:11">
      <c r="A12" s="12">
        <v>45005</v>
      </c>
      <c r="B12" s="37" t="s">
        <v>21</v>
      </c>
      <c r="C12" s="13">
        <v>22500</v>
      </c>
      <c r="D12" s="37" t="s">
        <v>22</v>
      </c>
      <c r="E12" s="13">
        <v>8</v>
      </c>
      <c r="F12" s="13">
        <v>3040</v>
      </c>
      <c r="G12" s="13">
        <f t="shared" si="0"/>
        <v>3052</v>
      </c>
      <c r="H12" s="13">
        <v>3040</v>
      </c>
      <c r="I12" s="13">
        <v>12</v>
      </c>
      <c r="J12" s="34">
        <f t="shared" si="1"/>
        <v>100</v>
      </c>
      <c r="K12" s="35"/>
    </row>
    <row r="13" ht="21.95" customHeight="1" spans="1:11">
      <c r="A13" s="12">
        <v>45006</v>
      </c>
      <c r="B13" s="37" t="s">
        <v>21</v>
      </c>
      <c r="C13" s="13">
        <v>22500</v>
      </c>
      <c r="D13" s="37" t="s">
        <v>22</v>
      </c>
      <c r="E13" s="13">
        <v>8</v>
      </c>
      <c r="F13" s="13">
        <v>3040</v>
      </c>
      <c r="G13" s="13">
        <f t="shared" si="0"/>
        <v>3052</v>
      </c>
      <c r="H13" s="13">
        <v>3040</v>
      </c>
      <c r="I13" s="13">
        <v>12</v>
      </c>
      <c r="J13" s="34">
        <f t="shared" si="1"/>
        <v>100</v>
      </c>
      <c r="K13" s="35"/>
    </row>
    <row r="14" ht="21.95" customHeight="1" spans="1:11">
      <c r="A14" s="12">
        <v>45007</v>
      </c>
      <c r="B14" s="37" t="s">
        <v>21</v>
      </c>
      <c r="C14" s="13">
        <v>22500</v>
      </c>
      <c r="D14" s="37" t="s">
        <v>22</v>
      </c>
      <c r="E14" s="13">
        <v>8</v>
      </c>
      <c r="F14" s="13">
        <v>3040</v>
      </c>
      <c r="G14" s="13">
        <f t="shared" si="0"/>
        <v>3052</v>
      </c>
      <c r="H14" s="13">
        <v>3040</v>
      </c>
      <c r="I14" s="13">
        <v>12</v>
      </c>
      <c r="J14" s="34">
        <f t="shared" si="1"/>
        <v>100</v>
      </c>
      <c r="K14" s="35"/>
    </row>
    <row r="15" ht="21.95" customHeight="1" spans="1:11">
      <c r="A15" s="12">
        <v>45008</v>
      </c>
      <c r="B15" s="37" t="s">
        <v>21</v>
      </c>
      <c r="C15" s="13">
        <v>22500</v>
      </c>
      <c r="D15" s="37" t="s">
        <v>22</v>
      </c>
      <c r="E15" s="13">
        <v>8</v>
      </c>
      <c r="F15" s="13">
        <v>3040</v>
      </c>
      <c r="G15" s="13">
        <f t="shared" si="0"/>
        <v>3052</v>
      </c>
      <c r="H15" s="13">
        <v>3040</v>
      </c>
      <c r="I15" s="13">
        <v>12</v>
      </c>
      <c r="J15" s="34">
        <f t="shared" si="1"/>
        <v>100</v>
      </c>
      <c r="K15" s="35"/>
    </row>
    <row r="16" ht="21.95" customHeight="1" spans="1:11">
      <c r="A16" s="12">
        <v>45009</v>
      </c>
      <c r="B16" s="37" t="s">
        <v>21</v>
      </c>
      <c r="C16" s="13">
        <v>22500</v>
      </c>
      <c r="D16" s="37" t="s">
        <v>22</v>
      </c>
      <c r="E16" s="13">
        <v>8</v>
      </c>
      <c r="F16" s="13">
        <v>3040</v>
      </c>
      <c r="G16" s="13">
        <f t="shared" si="0"/>
        <v>3052</v>
      </c>
      <c r="H16" s="13">
        <v>3040</v>
      </c>
      <c r="I16" s="13">
        <v>12</v>
      </c>
      <c r="J16" s="34">
        <f t="shared" si="1"/>
        <v>100</v>
      </c>
      <c r="K16" s="35"/>
    </row>
    <row r="17" ht="21.95" customHeight="1" spans="1:11">
      <c r="A17" s="12">
        <v>45012</v>
      </c>
      <c r="B17" s="37" t="s">
        <v>21</v>
      </c>
      <c r="C17" s="13">
        <v>22500</v>
      </c>
      <c r="D17" s="37" t="s">
        <v>22</v>
      </c>
      <c r="E17" s="13">
        <v>8</v>
      </c>
      <c r="F17" s="13">
        <v>3040</v>
      </c>
      <c r="G17" s="13">
        <f t="shared" si="0"/>
        <v>3052</v>
      </c>
      <c r="H17" s="13">
        <v>3040</v>
      </c>
      <c r="I17" s="13">
        <v>12</v>
      </c>
      <c r="J17" s="34">
        <f t="shared" si="1"/>
        <v>100</v>
      </c>
      <c r="K17" s="35"/>
    </row>
    <row r="18" ht="21.95" customHeight="1" spans="1:11">
      <c r="A18" s="12">
        <v>45013</v>
      </c>
      <c r="B18" s="37" t="s">
        <v>21</v>
      </c>
      <c r="C18" s="13">
        <v>22500</v>
      </c>
      <c r="D18" s="37" t="s">
        <v>22</v>
      </c>
      <c r="E18" s="13">
        <v>8</v>
      </c>
      <c r="F18" s="13">
        <v>3040</v>
      </c>
      <c r="G18" s="13">
        <f t="shared" si="0"/>
        <v>3052</v>
      </c>
      <c r="H18" s="13">
        <v>3040</v>
      </c>
      <c r="I18" s="13">
        <v>12</v>
      </c>
      <c r="J18" s="34">
        <f t="shared" si="1"/>
        <v>100</v>
      </c>
      <c r="K18" s="35"/>
    </row>
    <row r="19" ht="21.95" customHeight="1" spans="1:11">
      <c r="A19" s="12">
        <v>45014</v>
      </c>
      <c r="B19" s="37" t="s">
        <v>21</v>
      </c>
      <c r="C19" s="13">
        <v>22500</v>
      </c>
      <c r="D19" s="37" t="s">
        <v>22</v>
      </c>
      <c r="E19" s="13">
        <v>8</v>
      </c>
      <c r="F19" s="13">
        <v>3040</v>
      </c>
      <c r="G19" s="13">
        <f t="shared" si="0"/>
        <v>3052</v>
      </c>
      <c r="H19" s="13">
        <v>3040</v>
      </c>
      <c r="I19" s="13">
        <v>12</v>
      </c>
      <c r="J19" s="34">
        <f t="shared" si="1"/>
        <v>100</v>
      </c>
      <c r="K19" s="35"/>
    </row>
    <row r="20" ht="21.95" customHeight="1" spans="1:11">
      <c r="A20" s="12">
        <v>45015</v>
      </c>
      <c r="B20" s="37" t="s">
        <v>21</v>
      </c>
      <c r="C20" s="13">
        <v>22500</v>
      </c>
      <c r="D20" s="37" t="s">
        <v>22</v>
      </c>
      <c r="E20" s="13">
        <v>8</v>
      </c>
      <c r="F20" s="13">
        <v>3040</v>
      </c>
      <c r="G20" s="13">
        <f t="shared" si="0"/>
        <v>3052</v>
      </c>
      <c r="H20" s="13">
        <v>3040</v>
      </c>
      <c r="I20" s="13">
        <v>12</v>
      </c>
      <c r="J20" s="34">
        <f t="shared" si="1"/>
        <v>100</v>
      </c>
      <c r="K20" s="35"/>
    </row>
    <row r="21" ht="21.95" customHeight="1" spans="1:11">
      <c r="A21" s="12">
        <v>45016</v>
      </c>
      <c r="B21" s="37" t="s">
        <v>21</v>
      </c>
      <c r="C21" s="13">
        <v>22500</v>
      </c>
      <c r="D21" s="37" t="s">
        <v>22</v>
      </c>
      <c r="E21" s="13">
        <v>8</v>
      </c>
      <c r="F21" s="13">
        <v>3040</v>
      </c>
      <c r="G21" s="13">
        <f t="shared" si="0"/>
        <v>3052</v>
      </c>
      <c r="H21" s="13">
        <v>3040</v>
      </c>
      <c r="I21" s="13">
        <v>12</v>
      </c>
      <c r="J21" s="34">
        <f t="shared" si="1"/>
        <v>100</v>
      </c>
      <c r="K21" s="35"/>
    </row>
    <row r="22" ht="21.95" customHeight="1" spans="1:11">
      <c r="A22" s="12">
        <v>45019</v>
      </c>
      <c r="B22" s="37" t="s">
        <v>21</v>
      </c>
      <c r="C22" s="13">
        <v>22500</v>
      </c>
      <c r="D22" s="37" t="s">
        <v>22</v>
      </c>
      <c r="E22" s="13">
        <v>8</v>
      </c>
      <c r="F22" s="13">
        <v>3040</v>
      </c>
      <c r="G22" s="13">
        <f t="shared" si="0"/>
        <v>3052</v>
      </c>
      <c r="H22" s="13">
        <v>3040</v>
      </c>
      <c r="I22" s="13">
        <v>12</v>
      </c>
      <c r="J22" s="34">
        <f t="shared" si="1"/>
        <v>100</v>
      </c>
      <c r="K22" s="35"/>
    </row>
    <row r="23" ht="21.95" customHeight="1" spans="1:11">
      <c r="A23" s="12">
        <v>45020</v>
      </c>
      <c r="B23" s="37" t="s">
        <v>21</v>
      </c>
      <c r="C23" s="13">
        <v>22500</v>
      </c>
      <c r="D23" s="37" t="s">
        <v>22</v>
      </c>
      <c r="E23" s="13">
        <v>8</v>
      </c>
      <c r="F23" s="13">
        <v>3040</v>
      </c>
      <c r="G23" s="13">
        <f t="shared" si="0"/>
        <v>3052</v>
      </c>
      <c r="H23" s="13">
        <v>3040</v>
      </c>
      <c r="I23" s="13">
        <v>12</v>
      </c>
      <c r="J23" s="34">
        <f t="shared" si="1"/>
        <v>100</v>
      </c>
      <c r="K23" s="35"/>
    </row>
    <row r="24" ht="21.95" customHeight="1" spans="1:11">
      <c r="A24" s="12">
        <v>45021</v>
      </c>
      <c r="B24" s="37" t="s">
        <v>21</v>
      </c>
      <c r="C24" s="13">
        <v>22500</v>
      </c>
      <c r="D24" s="37" t="s">
        <v>22</v>
      </c>
      <c r="E24" s="13">
        <v>8</v>
      </c>
      <c r="F24" s="13">
        <v>3040</v>
      </c>
      <c r="G24" s="13">
        <f t="shared" si="0"/>
        <v>3052</v>
      </c>
      <c r="H24" s="13">
        <v>3040</v>
      </c>
      <c r="I24" s="13">
        <v>12</v>
      </c>
      <c r="J24" s="34">
        <f t="shared" si="1"/>
        <v>100</v>
      </c>
      <c r="K24" s="35"/>
    </row>
    <row r="25" ht="21.95" customHeight="1" spans="1:11">
      <c r="A25" s="12">
        <v>45022</v>
      </c>
      <c r="B25" s="37" t="s">
        <v>21</v>
      </c>
      <c r="C25" s="13">
        <v>22500</v>
      </c>
      <c r="D25" s="37" t="s">
        <v>22</v>
      </c>
      <c r="E25" s="13">
        <v>8</v>
      </c>
      <c r="F25" s="13">
        <v>3040</v>
      </c>
      <c r="G25" s="13">
        <f t="shared" si="0"/>
        <v>3052</v>
      </c>
      <c r="H25" s="13">
        <v>3040</v>
      </c>
      <c r="I25" s="13">
        <v>12</v>
      </c>
      <c r="J25" s="34">
        <f t="shared" si="1"/>
        <v>100</v>
      </c>
      <c r="K25" s="35"/>
    </row>
    <row r="26" ht="21.95" customHeight="1" spans="1:11">
      <c r="A26" s="12">
        <v>45023</v>
      </c>
      <c r="B26" s="37" t="s">
        <v>21</v>
      </c>
      <c r="C26" s="13">
        <v>22500</v>
      </c>
      <c r="D26" s="37" t="s">
        <v>22</v>
      </c>
      <c r="E26" s="13">
        <v>8</v>
      </c>
      <c r="F26" s="13">
        <v>3040</v>
      </c>
      <c r="G26" s="13">
        <f t="shared" si="0"/>
        <v>3052</v>
      </c>
      <c r="H26" s="13">
        <v>3040</v>
      </c>
      <c r="I26" s="13">
        <v>12</v>
      </c>
      <c r="J26" s="34">
        <f t="shared" si="1"/>
        <v>100</v>
      </c>
      <c r="K26" s="35"/>
    </row>
    <row r="27" ht="21.95" customHeight="1" spans="1:11">
      <c r="A27" s="38">
        <v>45026</v>
      </c>
      <c r="B27" s="37" t="s">
        <v>21</v>
      </c>
      <c r="C27" s="13">
        <v>22500</v>
      </c>
      <c r="D27" s="37" t="s">
        <v>22</v>
      </c>
      <c r="E27" s="13">
        <v>8</v>
      </c>
      <c r="F27" s="13">
        <v>3040</v>
      </c>
      <c r="G27" s="13">
        <f t="shared" si="0"/>
        <v>3052</v>
      </c>
      <c r="H27" s="13">
        <v>3040</v>
      </c>
      <c r="I27" s="13">
        <v>12</v>
      </c>
      <c r="J27" s="34">
        <f t="shared" si="1"/>
        <v>100</v>
      </c>
      <c r="K27" s="35"/>
    </row>
    <row r="28" ht="21.95" customHeight="1" spans="1:11">
      <c r="A28" s="38">
        <v>45027</v>
      </c>
      <c r="B28" s="37" t="s">
        <v>21</v>
      </c>
      <c r="C28" s="13">
        <v>22500</v>
      </c>
      <c r="D28" s="37" t="s">
        <v>22</v>
      </c>
      <c r="E28" s="13">
        <v>8</v>
      </c>
      <c r="F28" s="13">
        <v>3040</v>
      </c>
      <c r="G28" s="13">
        <f t="shared" si="0"/>
        <v>3052</v>
      </c>
      <c r="H28" s="13">
        <v>3040</v>
      </c>
      <c r="I28" s="13">
        <v>12</v>
      </c>
      <c r="J28" s="34">
        <f t="shared" si="1"/>
        <v>100</v>
      </c>
      <c r="K28" s="35"/>
    </row>
    <row r="29" ht="21.95" customHeight="1" spans="1:11">
      <c r="A29" s="38">
        <v>45028</v>
      </c>
      <c r="B29" s="37" t="s">
        <v>21</v>
      </c>
      <c r="C29" s="13">
        <v>22500</v>
      </c>
      <c r="D29" s="37" t="s">
        <v>22</v>
      </c>
      <c r="E29" s="13">
        <v>8</v>
      </c>
      <c r="F29" s="13">
        <v>3040</v>
      </c>
      <c r="G29" s="13">
        <f t="shared" si="0"/>
        <v>3052</v>
      </c>
      <c r="H29" s="13">
        <v>3040</v>
      </c>
      <c r="I29" s="13">
        <v>12</v>
      </c>
      <c r="J29" s="34">
        <f t="shared" si="1"/>
        <v>100</v>
      </c>
      <c r="K29" s="35"/>
    </row>
    <row r="30" ht="21.95" customHeight="1" spans="1:11">
      <c r="A30" s="38">
        <v>45029</v>
      </c>
      <c r="B30" s="37" t="s">
        <v>21</v>
      </c>
      <c r="C30" s="13">
        <v>22500</v>
      </c>
      <c r="D30" s="37" t="s">
        <v>22</v>
      </c>
      <c r="E30" s="13">
        <v>8</v>
      </c>
      <c r="F30" s="13">
        <v>3040</v>
      </c>
      <c r="G30" s="13">
        <f t="shared" si="0"/>
        <v>3052</v>
      </c>
      <c r="H30" s="13">
        <v>3040</v>
      </c>
      <c r="I30" s="13">
        <v>12</v>
      </c>
      <c r="J30" s="34">
        <f t="shared" si="1"/>
        <v>100</v>
      </c>
      <c r="K30" s="35"/>
    </row>
    <row r="31" ht="21.95" customHeight="1" spans="1:11">
      <c r="A31" s="38">
        <v>45030</v>
      </c>
      <c r="B31" s="37" t="s">
        <v>21</v>
      </c>
      <c r="C31" s="13">
        <v>22500</v>
      </c>
      <c r="D31" s="37" t="s">
        <v>22</v>
      </c>
      <c r="E31" s="13">
        <v>8</v>
      </c>
      <c r="F31" s="13">
        <v>3040</v>
      </c>
      <c r="G31" s="13">
        <f t="shared" si="0"/>
        <v>3052</v>
      </c>
      <c r="H31" s="13">
        <v>3040</v>
      </c>
      <c r="I31" s="13">
        <v>12</v>
      </c>
      <c r="J31" s="34">
        <f t="shared" si="1"/>
        <v>100</v>
      </c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22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66880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66880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2200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22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100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A2" workbookViewId="0">
      <selection activeCell="B17" sqref="B17"/>
    </sheetView>
  </sheetViews>
  <sheetFormatPr defaultColWidth="9" defaultRowHeight="15.75"/>
  <cols>
    <col min="1" max="1" width="10.375" customWidth="1"/>
    <col min="2" max="2" width="22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118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119</v>
      </c>
      <c r="C10" s="13" t="s">
        <v>34</v>
      </c>
      <c r="D10" s="13" t="s">
        <v>75</v>
      </c>
      <c r="E10" s="13">
        <v>8</v>
      </c>
      <c r="F10" s="13">
        <v>2800</v>
      </c>
      <c r="G10" s="13">
        <f t="shared" ref="G10:G15" si="0">SUM(H10+I10)</f>
        <v>1404</v>
      </c>
      <c r="H10" s="13">
        <v>1400</v>
      </c>
      <c r="I10" s="13">
        <v>4</v>
      </c>
      <c r="J10" s="34">
        <f t="shared" ref="J10:J15" si="1">SUM(H10/F10*100)</f>
        <v>50</v>
      </c>
      <c r="K10" s="35"/>
    </row>
    <row r="11" ht="21.95" customHeight="1" spans="1:11">
      <c r="A11" s="12">
        <v>45002</v>
      </c>
      <c r="B11" s="13" t="s">
        <v>48</v>
      </c>
      <c r="C11" s="13" t="s">
        <v>49</v>
      </c>
      <c r="D11" s="13" t="s">
        <v>75</v>
      </c>
      <c r="E11" s="13">
        <v>8</v>
      </c>
      <c r="F11" s="13">
        <v>1600</v>
      </c>
      <c r="G11" s="13">
        <f t="shared" si="0"/>
        <v>878</v>
      </c>
      <c r="H11" s="13">
        <v>828</v>
      </c>
      <c r="I11" s="13">
        <v>50</v>
      </c>
      <c r="J11" s="34">
        <f t="shared" si="1"/>
        <v>51.75</v>
      </c>
      <c r="K11" s="35"/>
    </row>
    <row r="12" ht="21.95" customHeight="1" spans="1:11">
      <c r="A12" s="12">
        <v>45005</v>
      </c>
      <c r="B12" s="13" t="s">
        <v>48</v>
      </c>
      <c r="C12" s="13" t="s">
        <v>49</v>
      </c>
      <c r="D12" s="13" t="s">
        <v>75</v>
      </c>
      <c r="E12" s="13">
        <v>8</v>
      </c>
      <c r="F12" s="13">
        <v>1600</v>
      </c>
      <c r="G12" s="13">
        <f t="shared" si="0"/>
        <v>1098</v>
      </c>
      <c r="H12" s="13">
        <v>1040</v>
      </c>
      <c r="I12" s="13">
        <v>58</v>
      </c>
      <c r="J12" s="34">
        <f t="shared" si="1"/>
        <v>65</v>
      </c>
      <c r="K12" s="35"/>
    </row>
    <row r="13" ht="21.95" customHeight="1" spans="1:11">
      <c r="A13" s="12">
        <v>45006</v>
      </c>
      <c r="B13" s="37" t="s">
        <v>110</v>
      </c>
      <c r="C13" s="13" t="s">
        <v>120</v>
      </c>
      <c r="D13" s="13" t="s">
        <v>75</v>
      </c>
      <c r="E13" s="13">
        <v>8</v>
      </c>
      <c r="F13" s="13">
        <v>360</v>
      </c>
      <c r="G13" s="13">
        <f t="shared" si="0"/>
        <v>187</v>
      </c>
      <c r="H13" s="13">
        <v>180</v>
      </c>
      <c r="I13" s="13">
        <v>7</v>
      </c>
      <c r="J13" s="34">
        <f t="shared" si="1"/>
        <v>50</v>
      </c>
      <c r="K13" s="35"/>
    </row>
    <row r="14" ht="21.95" customHeight="1" spans="1:11">
      <c r="A14" s="12">
        <v>45008</v>
      </c>
      <c r="B14" s="37" t="s">
        <v>110</v>
      </c>
      <c r="C14" s="13" t="s">
        <v>120</v>
      </c>
      <c r="D14" s="13" t="s">
        <v>75</v>
      </c>
      <c r="E14" s="13">
        <v>8</v>
      </c>
      <c r="F14" s="13">
        <v>360</v>
      </c>
      <c r="G14" s="13">
        <f t="shared" si="0"/>
        <v>278</v>
      </c>
      <c r="H14" s="13">
        <v>270</v>
      </c>
      <c r="I14" s="13">
        <v>8</v>
      </c>
      <c r="J14" s="34">
        <f t="shared" si="1"/>
        <v>75</v>
      </c>
      <c r="K14" s="35"/>
    </row>
    <row r="15" ht="21.95" customHeight="1" spans="1:11">
      <c r="A15" s="12">
        <v>45009</v>
      </c>
      <c r="B15" s="37" t="s">
        <v>110</v>
      </c>
      <c r="C15" s="13" t="s">
        <v>120</v>
      </c>
      <c r="D15" s="13" t="s">
        <v>75</v>
      </c>
      <c r="E15" s="13">
        <v>8</v>
      </c>
      <c r="F15" s="13">
        <v>360</v>
      </c>
      <c r="G15" s="13">
        <f t="shared" si="0"/>
        <v>284</v>
      </c>
      <c r="H15" s="13">
        <v>280</v>
      </c>
      <c r="I15" s="13">
        <v>4</v>
      </c>
      <c r="J15" s="34">
        <f t="shared" si="1"/>
        <v>77.7777777777778</v>
      </c>
      <c r="K15" s="35"/>
    </row>
    <row r="16" ht="21.95" customHeight="1" spans="1:11">
      <c r="A16" s="12">
        <v>45012</v>
      </c>
      <c r="B16" s="37" t="s">
        <v>35</v>
      </c>
      <c r="C16" s="13" t="s">
        <v>36</v>
      </c>
      <c r="D16" s="13" t="s">
        <v>75</v>
      </c>
      <c r="E16" s="13">
        <v>8</v>
      </c>
      <c r="F16" s="13">
        <v>2072</v>
      </c>
      <c r="G16" s="13">
        <f>SUM(H16+I16)</f>
        <v>1387</v>
      </c>
      <c r="H16" s="13">
        <v>1347</v>
      </c>
      <c r="I16" s="13">
        <v>40</v>
      </c>
      <c r="J16" s="34">
        <f>SUM(H16/F16*100)</f>
        <v>65.0096525096525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9152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5345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434.53743028743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62.0767757553472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view="pageBreakPreview" zoomScaleNormal="100" topLeftCell="B6" workbookViewId="0">
      <selection activeCell="B7" sqref="B7"/>
    </sheetView>
  </sheetViews>
  <sheetFormatPr defaultColWidth="9" defaultRowHeight="15.75"/>
  <cols>
    <col min="1" max="1" width="10.375" customWidth="1"/>
    <col min="2" max="2" width="36.12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121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33</v>
      </c>
      <c r="C10" s="13" t="s">
        <v>34</v>
      </c>
      <c r="D10" s="13" t="s">
        <v>75</v>
      </c>
      <c r="E10" s="13">
        <v>8</v>
      </c>
      <c r="F10" s="13">
        <v>2800</v>
      </c>
      <c r="G10" s="13">
        <f t="shared" ref="G10:G17" si="0">SUM(H10+I10)</f>
        <v>1409</v>
      </c>
      <c r="H10" s="13">
        <v>1400</v>
      </c>
      <c r="I10" s="13">
        <v>9</v>
      </c>
      <c r="J10" s="34">
        <f t="shared" ref="J10:J17" si="1">SUM(H10/F10*100)</f>
        <v>50</v>
      </c>
      <c r="K10" s="35"/>
    </row>
    <row r="11" ht="21.95" customHeight="1" spans="1:11">
      <c r="A11" s="12">
        <v>45002</v>
      </c>
      <c r="B11" s="13" t="s">
        <v>54</v>
      </c>
      <c r="C11" s="13" t="s">
        <v>55</v>
      </c>
      <c r="D11" s="13" t="s">
        <v>75</v>
      </c>
      <c r="E11" s="13">
        <v>8</v>
      </c>
      <c r="F11" s="13">
        <v>1200</v>
      </c>
      <c r="G11" s="13">
        <f t="shared" si="0"/>
        <v>1250</v>
      </c>
      <c r="H11" s="13">
        <v>1200</v>
      </c>
      <c r="I11" s="13">
        <v>50</v>
      </c>
      <c r="J11" s="34">
        <f t="shared" si="1"/>
        <v>100</v>
      </c>
      <c r="K11" s="35"/>
    </row>
    <row r="12" ht="21.95" customHeight="1" spans="1:11">
      <c r="A12" s="12">
        <v>45005</v>
      </c>
      <c r="B12" s="13" t="s">
        <v>48</v>
      </c>
      <c r="C12" s="13" t="s">
        <v>122</v>
      </c>
      <c r="D12" s="13" t="s">
        <v>75</v>
      </c>
      <c r="E12" s="13">
        <v>8</v>
      </c>
      <c r="F12" s="13">
        <v>1600</v>
      </c>
      <c r="G12" s="13">
        <f t="shared" si="0"/>
        <v>1648</v>
      </c>
      <c r="H12" s="13">
        <v>1600</v>
      </c>
      <c r="I12" s="13">
        <v>48</v>
      </c>
      <c r="J12" s="34">
        <f t="shared" si="1"/>
        <v>100</v>
      </c>
      <c r="K12" s="35"/>
    </row>
    <row r="13" ht="21.95" customHeight="1" spans="1:11">
      <c r="A13" s="12">
        <v>45006</v>
      </c>
      <c r="B13" s="13" t="s">
        <v>51</v>
      </c>
      <c r="C13" s="13">
        <v>8825633600</v>
      </c>
      <c r="D13" s="13" t="s">
        <v>75</v>
      </c>
      <c r="E13" s="13">
        <v>8</v>
      </c>
      <c r="F13" s="13">
        <v>784</v>
      </c>
      <c r="G13" s="13">
        <f t="shared" si="0"/>
        <v>796</v>
      </c>
      <c r="H13" s="13">
        <v>784</v>
      </c>
      <c r="I13" s="13">
        <v>12</v>
      </c>
      <c r="J13" s="34">
        <f t="shared" si="1"/>
        <v>100</v>
      </c>
      <c r="K13" s="35"/>
    </row>
    <row r="14" ht="21.95" customHeight="1" spans="1:11">
      <c r="A14" s="12">
        <v>45008</v>
      </c>
      <c r="B14" s="37" t="s">
        <v>84</v>
      </c>
      <c r="C14" s="13">
        <v>33004</v>
      </c>
      <c r="D14" s="13" t="s">
        <v>75</v>
      </c>
      <c r="E14" s="13">
        <v>3</v>
      </c>
      <c r="F14" s="13">
        <v>234</v>
      </c>
      <c r="G14" s="13">
        <f t="shared" si="0"/>
        <v>239</v>
      </c>
      <c r="H14" s="13">
        <v>234</v>
      </c>
      <c r="I14" s="13">
        <v>5</v>
      </c>
      <c r="J14" s="34">
        <f t="shared" si="1"/>
        <v>100</v>
      </c>
      <c r="K14" s="35"/>
    </row>
    <row r="15" ht="21.95" customHeight="1" spans="1:11">
      <c r="A15" s="12"/>
      <c r="B15" s="37" t="s">
        <v>51</v>
      </c>
      <c r="C15" s="13">
        <v>8825633600</v>
      </c>
      <c r="D15" s="13" t="s">
        <v>75</v>
      </c>
      <c r="E15" s="13">
        <v>6</v>
      </c>
      <c r="F15" s="13">
        <v>490</v>
      </c>
      <c r="G15" s="13">
        <f t="shared" si="0"/>
        <v>498</v>
      </c>
      <c r="H15" s="13">
        <v>490</v>
      </c>
      <c r="I15" s="13">
        <v>8</v>
      </c>
      <c r="J15" s="34">
        <f t="shared" si="1"/>
        <v>100</v>
      </c>
      <c r="K15" s="35"/>
    </row>
    <row r="16" ht="21.95" customHeight="1" spans="1:11">
      <c r="A16" s="12">
        <v>45009</v>
      </c>
      <c r="B16" s="37" t="s">
        <v>84</v>
      </c>
      <c r="C16" s="13">
        <v>33004</v>
      </c>
      <c r="D16" s="13" t="s">
        <v>75</v>
      </c>
      <c r="E16" s="13">
        <v>4</v>
      </c>
      <c r="F16" s="13">
        <v>312</v>
      </c>
      <c r="G16" s="13">
        <f t="shared" si="0"/>
        <v>262</v>
      </c>
      <c r="H16" s="13">
        <v>250</v>
      </c>
      <c r="I16" s="13">
        <v>12</v>
      </c>
      <c r="J16" s="34">
        <f t="shared" si="1"/>
        <v>80.1282051282051</v>
      </c>
      <c r="K16" s="35"/>
    </row>
    <row r="17" ht="21.95" customHeight="1" spans="1:11">
      <c r="A17" s="12"/>
      <c r="B17" s="37" t="s">
        <v>63</v>
      </c>
      <c r="C17" s="13" t="s">
        <v>64</v>
      </c>
      <c r="D17" s="13" t="s">
        <v>75</v>
      </c>
      <c r="E17" s="13">
        <v>4</v>
      </c>
      <c r="F17" s="13">
        <v>252</v>
      </c>
      <c r="G17" s="13">
        <f t="shared" si="0"/>
        <v>216</v>
      </c>
      <c r="H17" s="13">
        <v>202</v>
      </c>
      <c r="I17" s="13">
        <v>14</v>
      </c>
      <c r="J17" s="34">
        <f t="shared" si="1"/>
        <v>80.1587301587302</v>
      </c>
      <c r="K17" s="35"/>
    </row>
    <row r="18" ht="21.95" customHeight="1" spans="1:11">
      <c r="A18" s="12">
        <v>45012</v>
      </c>
      <c r="B18" s="13" t="s">
        <v>123</v>
      </c>
      <c r="C18" s="13" t="s">
        <v>40</v>
      </c>
      <c r="D18" s="13" t="s">
        <v>75</v>
      </c>
      <c r="E18" s="13">
        <v>8</v>
      </c>
      <c r="F18" s="13">
        <v>520</v>
      </c>
      <c r="G18" s="13">
        <f>SUM(H18+I18)</f>
        <v>494</v>
      </c>
      <c r="H18" s="13">
        <v>468</v>
      </c>
      <c r="I18" s="13">
        <v>26</v>
      </c>
      <c r="J18" s="34">
        <f>SUM(H18/F18*100)</f>
        <v>90</v>
      </c>
      <c r="K18" s="35"/>
    </row>
    <row r="19" ht="21.95" customHeight="1" spans="1:11">
      <c r="A19" s="12">
        <v>45013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45014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45015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45016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45019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45020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45021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2">
        <v>45022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12">
        <v>45023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45026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45027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45028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38">
        <v>45029</v>
      </c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38">
        <v>45030</v>
      </c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.95" customHeight="1" spans="1:11">
      <c r="A48" s="14"/>
      <c r="B48" s="13"/>
      <c r="C48" s="13"/>
      <c r="D48" s="13"/>
      <c r="E48" s="13"/>
      <c r="F48" s="13"/>
      <c r="G48" s="13"/>
      <c r="H48" s="13"/>
      <c r="I48" s="13"/>
      <c r="J48" s="34"/>
      <c r="K48" s="35"/>
    </row>
    <row r="49" ht="21" customHeight="1" spans="1:11">
      <c r="A49" s="15" t="s">
        <v>23</v>
      </c>
      <c r="B49" s="16"/>
      <c r="C49" s="17">
        <f>COUNT(A10:A48)</f>
        <v>21</v>
      </c>
      <c r="E49" s="17" t="s">
        <v>24</v>
      </c>
      <c r="F49" s="17"/>
      <c r="G49" s="18"/>
      <c r="H49" s="18"/>
      <c r="I49" s="18"/>
      <c r="J49" s="18"/>
      <c r="K49" s="18"/>
    </row>
    <row r="50" ht="21" customHeight="1" spans="1:11">
      <c r="A50" s="19" t="s">
        <v>25</v>
      </c>
      <c r="B50" s="20"/>
      <c r="C50" s="17">
        <f>SUM(F10:F48)</f>
        <v>8192</v>
      </c>
      <c r="F50" s="4"/>
      <c r="G50" s="4"/>
      <c r="H50" s="4"/>
      <c r="I50" s="4"/>
      <c r="J50" s="4"/>
      <c r="K50" s="30"/>
    </row>
    <row r="51" ht="21" customHeight="1" spans="1:11">
      <c r="A51" s="19" t="s">
        <v>26</v>
      </c>
      <c r="B51" s="20"/>
      <c r="C51" s="17">
        <f>SUM(H10:H48)</f>
        <v>6628</v>
      </c>
      <c r="F51" s="4"/>
      <c r="G51" s="4"/>
      <c r="H51" s="4"/>
      <c r="I51" s="4"/>
      <c r="J51" s="4"/>
      <c r="K51" s="30"/>
    </row>
    <row r="52" spans="1:11">
      <c r="A52" s="21" t="s">
        <v>27</v>
      </c>
      <c r="B52" s="22"/>
      <c r="C52" s="23">
        <f>SUM(J10:J48)</f>
        <v>800.286935286935</v>
      </c>
      <c r="F52" s="4"/>
      <c r="G52" s="4"/>
      <c r="H52" s="4"/>
      <c r="I52" s="4"/>
      <c r="J52" s="4"/>
      <c r="K52" s="30"/>
    </row>
    <row r="53" spans="1:11">
      <c r="A53" s="24" t="s">
        <v>28</v>
      </c>
      <c r="B53" s="9"/>
      <c r="C53" s="17">
        <f>COUNTA(B10:B48)</f>
        <v>9</v>
      </c>
      <c r="F53" s="4"/>
      <c r="G53" s="4"/>
      <c r="H53" s="4"/>
      <c r="I53" s="4"/>
      <c r="J53" s="4"/>
      <c r="K53" s="30"/>
    </row>
    <row r="54" spans="1:11">
      <c r="A54" s="24" t="s">
        <v>29</v>
      </c>
      <c r="B54" s="9"/>
      <c r="C54" s="23">
        <f>C52/C53</f>
        <v>88.9207705874372</v>
      </c>
      <c r="F54" s="4"/>
      <c r="G54" s="4"/>
      <c r="H54" s="4"/>
      <c r="I54" s="4"/>
      <c r="J54" s="4"/>
      <c r="K54" s="30"/>
    </row>
    <row r="55" ht="16.5" spans="1:11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36"/>
    </row>
    <row r="56" ht="16.5"/>
  </sheetData>
  <mergeCells count="13">
    <mergeCell ref="J1:K1"/>
    <mergeCell ref="A49:B49"/>
    <mergeCell ref="E49:K49"/>
    <mergeCell ref="A50:B50"/>
    <mergeCell ref="F50:H50"/>
    <mergeCell ref="A51:B51"/>
    <mergeCell ref="A52:B52"/>
    <mergeCell ref="A53:B53"/>
    <mergeCell ref="A54:B54"/>
    <mergeCell ref="I52:I54"/>
    <mergeCell ref="K52:K54"/>
    <mergeCell ref="A4:K6"/>
    <mergeCell ref="F52:H54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view="pageBreakPreview" zoomScaleNormal="100" topLeftCell="G4" workbookViewId="0">
      <selection activeCell="I18" sqref="I1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124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33</v>
      </c>
      <c r="C10" s="13" t="s">
        <v>34</v>
      </c>
      <c r="D10" s="13" t="s">
        <v>75</v>
      </c>
      <c r="E10" s="13">
        <v>8</v>
      </c>
      <c r="F10" s="13">
        <v>2800</v>
      </c>
      <c r="G10" s="13">
        <f t="shared" ref="G10:G15" si="0">SUM(I10+H10)</f>
        <v>1694</v>
      </c>
      <c r="H10" s="13">
        <v>1680</v>
      </c>
      <c r="I10" s="13">
        <v>14</v>
      </c>
      <c r="J10" s="34">
        <f t="shared" ref="J10:J17" si="1">SUM(H10/F10*100)</f>
        <v>60</v>
      </c>
      <c r="K10" s="35"/>
    </row>
    <row r="11" ht="21.95" customHeight="1" spans="1:11">
      <c r="A11" s="12">
        <v>45002</v>
      </c>
      <c r="B11" s="13" t="s">
        <v>33</v>
      </c>
      <c r="C11" s="13" t="s">
        <v>34</v>
      </c>
      <c r="D11" s="13" t="s">
        <v>75</v>
      </c>
      <c r="E11" s="13">
        <v>8</v>
      </c>
      <c r="F11" s="13">
        <v>2800</v>
      </c>
      <c r="G11" s="13">
        <f t="shared" si="0"/>
        <v>1404</v>
      </c>
      <c r="H11" s="13">
        <v>1400</v>
      </c>
      <c r="I11" s="13">
        <v>4</v>
      </c>
      <c r="J11" s="34">
        <f t="shared" si="1"/>
        <v>50</v>
      </c>
      <c r="K11" s="35"/>
    </row>
    <row r="12" ht="21.95" customHeight="1" spans="1:11">
      <c r="A12" s="12">
        <v>45005</v>
      </c>
      <c r="B12" s="13" t="s">
        <v>110</v>
      </c>
      <c r="C12" s="13" t="s">
        <v>111</v>
      </c>
      <c r="D12" s="13" t="s">
        <v>75</v>
      </c>
      <c r="E12" s="13">
        <v>8</v>
      </c>
      <c r="F12" s="13">
        <v>360</v>
      </c>
      <c r="G12" s="13">
        <f t="shared" si="0"/>
        <v>291</v>
      </c>
      <c r="H12" s="13">
        <v>290</v>
      </c>
      <c r="I12" s="13">
        <v>1</v>
      </c>
      <c r="J12" s="34">
        <f t="shared" si="1"/>
        <v>80.5555555555556</v>
      </c>
      <c r="K12" s="35"/>
    </row>
    <row r="13" ht="21.95" customHeight="1" spans="1:11">
      <c r="A13" s="12">
        <v>45006</v>
      </c>
      <c r="B13" s="13" t="s">
        <v>110</v>
      </c>
      <c r="C13" s="13" t="s">
        <v>111</v>
      </c>
      <c r="D13" s="13" t="s">
        <v>75</v>
      </c>
      <c r="E13" s="13">
        <v>8</v>
      </c>
      <c r="F13" s="13">
        <v>360</v>
      </c>
      <c r="G13" s="13">
        <f t="shared" si="0"/>
        <v>297</v>
      </c>
      <c r="H13" s="13">
        <v>290</v>
      </c>
      <c r="I13" s="13">
        <v>7</v>
      </c>
      <c r="J13" s="34">
        <f t="shared" si="1"/>
        <v>80.5555555555556</v>
      </c>
      <c r="K13" s="35"/>
    </row>
    <row r="14" ht="21.95" customHeight="1" spans="1:11">
      <c r="A14" s="12">
        <v>45007</v>
      </c>
      <c r="B14" s="13" t="s">
        <v>110</v>
      </c>
      <c r="C14" s="13" t="s">
        <v>111</v>
      </c>
      <c r="D14" s="13" t="s">
        <v>75</v>
      </c>
      <c r="E14" s="13">
        <v>8</v>
      </c>
      <c r="F14" s="13">
        <v>360</v>
      </c>
      <c r="G14" s="13">
        <f t="shared" si="0"/>
        <v>294</v>
      </c>
      <c r="H14" s="13">
        <v>290</v>
      </c>
      <c r="I14" s="13">
        <v>4</v>
      </c>
      <c r="J14" s="34">
        <f t="shared" si="1"/>
        <v>80.5555555555556</v>
      </c>
      <c r="K14" s="35"/>
    </row>
    <row r="15" ht="21.95" customHeight="1" spans="1:11">
      <c r="A15" s="12">
        <v>45008</v>
      </c>
      <c r="B15" s="13" t="s">
        <v>110</v>
      </c>
      <c r="C15" s="13" t="s">
        <v>111</v>
      </c>
      <c r="D15" s="13" t="s">
        <v>75</v>
      </c>
      <c r="E15" s="13">
        <v>8</v>
      </c>
      <c r="F15" s="13">
        <v>360</v>
      </c>
      <c r="G15" s="13">
        <f t="shared" si="0"/>
        <v>296</v>
      </c>
      <c r="H15" s="13">
        <v>290</v>
      </c>
      <c r="I15" s="13">
        <v>6</v>
      </c>
      <c r="J15" s="34">
        <f t="shared" si="1"/>
        <v>80.5555555555556</v>
      </c>
      <c r="K15" s="35"/>
    </row>
    <row r="16" ht="21.95" customHeight="1" spans="1:11">
      <c r="A16" s="12">
        <v>45009</v>
      </c>
      <c r="B16" s="37" t="s">
        <v>110</v>
      </c>
      <c r="C16" s="13" t="s">
        <v>111</v>
      </c>
      <c r="D16" s="13" t="s">
        <v>75</v>
      </c>
      <c r="E16" s="13">
        <v>4</v>
      </c>
      <c r="F16" s="13">
        <v>180</v>
      </c>
      <c r="G16" s="13">
        <f>SUM(H16+I16)</f>
        <v>139</v>
      </c>
      <c r="H16" s="13">
        <v>135</v>
      </c>
      <c r="I16" s="13">
        <v>4</v>
      </c>
      <c r="J16" s="34">
        <f t="shared" si="1"/>
        <v>75</v>
      </c>
      <c r="K16" s="35"/>
    </row>
    <row r="17" ht="21.95" customHeight="1" spans="1:11">
      <c r="A17" s="12"/>
      <c r="B17" s="37" t="s">
        <v>44</v>
      </c>
      <c r="C17" s="13">
        <v>332</v>
      </c>
      <c r="D17" s="13" t="s">
        <v>75</v>
      </c>
      <c r="E17" s="13">
        <v>4</v>
      </c>
      <c r="F17" s="13">
        <v>400</v>
      </c>
      <c r="G17" s="13">
        <f>SUM(H17+I17)</f>
        <v>312</v>
      </c>
      <c r="H17" s="13">
        <v>300</v>
      </c>
      <c r="I17" s="13">
        <v>12</v>
      </c>
      <c r="J17" s="34">
        <f t="shared" si="1"/>
        <v>75</v>
      </c>
      <c r="K17" s="35"/>
    </row>
    <row r="18" ht="21.95" customHeight="1" spans="1:11">
      <c r="A18" s="12">
        <v>45012</v>
      </c>
      <c r="B18" s="13" t="s">
        <v>39</v>
      </c>
      <c r="C18" s="13" t="s">
        <v>40</v>
      </c>
      <c r="D18" s="13" t="s">
        <v>75</v>
      </c>
      <c r="E18" s="13">
        <v>8</v>
      </c>
      <c r="F18" s="13">
        <v>520</v>
      </c>
      <c r="G18" s="13">
        <f>SUM(H18+I18)</f>
        <v>453</v>
      </c>
      <c r="H18" s="13">
        <v>442</v>
      </c>
      <c r="I18" s="13">
        <v>11</v>
      </c>
      <c r="J18" s="34">
        <f>SUM(H18/F18*100)</f>
        <v>85</v>
      </c>
      <c r="K18" s="35"/>
    </row>
    <row r="19" ht="21.95" customHeight="1" spans="1:11">
      <c r="A19" s="12">
        <v>45013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45014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45015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45016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45019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45020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45021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2">
        <v>45022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12">
        <v>45023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45026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45027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45028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38">
        <v>45029</v>
      </c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38">
        <v>45030</v>
      </c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.95" customHeight="1" spans="1:11">
      <c r="A48" s="14"/>
      <c r="B48" s="13"/>
      <c r="C48" s="13"/>
      <c r="D48" s="13"/>
      <c r="E48" s="13"/>
      <c r="F48" s="13"/>
      <c r="G48" s="13"/>
      <c r="H48" s="13"/>
      <c r="I48" s="13"/>
      <c r="J48" s="34"/>
      <c r="K48" s="35"/>
    </row>
    <row r="49" ht="21" customHeight="1" spans="1:11">
      <c r="A49" s="15" t="s">
        <v>23</v>
      </c>
      <c r="B49" s="16"/>
      <c r="C49" s="17">
        <f>COUNT(A10:A48)</f>
        <v>22</v>
      </c>
      <c r="E49" s="17" t="s">
        <v>24</v>
      </c>
      <c r="F49" s="17"/>
      <c r="G49" s="18"/>
      <c r="H49" s="18"/>
      <c r="I49" s="18"/>
      <c r="J49" s="18"/>
      <c r="K49" s="18"/>
    </row>
    <row r="50" ht="21" customHeight="1" spans="1:11">
      <c r="A50" s="19" t="s">
        <v>25</v>
      </c>
      <c r="B50" s="20"/>
      <c r="C50" s="17">
        <f>SUM(F10:F48)</f>
        <v>8140</v>
      </c>
      <c r="F50" s="4"/>
      <c r="G50" s="4"/>
      <c r="H50" s="4"/>
      <c r="I50" s="4"/>
      <c r="J50" s="4"/>
      <c r="K50" s="30"/>
    </row>
    <row r="51" ht="21" customHeight="1" spans="1:11">
      <c r="A51" s="19" t="s">
        <v>26</v>
      </c>
      <c r="B51" s="20"/>
      <c r="C51" s="17">
        <f>SUM(H10:H48)</f>
        <v>5117</v>
      </c>
      <c r="F51" s="4"/>
      <c r="G51" s="4"/>
      <c r="H51" s="4"/>
      <c r="I51" s="4"/>
      <c r="J51" s="4"/>
      <c r="K51" s="30"/>
    </row>
    <row r="52" spans="1:11">
      <c r="A52" s="21" t="s">
        <v>27</v>
      </c>
      <c r="B52" s="22"/>
      <c r="C52" s="23">
        <f>SUM(J10:J48)</f>
        <v>667.222222222222</v>
      </c>
      <c r="F52" s="4"/>
      <c r="G52" s="4"/>
      <c r="H52" s="4"/>
      <c r="I52" s="4"/>
      <c r="J52" s="4"/>
      <c r="K52" s="30"/>
    </row>
    <row r="53" spans="1:11">
      <c r="A53" s="24" t="s">
        <v>28</v>
      </c>
      <c r="B53" s="9"/>
      <c r="C53" s="17">
        <f>COUNTA(B10:B48)</f>
        <v>9</v>
      </c>
      <c r="F53" s="4"/>
      <c r="G53" s="4"/>
      <c r="H53" s="4"/>
      <c r="I53" s="4"/>
      <c r="J53" s="4"/>
      <c r="K53" s="30"/>
    </row>
    <row r="54" spans="1:11">
      <c r="A54" s="24" t="s">
        <v>29</v>
      </c>
      <c r="B54" s="9"/>
      <c r="C54" s="23">
        <f>C52/C53</f>
        <v>74.1358024691358</v>
      </c>
      <c r="F54" s="4"/>
      <c r="G54" s="4"/>
      <c r="H54" s="4"/>
      <c r="I54" s="4"/>
      <c r="J54" s="4"/>
      <c r="K54" s="30"/>
    </row>
    <row r="55" ht="16.5" spans="1:11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36"/>
    </row>
    <row r="56" ht="16.5"/>
  </sheetData>
  <mergeCells count="13">
    <mergeCell ref="J1:K1"/>
    <mergeCell ref="A49:B49"/>
    <mergeCell ref="E49:K49"/>
    <mergeCell ref="A50:B50"/>
    <mergeCell ref="F50:H50"/>
    <mergeCell ref="A51:B51"/>
    <mergeCell ref="A52:B52"/>
    <mergeCell ref="A53:B53"/>
    <mergeCell ref="A54:B54"/>
    <mergeCell ref="I52:I54"/>
    <mergeCell ref="K52:K54"/>
    <mergeCell ref="A4:K6"/>
    <mergeCell ref="F52:H54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E1" workbookViewId="0">
      <selection activeCell="J13" sqref="J1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125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33</v>
      </c>
      <c r="C10" s="13" t="s">
        <v>34</v>
      </c>
      <c r="D10" s="13" t="s">
        <v>114</v>
      </c>
      <c r="E10" s="13">
        <v>8</v>
      </c>
      <c r="F10" s="13">
        <v>2800</v>
      </c>
      <c r="G10" s="13">
        <f t="shared" ref="G10:G15" si="0">SUM(H10+I10)</f>
        <v>1686</v>
      </c>
      <c r="H10" s="13">
        <v>1680</v>
      </c>
      <c r="I10" s="13">
        <v>6</v>
      </c>
      <c r="J10" s="34">
        <f t="shared" ref="J10:J15" si="1">SUM(H10/F10*100)</f>
        <v>60</v>
      </c>
      <c r="K10" s="35"/>
    </row>
    <row r="11" ht="21.95" customHeight="1" spans="1:11">
      <c r="A11" s="12">
        <v>45002</v>
      </c>
      <c r="B11" s="13" t="s">
        <v>21</v>
      </c>
      <c r="C11" s="13">
        <v>22500</v>
      </c>
      <c r="D11" s="13" t="s">
        <v>114</v>
      </c>
      <c r="E11" s="13">
        <v>8</v>
      </c>
      <c r="F11" s="13">
        <v>3040</v>
      </c>
      <c r="G11" s="13">
        <f t="shared" si="0"/>
        <v>2135</v>
      </c>
      <c r="H11" s="13">
        <v>2128</v>
      </c>
      <c r="I11" s="13">
        <v>7</v>
      </c>
      <c r="J11" s="34">
        <f t="shared" si="1"/>
        <v>70</v>
      </c>
      <c r="K11" s="35"/>
    </row>
    <row r="12" ht="21.95" customHeight="1" spans="1:11">
      <c r="A12" s="12">
        <v>45005</v>
      </c>
      <c r="B12" s="13" t="s">
        <v>21</v>
      </c>
      <c r="C12" s="13">
        <v>22500</v>
      </c>
      <c r="D12" s="13" t="s">
        <v>114</v>
      </c>
      <c r="E12" s="13">
        <v>8</v>
      </c>
      <c r="F12" s="13">
        <v>3040</v>
      </c>
      <c r="G12" s="13">
        <f t="shared" si="0"/>
        <v>2289</v>
      </c>
      <c r="H12" s="13">
        <v>2280</v>
      </c>
      <c r="I12" s="13">
        <v>9</v>
      </c>
      <c r="J12" s="34">
        <f t="shared" si="1"/>
        <v>75</v>
      </c>
      <c r="K12" s="35"/>
    </row>
    <row r="13" ht="21.95" customHeight="1" spans="1:11">
      <c r="A13" s="12">
        <v>45006</v>
      </c>
      <c r="B13" s="13" t="s">
        <v>21</v>
      </c>
      <c r="C13" s="13">
        <v>22500</v>
      </c>
      <c r="D13" s="13" t="s">
        <v>114</v>
      </c>
      <c r="E13" s="13">
        <v>8</v>
      </c>
      <c r="F13" s="13">
        <v>3040</v>
      </c>
      <c r="G13" s="13">
        <f t="shared" si="0"/>
        <v>1983</v>
      </c>
      <c r="H13" s="13">
        <v>1976</v>
      </c>
      <c r="I13" s="13">
        <v>7</v>
      </c>
      <c r="J13" s="34">
        <f t="shared" si="1"/>
        <v>65</v>
      </c>
      <c r="K13" s="35"/>
    </row>
    <row r="14" ht="21.95" customHeight="1" spans="1:11">
      <c r="A14" s="12">
        <v>45008</v>
      </c>
      <c r="B14" s="13" t="s">
        <v>84</v>
      </c>
      <c r="C14" s="13">
        <v>33004</v>
      </c>
      <c r="D14" s="13" t="s">
        <v>114</v>
      </c>
      <c r="E14" s="13">
        <v>8</v>
      </c>
      <c r="F14" s="13">
        <v>624</v>
      </c>
      <c r="G14" s="13">
        <f t="shared" si="0"/>
        <v>449</v>
      </c>
      <c r="H14" s="13">
        <v>437</v>
      </c>
      <c r="I14" s="13">
        <v>12</v>
      </c>
      <c r="J14" s="34">
        <f t="shared" si="1"/>
        <v>70.0320512820513</v>
      </c>
      <c r="K14" s="35"/>
    </row>
    <row r="15" ht="21.95" customHeight="1" spans="1:11">
      <c r="A15" s="12">
        <v>45009</v>
      </c>
      <c r="B15" s="13" t="s">
        <v>21</v>
      </c>
      <c r="C15" s="13">
        <v>22500</v>
      </c>
      <c r="D15" s="13" t="s">
        <v>114</v>
      </c>
      <c r="E15" s="13">
        <v>8</v>
      </c>
      <c r="F15" s="13">
        <v>3040</v>
      </c>
      <c r="G15" s="13">
        <f t="shared" si="0"/>
        <v>2613</v>
      </c>
      <c r="H15" s="13">
        <v>2584</v>
      </c>
      <c r="I15" s="13">
        <v>29</v>
      </c>
      <c r="J15" s="34">
        <f t="shared" si="1"/>
        <v>85</v>
      </c>
      <c r="K15" s="35"/>
    </row>
    <row r="16" ht="21.95" customHeight="1" spans="1:11">
      <c r="A16" s="12">
        <v>45012</v>
      </c>
      <c r="B16" s="13" t="s">
        <v>35</v>
      </c>
      <c r="C16" s="13" t="s">
        <v>36</v>
      </c>
      <c r="D16" s="13" t="s">
        <v>114</v>
      </c>
      <c r="E16" s="13">
        <v>8</v>
      </c>
      <c r="F16" s="13">
        <v>2072</v>
      </c>
      <c r="G16" s="13">
        <f>SUM(H16+I16)</f>
        <v>1352</v>
      </c>
      <c r="H16" s="13">
        <v>1346</v>
      </c>
      <c r="I16" s="13">
        <v>6</v>
      </c>
      <c r="J16" s="34">
        <f>SUM(H16/F16*100)</f>
        <v>64.96138996139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17656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12431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489.993441243441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69.9990630347773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view="pageBreakPreview" zoomScaleNormal="100" workbookViewId="0">
      <selection activeCell="C16" sqref="C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126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33</v>
      </c>
      <c r="C10" s="13" t="s">
        <v>34</v>
      </c>
      <c r="D10" s="13" t="s">
        <v>22</v>
      </c>
      <c r="E10" s="13">
        <v>8</v>
      </c>
      <c r="F10" s="13">
        <v>2800</v>
      </c>
      <c r="G10" s="13">
        <f>SUM(H10+I10)</f>
        <v>1685</v>
      </c>
      <c r="H10" s="13">
        <v>1680</v>
      </c>
      <c r="I10" s="13">
        <v>5</v>
      </c>
      <c r="J10" s="34">
        <f>SUM(H10/F10*100)</f>
        <v>60</v>
      </c>
      <c r="K10" s="35"/>
    </row>
    <row r="11" ht="21.95" customHeight="1" spans="1:11">
      <c r="A11" s="12">
        <v>45002</v>
      </c>
      <c r="B11" s="13" t="s">
        <v>33</v>
      </c>
      <c r="C11" s="13" t="s">
        <v>34</v>
      </c>
      <c r="D11" s="13" t="s">
        <v>22</v>
      </c>
      <c r="E11" s="13">
        <v>8</v>
      </c>
      <c r="F11" s="13">
        <v>2800</v>
      </c>
      <c r="G11" s="13">
        <f>SUM(H11+I11)</f>
        <v>1403</v>
      </c>
      <c r="H11" s="13">
        <v>1400</v>
      </c>
      <c r="I11" s="13">
        <v>3</v>
      </c>
      <c r="J11" s="34">
        <f>SUM(H11/F11*100)</f>
        <v>50</v>
      </c>
      <c r="K11" s="35"/>
    </row>
    <row r="12" ht="21.95" customHeight="1" spans="1:11">
      <c r="A12" s="12">
        <v>45005</v>
      </c>
      <c r="B12" s="13" t="s">
        <v>110</v>
      </c>
      <c r="C12" s="13" t="s">
        <v>111</v>
      </c>
      <c r="D12" s="13" t="s">
        <v>22</v>
      </c>
      <c r="E12" s="13">
        <v>8</v>
      </c>
      <c r="F12" s="13">
        <v>456</v>
      </c>
      <c r="G12" s="13">
        <f>SUM(H12+I12)</f>
        <v>232</v>
      </c>
      <c r="H12" s="13">
        <v>228</v>
      </c>
      <c r="I12" s="13">
        <v>4</v>
      </c>
      <c r="J12" s="34">
        <f>SUM(H12/F12*100)</f>
        <v>50</v>
      </c>
      <c r="K12" s="35"/>
    </row>
    <row r="13" ht="21.95" customHeight="1" spans="1:11">
      <c r="A13" s="12">
        <v>45006</v>
      </c>
      <c r="B13" s="13" t="s">
        <v>110</v>
      </c>
      <c r="C13" s="13" t="s">
        <v>111</v>
      </c>
      <c r="D13" s="13" t="s">
        <v>22</v>
      </c>
      <c r="E13" s="13">
        <v>8</v>
      </c>
      <c r="F13" s="13">
        <v>360</v>
      </c>
      <c r="G13" s="13">
        <f>SUM(H13+I13)</f>
        <v>183</v>
      </c>
      <c r="H13" s="13">
        <v>180</v>
      </c>
      <c r="I13" s="13">
        <v>3</v>
      </c>
      <c r="J13" s="34">
        <f>SUM(H13/F13*100)</f>
        <v>50</v>
      </c>
      <c r="K13" s="35"/>
    </row>
    <row r="14" ht="21.95" customHeight="1" spans="1:11">
      <c r="A14" s="12">
        <v>45012</v>
      </c>
      <c r="B14" s="13" t="s">
        <v>110</v>
      </c>
      <c r="C14" s="13" t="s">
        <v>111</v>
      </c>
      <c r="D14" s="13" t="s">
        <v>22</v>
      </c>
      <c r="E14" s="13">
        <v>5</v>
      </c>
      <c r="F14" s="13">
        <v>57</v>
      </c>
      <c r="G14" s="13">
        <f>SUM(H14+I14)</f>
        <v>60</v>
      </c>
      <c r="H14" s="13">
        <v>57</v>
      </c>
      <c r="I14" s="13">
        <v>3</v>
      </c>
      <c r="J14" s="34">
        <f>SUM(H14/F14*100)</f>
        <v>100</v>
      </c>
      <c r="K14" s="35"/>
    </row>
    <row r="15" ht="21.95" customHeight="1" spans="1:11">
      <c r="A15" s="12">
        <v>45013</v>
      </c>
      <c r="B15" s="13"/>
      <c r="C15" s="13"/>
      <c r="D15" s="13"/>
      <c r="E15" s="13"/>
      <c r="F15" s="13"/>
      <c r="G15" s="13"/>
      <c r="H15" s="13"/>
      <c r="I15" s="13"/>
      <c r="J15" s="34"/>
      <c r="K15" s="35"/>
    </row>
    <row r="16" ht="21.95" customHeight="1" spans="1:11">
      <c r="A16" s="12">
        <v>45014</v>
      </c>
      <c r="B16" s="13"/>
      <c r="C16" s="13"/>
      <c r="D16" s="13"/>
      <c r="E16" s="13"/>
      <c r="F16" s="13"/>
      <c r="G16" s="13"/>
      <c r="H16" s="13"/>
      <c r="I16" s="13"/>
      <c r="J16" s="34"/>
      <c r="K16" s="35"/>
    </row>
    <row r="17" ht="21.95" customHeight="1" spans="1:11">
      <c r="A17" s="12">
        <v>45015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45016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45019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45020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45021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45022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45023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38">
        <v>45026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38">
        <v>45027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45028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45029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45030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14"/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14"/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" customHeight="1" spans="1:11">
      <c r="A45" s="15" t="s">
        <v>23</v>
      </c>
      <c r="B45" s="16"/>
      <c r="C45" s="17">
        <f>COUNT(A10:A44)</f>
        <v>19</v>
      </c>
      <c r="E45" s="17" t="s">
        <v>24</v>
      </c>
      <c r="F45" s="17"/>
      <c r="G45" s="18"/>
      <c r="H45" s="18"/>
      <c r="I45" s="18"/>
      <c r="J45" s="18"/>
      <c r="K45" s="18"/>
    </row>
    <row r="46" ht="21" customHeight="1" spans="1:11">
      <c r="A46" s="19" t="s">
        <v>25</v>
      </c>
      <c r="B46" s="20"/>
      <c r="C46" s="17">
        <f>SUM(F10:F44)</f>
        <v>6473</v>
      </c>
      <c r="F46" s="4"/>
      <c r="G46" s="4"/>
      <c r="H46" s="4"/>
      <c r="I46" s="4"/>
      <c r="J46" s="4"/>
      <c r="K46" s="30"/>
    </row>
    <row r="47" ht="21" customHeight="1" spans="1:11">
      <c r="A47" s="19" t="s">
        <v>26</v>
      </c>
      <c r="B47" s="20"/>
      <c r="C47" s="17">
        <f>SUM(H10:H44)</f>
        <v>3545</v>
      </c>
      <c r="F47" s="4"/>
      <c r="G47" s="4"/>
      <c r="H47" s="4"/>
      <c r="I47" s="4"/>
      <c r="J47" s="4"/>
      <c r="K47" s="30"/>
    </row>
    <row r="48" spans="1:11">
      <c r="A48" s="21" t="s">
        <v>27</v>
      </c>
      <c r="B48" s="22"/>
      <c r="C48" s="23">
        <f>SUM(J10:J44)</f>
        <v>310</v>
      </c>
      <c r="F48" s="4"/>
      <c r="G48" s="4"/>
      <c r="H48" s="4"/>
      <c r="I48" s="4"/>
      <c r="J48" s="4"/>
      <c r="K48" s="30"/>
    </row>
    <row r="49" spans="1:11">
      <c r="A49" s="24" t="s">
        <v>28</v>
      </c>
      <c r="B49" s="9"/>
      <c r="C49" s="17">
        <f>COUNTA(B10:B44)</f>
        <v>5</v>
      </c>
      <c r="F49" s="4"/>
      <c r="G49" s="4"/>
      <c r="H49" s="4"/>
      <c r="I49" s="4"/>
      <c r="J49" s="4"/>
      <c r="K49" s="30"/>
    </row>
    <row r="50" spans="1:11">
      <c r="A50" s="24" t="s">
        <v>29</v>
      </c>
      <c r="B50" s="9"/>
      <c r="C50" s="23">
        <f>C48/C49</f>
        <v>62</v>
      </c>
      <c r="F50" s="4"/>
      <c r="G50" s="4"/>
      <c r="H50" s="4"/>
      <c r="I50" s="4"/>
      <c r="J50" s="4"/>
      <c r="K50" s="30"/>
    </row>
    <row r="51" ht="16.5" spans="1:11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36"/>
    </row>
    <row r="52" ht="16.5"/>
  </sheetData>
  <mergeCells count="13">
    <mergeCell ref="J1:K1"/>
    <mergeCell ref="A45:B45"/>
    <mergeCell ref="E45:K45"/>
    <mergeCell ref="A46:B46"/>
    <mergeCell ref="F46:H46"/>
    <mergeCell ref="A47:B47"/>
    <mergeCell ref="A48:B48"/>
    <mergeCell ref="A49:B49"/>
    <mergeCell ref="A50:B50"/>
    <mergeCell ref="I48:I50"/>
    <mergeCell ref="K48:K50"/>
    <mergeCell ref="A4:K6"/>
    <mergeCell ref="F48:H50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G3" workbookViewId="0">
      <selection activeCell="H16" sqref="H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127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128</v>
      </c>
      <c r="C10" s="13" t="s">
        <v>129</v>
      </c>
      <c r="D10" s="13" t="s">
        <v>75</v>
      </c>
      <c r="E10" s="13">
        <v>8</v>
      </c>
      <c r="F10" s="13">
        <v>1200</v>
      </c>
      <c r="G10" s="13">
        <f t="shared" ref="G10:G15" si="0">SUM(H10+I10)</f>
        <v>1245</v>
      </c>
      <c r="H10" s="13">
        <v>1200</v>
      </c>
      <c r="I10" s="13">
        <v>45</v>
      </c>
      <c r="J10" s="34">
        <f t="shared" ref="J10:J15" si="1">SUM(H10/F10*100)</f>
        <v>100</v>
      </c>
      <c r="K10" s="35"/>
    </row>
    <row r="11" ht="21.95" customHeight="1" spans="1:11">
      <c r="A11" s="12">
        <v>45002</v>
      </c>
      <c r="B11" s="13" t="s">
        <v>128</v>
      </c>
      <c r="C11" s="13" t="s">
        <v>129</v>
      </c>
      <c r="D11" s="13" t="s">
        <v>75</v>
      </c>
      <c r="E11" s="13">
        <v>8</v>
      </c>
      <c r="F11" s="13">
        <v>1200</v>
      </c>
      <c r="G11" s="13">
        <f t="shared" si="0"/>
        <v>1212</v>
      </c>
      <c r="H11" s="13">
        <v>1200</v>
      </c>
      <c r="I11" s="13">
        <v>12</v>
      </c>
      <c r="J11" s="34">
        <f t="shared" si="1"/>
        <v>100</v>
      </c>
      <c r="K11" s="35"/>
    </row>
    <row r="12" ht="21.95" customHeight="1" spans="1:11">
      <c r="A12" s="12">
        <v>45005</v>
      </c>
      <c r="B12" s="13" t="s">
        <v>128</v>
      </c>
      <c r="C12" s="13" t="s">
        <v>129</v>
      </c>
      <c r="D12" s="13" t="s">
        <v>75</v>
      </c>
      <c r="E12" s="13">
        <v>8</v>
      </c>
      <c r="F12" s="13">
        <v>1200</v>
      </c>
      <c r="G12" s="13">
        <f t="shared" si="0"/>
        <v>803</v>
      </c>
      <c r="H12" s="13">
        <v>780</v>
      </c>
      <c r="I12" s="13">
        <v>23</v>
      </c>
      <c r="J12" s="34">
        <f t="shared" si="1"/>
        <v>65</v>
      </c>
      <c r="K12" s="35"/>
    </row>
    <row r="13" ht="21.95" customHeight="1" spans="1:11">
      <c r="A13" s="12">
        <v>45006</v>
      </c>
      <c r="B13" s="13" t="s">
        <v>61</v>
      </c>
      <c r="C13" s="13" t="s">
        <v>62</v>
      </c>
      <c r="D13" s="13" t="s">
        <v>75</v>
      </c>
      <c r="E13" s="13">
        <v>8</v>
      </c>
      <c r="F13" s="13">
        <v>1002</v>
      </c>
      <c r="G13" s="13">
        <f t="shared" si="0"/>
        <v>614</v>
      </c>
      <c r="H13" s="13">
        <v>602</v>
      </c>
      <c r="I13" s="13">
        <v>12</v>
      </c>
      <c r="J13" s="34">
        <f t="shared" si="1"/>
        <v>60.0798403193613</v>
      </c>
      <c r="K13" s="35"/>
    </row>
    <row r="14" ht="21.95" customHeight="1" spans="1:11">
      <c r="A14" s="12">
        <v>45008</v>
      </c>
      <c r="B14" s="37" t="s">
        <v>128</v>
      </c>
      <c r="C14" s="37" t="s">
        <v>55</v>
      </c>
      <c r="D14" s="13" t="s">
        <v>75</v>
      </c>
      <c r="E14" s="13">
        <v>8</v>
      </c>
      <c r="F14" s="13">
        <v>1200</v>
      </c>
      <c r="G14" s="13">
        <f t="shared" si="0"/>
        <v>1254</v>
      </c>
      <c r="H14" s="13">
        <v>1200</v>
      </c>
      <c r="I14" s="13">
        <v>54</v>
      </c>
      <c r="J14" s="34">
        <f t="shared" si="1"/>
        <v>100</v>
      </c>
      <c r="K14" s="35"/>
    </row>
    <row r="15" ht="21.95" customHeight="1" spans="1:11">
      <c r="A15" s="12">
        <v>45009</v>
      </c>
      <c r="B15" s="13" t="s">
        <v>51</v>
      </c>
      <c r="C15" s="13">
        <v>8825633600</v>
      </c>
      <c r="D15" s="13" t="s">
        <v>75</v>
      </c>
      <c r="E15" s="13">
        <v>8</v>
      </c>
      <c r="F15" s="13">
        <v>784</v>
      </c>
      <c r="G15" s="13">
        <f t="shared" si="0"/>
        <v>829</v>
      </c>
      <c r="H15" s="13">
        <v>784</v>
      </c>
      <c r="I15" s="13">
        <v>45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61</v>
      </c>
      <c r="C16" s="13" t="s">
        <v>62</v>
      </c>
      <c r="D16" s="13" t="s">
        <v>75</v>
      </c>
      <c r="E16" s="13">
        <v>8</v>
      </c>
      <c r="F16" s="13">
        <v>1002</v>
      </c>
      <c r="G16" s="13">
        <f>SUM(H16+I16)</f>
        <v>755</v>
      </c>
      <c r="H16" s="13">
        <v>752</v>
      </c>
      <c r="I16" s="13">
        <v>3</v>
      </c>
      <c r="J16" s="34">
        <f>SUM(H16/F16*100)</f>
        <v>75.0499001996008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7588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6518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600.129740518962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85.7328200741374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A12" workbookViewId="0">
      <selection activeCell="B27" sqref="B2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130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131</v>
      </c>
      <c r="C10" s="13" t="s">
        <v>36</v>
      </c>
      <c r="D10" s="13" t="s">
        <v>132</v>
      </c>
      <c r="E10" s="13">
        <v>6</v>
      </c>
      <c r="F10" s="13">
        <v>1125</v>
      </c>
      <c r="G10" s="13">
        <f t="shared" ref="G10:G24" si="0">SUM(H10+I10)</f>
        <v>1546</v>
      </c>
      <c r="H10" s="13">
        <v>1500</v>
      </c>
      <c r="I10" s="13">
        <v>46</v>
      </c>
      <c r="J10" s="34">
        <f t="shared" ref="J10:J24" si="1">SUM(H10/F10*100)</f>
        <v>133.333333333333</v>
      </c>
      <c r="K10" s="35"/>
    </row>
    <row r="11" ht="21.95" customHeight="1" spans="1:11">
      <c r="A11" s="14"/>
      <c r="B11" s="13" t="s">
        <v>66</v>
      </c>
      <c r="C11" s="13" t="s">
        <v>67</v>
      </c>
      <c r="D11" s="13" t="s">
        <v>132</v>
      </c>
      <c r="E11" s="13">
        <v>1</v>
      </c>
      <c r="F11" s="13">
        <v>375</v>
      </c>
      <c r="G11" s="13">
        <f t="shared" si="0"/>
        <v>486</v>
      </c>
      <c r="H11" s="13">
        <v>480</v>
      </c>
      <c r="I11" s="13">
        <v>6</v>
      </c>
      <c r="J11" s="34">
        <f t="shared" si="1"/>
        <v>128</v>
      </c>
      <c r="K11" s="35"/>
    </row>
    <row r="12" ht="21.95" customHeight="1" spans="1:11">
      <c r="A12" s="14"/>
      <c r="B12" s="13" t="s">
        <v>59</v>
      </c>
      <c r="C12" s="13" t="s">
        <v>89</v>
      </c>
      <c r="D12" s="13" t="s">
        <v>132</v>
      </c>
      <c r="E12" s="13">
        <v>1</v>
      </c>
      <c r="F12" s="13">
        <v>375</v>
      </c>
      <c r="G12" s="13">
        <f t="shared" si="0"/>
        <v>215</v>
      </c>
      <c r="H12" s="13">
        <v>200</v>
      </c>
      <c r="I12" s="13">
        <v>15</v>
      </c>
      <c r="J12" s="34">
        <f t="shared" si="1"/>
        <v>53.3333333333333</v>
      </c>
      <c r="K12" s="35"/>
    </row>
    <row r="13" ht="21.95" customHeight="1" spans="1:11">
      <c r="A13" s="12">
        <v>45002</v>
      </c>
      <c r="B13" s="13" t="s">
        <v>133</v>
      </c>
      <c r="C13" s="13" t="s">
        <v>36</v>
      </c>
      <c r="D13" s="13" t="s">
        <v>132</v>
      </c>
      <c r="E13" s="13">
        <v>4</v>
      </c>
      <c r="F13" s="13">
        <v>1500</v>
      </c>
      <c r="G13" s="13">
        <f t="shared" si="0"/>
        <v>569</v>
      </c>
      <c r="H13" s="13">
        <v>500</v>
      </c>
      <c r="I13" s="13">
        <v>69</v>
      </c>
      <c r="J13" s="34">
        <f t="shared" si="1"/>
        <v>33.3333333333333</v>
      </c>
      <c r="K13" s="35"/>
    </row>
    <row r="14" ht="21.95" customHeight="1" spans="1:11">
      <c r="A14" s="14"/>
      <c r="B14" s="13" t="s">
        <v>59</v>
      </c>
      <c r="C14" s="13" t="s">
        <v>134</v>
      </c>
      <c r="D14" s="13" t="s">
        <v>132</v>
      </c>
      <c r="E14" s="13">
        <v>4</v>
      </c>
      <c r="F14" s="13">
        <v>1500</v>
      </c>
      <c r="G14" s="13">
        <f t="shared" si="0"/>
        <v>330</v>
      </c>
      <c r="H14" s="13">
        <v>318</v>
      </c>
      <c r="I14" s="13">
        <v>12</v>
      </c>
      <c r="J14" s="34">
        <f t="shared" si="1"/>
        <v>21.2</v>
      </c>
      <c r="K14" s="35"/>
    </row>
    <row r="15" ht="21.95" customHeight="1" spans="1:11">
      <c r="A15" s="12">
        <v>45005</v>
      </c>
      <c r="B15" s="13" t="s">
        <v>93</v>
      </c>
      <c r="C15" s="13" t="s">
        <v>135</v>
      </c>
      <c r="D15" s="13" t="s">
        <v>132</v>
      </c>
      <c r="E15" s="13">
        <v>7</v>
      </c>
      <c r="F15" s="13">
        <v>2625</v>
      </c>
      <c r="G15" s="13">
        <f t="shared" si="0"/>
        <v>727</v>
      </c>
      <c r="H15" s="13">
        <v>700</v>
      </c>
      <c r="I15" s="13">
        <v>27</v>
      </c>
      <c r="J15" s="34">
        <f t="shared" si="1"/>
        <v>26.6666666666667</v>
      </c>
      <c r="K15" s="35"/>
    </row>
    <row r="16" ht="21.95" customHeight="1" spans="1:11">
      <c r="A16" s="14"/>
      <c r="B16" s="13" t="s">
        <v>97</v>
      </c>
      <c r="C16" s="13" t="s">
        <v>98</v>
      </c>
      <c r="D16" s="13" t="s">
        <v>132</v>
      </c>
      <c r="E16" s="13">
        <v>1</v>
      </c>
      <c r="F16" s="13">
        <v>375</v>
      </c>
      <c r="G16" s="13">
        <f t="shared" si="0"/>
        <v>322</v>
      </c>
      <c r="H16" s="13">
        <v>300</v>
      </c>
      <c r="I16" s="13">
        <v>22</v>
      </c>
      <c r="J16" s="34">
        <f t="shared" si="1"/>
        <v>80</v>
      </c>
      <c r="K16" s="35"/>
    </row>
    <row r="17" ht="21.95" customHeight="1" spans="1:11">
      <c r="A17" s="12">
        <v>45006</v>
      </c>
      <c r="B17" s="13" t="s">
        <v>97</v>
      </c>
      <c r="C17" s="13" t="s">
        <v>98</v>
      </c>
      <c r="D17" s="13" t="s">
        <v>132</v>
      </c>
      <c r="E17" s="13">
        <v>1</v>
      </c>
      <c r="F17" s="13">
        <v>375</v>
      </c>
      <c r="G17" s="13">
        <f t="shared" si="0"/>
        <v>174</v>
      </c>
      <c r="H17" s="13">
        <v>162</v>
      </c>
      <c r="I17" s="13">
        <v>12</v>
      </c>
      <c r="J17" s="34">
        <f t="shared" si="1"/>
        <v>43.2</v>
      </c>
      <c r="K17" s="35"/>
    </row>
    <row r="18" ht="21.95" customHeight="1" spans="1:11">
      <c r="A18" s="14"/>
      <c r="B18" s="13" t="s">
        <v>93</v>
      </c>
      <c r="C18" s="13">
        <v>1690</v>
      </c>
      <c r="D18" s="13" t="s">
        <v>132</v>
      </c>
      <c r="E18" s="13">
        <v>7</v>
      </c>
      <c r="F18" s="13">
        <v>2625</v>
      </c>
      <c r="G18" s="13">
        <f t="shared" si="0"/>
        <v>597</v>
      </c>
      <c r="H18" s="13">
        <v>581</v>
      </c>
      <c r="I18" s="13">
        <v>16</v>
      </c>
      <c r="J18" s="34">
        <f t="shared" si="1"/>
        <v>22.1333333333333</v>
      </c>
      <c r="K18" s="35"/>
    </row>
    <row r="19" ht="21.95" customHeight="1" spans="1:11">
      <c r="A19" s="12">
        <v>44980</v>
      </c>
      <c r="B19" s="13" t="s">
        <v>46</v>
      </c>
      <c r="C19" s="13" t="s">
        <v>47</v>
      </c>
      <c r="D19" s="13" t="s">
        <v>132</v>
      </c>
      <c r="E19" s="13">
        <v>2</v>
      </c>
      <c r="F19" s="13">
        <v>750</v>
      </c>
      <c r="G19" s="13">
        <f t="shared" si="0"/>
        <v>840</v>
      </c>
      <c r="H19" s="13">
        <v>800</v>
      </c>
      <c r="I19" s="13">
        <v>40</v>
      </c>
      <c r="J19" s="34">
        <f t="shared" si="1"/>
        <v>106.666666666667</v>
      </c>
      <c r="K19" s="35"/>
    </row>
    <row r="20" ht="21.95" customHeight="1" spans="1:11">
      <c r="A20" s="14"/>
      <c r="B20" s="13" t="s">
        <v>93</v>
      </c>
      <c r="C20" s="13">
        <v>1690</v>
      </c>
      <c r="D20" s="13" t="s">
        <v>132</v>
      </c>
      <c r="E20" s="13">
        <v>1</v>
      </c>
      <c r="F20" s="13">
        <v>375</v>
      </c>
      <c r="G20" s="13">
        <f t="shared" si="0"/>
        <v>126</v>
      </c>
      <c r="H20" s="13">
        <v>120</v>
      </c>
      <c r="I20" s="13">
        <v>6</v>
      </c>
      <c r="J20" s="34">
        <f t="shared" si="1"/>
        <v>32</v>
      </c>
      <c r="K20" s="35"/>
    </row>
    <row r="21" ht="21.95" customHeight="1" spans="1:11">
      <c r="A21" s="14"/>
      <c r="B21" s="13" t="s">
        <v>97</v>
      </c>
      <c r="C21" s="13" t="s">
        <v>98</v>
      </c>
      <c r="D21" s="13" t="s">
        <v>132</v>
      </c>
      <c r="E21" s="13">
        <v>1</v>
      </c>
      <c r="F21" s="13">
        <v>375</v>
      </c>
      <c r="G21" s="13">
        <f t="shared" si="0"/>
        <v>165</v>
      </c>
      <c r="H21" s="13">
        <v>160</v>
      </c>
      <c r="I21" s="13">
        <v>5</v>
      </c>
      <c r="J21" s="34">
        <f t="shared" si="1"/>
        <v>42.6666666666667</v>
      </c>
      <c r="K21" s="35"/>
    </row>
    <row r="22" ht="21.95" customHeight="1" spans="1:11">
      <c r="A22" s="14"/>
      <c r="B22" s="13" t="s">
        <v>84</v>
      </c>
      <c r="C22" s="13">
        <v>33004</v>
      </c>
      <c r="D22" s="13" t="s">
        <v>132</v>
      </c>
      <c r="E22" s="13">
        <v>1</v>
      </c>
      <c r="F22" s="13">
        <v>375</v>
      </c>
      <c r="G22" s="13">
        <f t="shared" si="0"/>
        <v>106</v>
      </c>
      <c r="H22" s="13">
        <v>100</v>
      </c>
      <c r="I22" s="13">
        <v>6</v>
      </c>
      <c r="J22" s="34">
        <f t="shared" si="1"/>
        <v>26.6666666666667</v>
      </c>
      <c r="K22" s="35"/>
    </row>
    <row r="23" ht="21.95" customHeight="1" spans="1:11">
      <c r="A23" s="12">
        <v>45009</v>
      </c>
      <c r="B23" s="13" t="s">
        <v>66</v>
      </c>
      <c r="C23" s="13" t="s">
        <v>67</v>
      </c>
      <c r="D23" s="13" t="s">
        <v>132</v>
      </c>
      <c r="E23" s="13">
        <v>2</v>
      </c>
      <c r="F23" s="13">
        <v>750</v>
      </c>
      <c r="G23" s="13">
        <f t="shared" si="0"/>
        <v>510</v>
      </c>
      <c r="H23" s="13">
        <v>500</v>
      </c>
      <c r="I23" s="13">
        <v>10</v>
      </c>
      <c r="J23" s="34">
        <f t="shared" si="1"/>
        <v>66.6666666666667</v>
      </c>
      <c r="K23" s="35"/>
    </row>
    <row r="24" ht="21.95" customHeight="1" spans="1:11">
      <c r="A24" s="14"/>
      <c r="B24" s="13" t="s">
        <v>46</v>
      </c>
      <c r="C24" s="13" t="s">
        <v>47</v>
      </c>
      <c r="D24" s="13" t="s">
        <v>132</v>
      </c>
      <c r="E24" s="13">
        <v>4</v>
      </c>
      <c r="F24" s="13">
        <v>1500</v>
      </c>
      <c r="G24" s="13">
        <f t="shared" si="0"/>
        <v>1249</v>
      </c>
      <c r="H24" s="13">
        <v>1200</v>
      </c>
      <c r="I24" s="13">
        <v>49</v>
      </c>
      <c r="J24" s="34">
        <f t="shared" si="1"/>
        <v>80</v>
      </c>
      <c r="K24" s="35"/>
    </row>
    <row r="25" ht="21.95" customHeight="1" spans="1:11">
      <c r="A25" s="12">
        <v>45012</v>
      </c>
      <c r="B25" s="13" t="s">
        <v>46</v>
      </c>
      <c r="C25" s="13" t="s">
        <v>47</v>
      </c>
      <c r="D25" s="13" t="s">
        <v>132</v>
      </c>
      <c r="E25" s="13">
        <v>2</v>
      </c>
      <c r="F25" s="13">
        <v>750</v>
      </c>
      <c r="G25" s="13">
        <f>SUM(H25+I25)</f>
        <v>773</v>
      </c>
      <c r="H25" s="13">
        <v>750</v>
      </c>
      <c r="I25" s="13">
        <v>23</v>
      </c>
      <c r="J25" s="34">
        <f>SUM(H25/F25*100)</f>
        <v>100</v>
      </c>
      <c r="K25" s="35"/>
    </row>
    <row r="26" ht="21.95" customHeight="1" spans="1:11">
      <c r="A26" s="14"/>
      <c r="B26" s="13" t="s">
        <v>131</v>
      </c>
      <c r="C26" s="13" t="s">
        <v>36</v>
      </c>
      <c r="D26" s="13" t="s">
        <v>132</v>
      </c>
      <c r="E26" s="13">
        <v>6</v>
      </c>
      <c r="F26" s="13">
        <v>2520</v>
      </c>
      <c r="G26" s="13">
        <f>SUM(H26+I26)</f>
        <v>2313</v>
      </c>
      <c r="H26" s="13">
        <v>2250</v>
      </c>
      <c r="I26" s="13">
        <v>63</v>
      </c>
      <c r="J26" s="34">
        <f>SUM(H26/F26*100)</f>
        <v>89.2857142857143</v>
      </c>
      <c r="K26" s="35"/>
    </row>
    <row r="27" ht="21.95" customHeight="1" spans="1:11">
      <c r="A27" s="14"/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14"/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14"/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14"/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7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18270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10621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1085.15238095238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17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63.8324929971989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A24" workbookViewId="0">
      <selection activeCell="B30" sqref="B3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136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33</v>
      </c>
      <c r="C10" s="13" t="s">
        <v>34</v>
      </c>
      <c r="D10" s="13" t="s">
        <v>132</v>
      </c>
      <c r="E10" s="13">
        <v>3</v>
      </c>
      <c r="F10" s="13">
        <v>1125</v>
      </c>
      <c r="G10" s="13">
        <f t="shared" ref="G10:G26" si="0">SUM(H10+I10)</f>
        <v>818</v>
      </c>
      <c r="H10" s="13">
        <v>800</v>
      </c>
      <c r="I10" s="13">
        <v>18</v>
      </c>
      <c r="J10" s="34">
        <f t="shared" ref="J10:J26" si="1">SUM(H10/F10*100)</f>
        <v>71.1111111111111</v>
      </c>
      <c r="K10" s="35"/>
    </row>
    <row r="11" ht="21.95" customHeight="1" spans="1:11">
      <c r="A11" s="14"/>
      <c r="B11" s="13" t="s">
        <v>70</v>
      </c>
      <c r="C11" s="13" t="s">
        <v>137</v>
      </c>
      <c r="D11" s="13" t="s">
        <v>132</v>
      </c>
      <c r="E11" s="13">
        <v>2</v>
      </c>
      <c r="F11" s="13">
        <v>750</v>
      </c>
      <c r="G11" s="13">
        <f t="shared" si="0"/>
        <v>550</v>
      </c>
      <c r="H11" s="13">
        <v>500</v>
      </c>
      <c r="I11" s="13">
        <v>50</v>
      </c>
      <c r="J11" s="34">
        <f t="shared" si="1"/>
        <v>66.6666666666667</v>
      </c>
      <c r="K11" s="35"/>
    </row>
    <row r="12" ht="21.95" customHeight="1" spans="1:11">
      <c r="A12" s="14"/>
      <c r="B12" s="13" t="s">
        <v>59</v>
      </c>
      <c r="C12" s="13" t="s">
        <v>69</v>
      </c>
      <c r="D12" s="13" t="s">
        <v>132</v>
      </c>
      <c r="E12" s="13">
        <v>3</v>
      </c>
      <c r="F12" s="13">
        <v>1125</v>
      </c>
      <c r="G12" s="13">
        <f t="shared" si="0"/>
        <v>523</v>
      </c>
      <c r="H12" s="13">
        <v>500</v>
      </c>
      <c r="I12" s="13">
        <v>23</v>
      </c>
      <c r="J12" s="34">
        <f t="shared" si="1"/>
        <v>44.4444444444444</v>
      </c>
      <c r="K12" s="35"/>
    </row>
    <row r="13" ht="21.95" customHeight="1" spans="1:11">
      <c r="A13" s="12">
        <v>45002</v>
      </c>
      <c r="B13" s="13" t="s">
        <v>33</v>
      </c>
      <c r="C13" s="13" t="s">
        <v>34</v>
      </c>
      <c r="D13" s="13" t="s">
        <v>132</v>
      </c>
      <c r="E13" s="13">
        <v>7</v>
      </c>
      <c r="F13" s="13">
        <v>2625</v>
      </c>
      <c r="G13" s="13">
        <f t="shared" si="0"/>
        <v>1733</v>
      </c>
      <c r="H13" s="13">
        <v>1720</v>
      </c>
      <c r="I13" s="13">
        <v>13</v>
      </c>
      <c r="J13" s="34">
        <f t="shared" si="1"/>
        <v>65.5238095238095</v>
      </c>
      <c r="K13" s="35"/>
    </row>
    <row r="14" ht="21.95" customHeight="1" spans="1:11">
      <c r="A14" s="14"/>
      <c r="B14" s="13" t="s">
        <v>59</v>
      </c>
      <c r="C14" s="13" t="s">
        <v>69</v>
      </c>
      <c r="D14" s="13" t="s">
        <v>132</v>
      </c>
      <c r="E14" s="13">
        <v>1</v>
      </c>
      <c r="F14" s="13">
        <v>375</v>
      </c>
      <c r="G14" s="13">
        <f t="shared" si="0"/>
        <v>532</v>
      </c>
      <c r="H14" s="13">
        <v>500</v>
      </c>
      <c r="I14" s="13">
        <v>32</v>
      </c>
      <c r="J14" s="34">
        <f t="shared" si="1"/>
        <v>133.333333333333</v>
      </c>
      <c r="K14" s="35"/>
    </row>
    <row r="15" ht="21.95" customHeight="1" spans="1:11">
      <c r="A15" s="12">
        <v>45005</v>
      </c>
      <c r="B15" s="13" t="s">
        <v>59</v>
      </c>
      <c r="C15" s="13" t="s">
        <v>69</v>
      </c>
      <c r="D15" s="13" t="s">
        <v>132</v>
      </c>
      <c r="E15" s="13">
        <v>3</v>
      </c>
      <c r="F15" s="13">
        <v>1125</v>
      </c>
      <c r="G15" s="13">
        <f t="shared" si="0"/>
        <v>936</v>
      </c>
      <c r="H15" s="13">
        <v>900</v>
      </c>
      <c r="I15" s="13">
        <v>36</v>
      </c>
      <c r="J15" s="34">
        <f t="shared" si="1"/>
        <v>80</v>
      </c>
      <c r="K15" s="35"/>
    </row>
    <row r="16" ht="21.95" customHeight="1" spans="1:11">
      <c r="A16" s="14"/>
      <c r="B16" s="13" t="s">
        <v>70</v>
      </c>
      <c r="C16" s="13" t="s">
        <v>138</v>
      </c>
      <c r="D16" s="13" t="s">
        <v>132</v>
      </c>
      <c r="E16" s="13">
        <v>2</v>
      </c>
      <c r="F16" s="13">
        <v>750</v>
      </c>
      <c r="G16" s="13">
        <f t="shared" si="0"/>
        <v>753</v>
      </c>
      <c r="H16" s="13">
        <v>741</v>
      </c>
      <c r="I16" s="13">
        <v>12</v>
      </c>
      <c r="J16" s="34">
        <f t="shared" si="1"/>
        <v>98.8</v>
      </c>
      <c r="K16" s="35"/>
    </row>
    <row r="17" ht="21.95" customHeight="1" spans="1:11">
      <c r="A17" s="14"/>
      <c r="B17" s="13" t="s">
        <v>33</v>
      </c>
      <c r="C17" s="13" t="s">
        <v>34</v>
      </c>
      <c r="D17" s="13" t="s">
        <v>132</v>
      </c>
      <c r="E17" s="13">
        <v>3</v>
      </c>
      <c r="F17" s="13">
        <v>1125</v>
      </c>
      <c r="G17" s="13">
        <f t="shared" si="0"/>
        <v>716</v>
      </c>
      <c r="H17" s="13">
        <v>700</v>
      </c>
      <c r="I17" s="13">
        <v>16</v>
      </c>
      <c r="J17" s="34">
        <f t="shared" si="1"/>
        <v>62.2222222222222</v>
      </c>
      <c r="K17" s="35"/>
    </row>
    <row r="18" ht="21.95" customHeight="1" spans="1:11">
      <c r="A18" s="12">
        <v>45006</v>
      </c>
      <c r="B18" s="13" t="s">
        <v>110</v>
      </c>
      <c r="C18" s="13" t="s">
        <v>139</v>
      </c>
      <c r="D18" s="13" t="s">
        <v>132</v>
      </c>
      <c r="E18" s="13">
        <v>3</v>
      </c>
      <c r="F18" s="13">
        <v>1125</v>
      </c>
      <c r="G18" s="13">
        <f t="shared" si="0"/>
        <v>520</v>
      </c>
      <c r="H18" s="13">
        <v>511</v>
      </c>
      <c r="I18" s="13">
        <v>9</v>
      </c>
      <c r="J18" s="34">
        <f t="shared" si="1"/>
        <v>45.4222222222222</v>
      </c>
      <c r="K18" s="35"/>
    </row>
    <row r="19" ht="21.95" customHeight="1" spans="1:11">
      <c r="A19" s="14"/>
      <c r="B19" s="13" t="s">
        <v>70</v>
      </c>
      <c r="C19" s="13" t="s">
        <v>140</v>
      </c>
      <c r="D19" s="13" t="s">
        <v>132</v>
      </c>
      <c r="E19" s="13">
        <v>2</v>
      </c>
      <c r="F19" s="13">
        <v>750</v>
      </c>
      <c r="G19" s="13">
        <f t="shared" si="0"/>
        <v>215</v>
      </c>
      <c r="H19" s="13">
        <v>200</v>
      </c>
      <c r="I19" s="13">
        <v>15</v>
      </c>
      <c r="J19" s="34">
        <f t="shared" si="1"/>
        <v>26.6666666666667</v>
      </c>
      <c r="K19" s="35"/>
    </row>
    <row r="20" ht="21.95" customHeight="1" spans="1:11">
      <c r="A20" s="14"/>
      <c r="B20" s="13" t="s">
        <v>141</v>
      </c>
      <c r="C20" s="13" t="s">
        <v>59</v>
      </c>
      <c r="D20" s="13" t="s">
        <v>132</v>
      </c>
      <c r="E20" s="13">
        <v>3</v>
      </c>
      <c r="F20" s="13">
        <v>1125</v>
      </c>
      <c r="G20" s="13">
        <f t="shared" si="0"/>
        <v>545</v>
      </c>
      <c r="H20" s="13">
        <v>533</v>
      </c>
      <c r="I20" s="13">
        <v>12</v>
      </c>
      <c r="J20" s="34">
        <f t="shared" si="1"/>
        <v>47.3777777777778</v>
      </c>
      <c r="K20" s="35"/>
    </row>
    <row r="21" ht="21.95" customHeight="1" spans="1:11">
      <c r="A21" s="12">
        <v>45008</v>
      </c>
      <c r="B21" s="13" t="s">
        <v>59</v>
      </c>
      <c r="C21" s="13" t="s">
        <v>69</v>
      </c>
      <c r="D21" s="13" t="s">
        <v>132</v>
      </c>
      <c r="E21" s="13">
        <v>2</v>
      </c>
      <c r="F21" s="13">
        <v>750</v>
      </c>
      <c r="G21" s="13">
        <f t="shared" si="0"/>
        <v>855</v>
      </c>
      <c r="H21" s="13">
        <v>800</v>
      </c>
      <c r="I21" s="13">
        <v>55</v>
      </c>
      <c r="J21" s="34">
        <f t="shared" si="1"/>
        <v>106.666666666667</v>
      </c>
      <c r="K21" s="35"/>
    </row>
    <row r="22" ht="21.95" customHeight="1" spans="1:11">
      <c r="A22" s="14"/>
      <c r="B22" s="13" t="s">
        <v>110</v>
      </c>
      <c r="C22" s="13" t="s">
        <v>139</v>
      </c>
      <c r="D22" s="13" t="s">
        <v>132</v>
      </c>
      <c r="E22" s="13">
        <v>1</v>
      </c>
      <c r="F22" s="13">
        <v>375</v>
      </c>
      <c r="G22" s="13">
        <f t="shared" si="0"/>
        <v>458</v>
      </c>
      <c r="H22" s="13">
        <v>450</v>
      </c>
      <c r="I22" s="13">
        <v>8</v>
      </c>
      <c r="J22" s="34">
        <f t="shared" si="1"/>
        <v>120</v>
      </c>
      <c r="K22" s="35"/>
    </row>
    <row r="23" ht="21.95" customHeight="1" spans="1:11">
      <c r="A23" s="14"/>
      <c r="B23" s="13" t="s">
        <v>59</v>
      </c>
      <c r="C23" s="13" t="s">
        <v>71</v>
      </c>
      <c r="D23" s="13" t="s">
        <v>132</v>
      </c>
      <c r="E23" s="13">
        <v>1</v>
      </c>
      <c r="F23" s="13">
        <v>375</v>
      </c>
      <c r="G23" s="13">
        <f t="shared" si="0"/>
        <v>451</v>
      </c>
      <c r="H23" s="13">
        <v>450</v>
      </c>
      <c r="I23" s="13">
        <v>1</v>
      </c>
      <c r="J23" s="34">
        <f t="shared" si="1"/>
        <v>120</v>
      </c>
      <c r="K23" s="35"/>
    </row>
    <row r="24" ht="21.95" customHeight="1" spans="1:11">
      <c r="A24" s="12">
        <v>45009</v>
      </c>
      <c r="B24" s="13" t="s">
        <v>59</v>
      </c>
      <c r="C24" s="13" t="s">
        <v>71</v>
      </c>
      <c r="D24" s="13" t="s">
        <v>132</v>
      </c>
      <c r="E24" s="13">
        <v>2</v>
      </c>
      <c r="F24" s="13">
        <v>750</v>
      </c>
      <c r="G24" s="13">
        <f t="shared" si="0"/>
        <v>517</v>
      </c>
      <c r="H24" s="13">
        <v>500</v>
      </c>
      <c r="I24" s="13">
        <v>17</v>
      </c>
      <c r="J24" s="34">
        <f t="shared" si="1"/>
        <v>66.6666666666667</v>
      </c>
      <c r="K24" s="35"/>
    </row>
    <row r="25" ht="21.95" customHeight="1" spans="1:11">
      <c r="A25" s="14"/>
      <c r="B25" s="13" t="s">
        <v>110</v>
      </c>
      <c r="C25" s="13" t="s">
        <v>139</v>
      </c>
      <c r="D25" s="13" t="s">
        <v>132</v>
      </c>
      <c r="E25" s="13">
        <v>2</v>
      </c>
      <c r="F25" s="13">
        <v>750</v>
      </c>
      <c r="G25" s="13">
        <f t="shared" si="0"/>
        <v>516</v>
      </c>
      <c r="H25" s="13">
        <v>500</v>
      </c>
      <c r="I25" s="13">
        <v>16</v>
      </c>
      <c r="J25" s="34">
        <f t="shared" si="1"/>
        <v>66.6666666666667</v>
      </c>
      <c r="K25" s="35"/>
    </row>
    <row r="26" ht="21.95" customHeight="1" spans="1:11">
      <c r="A26" s="14"/>
      <c r="B26" s="13" t="s">
        <v>59</v>
      </c>
      <c r="C26" s="13" t="s">
        <v>141</v>
      </c>
      <c r="D26" s="13" t="s">
        <v>132</v>
      </c>
      <c r="E26" s="13">
        <v>2</v>
      </c>
      <c r="F26" s="13">
        <v>750</v>
      </c>
      <c r="G26" s="13">
        <f t="shared" si="0"/>
        <v>658</v>
      </c>
      <c r="H26" s="13">
        <v>600</v>
      </c>
      <c r="I26" s="13">
        <v>58</v>
      </c>
      <c r="J26" s="34">
        <f t="shared" si="1"/>
        <v>80</v>
      </c>
      <c r="K26" s="35"/>
    </row>
    <row r="27" ht="21.95" customHeight="1" spans="1:11">
      <c r="A27" s="12">
        <v>45012</v>
      </c>
      <c r="B27" s="13" t="s">
        <v>59</v>
      </c>
      <c r="C27" s="13" t="s">
        <v>71</v>
      </c>
      <c r="D27" s="13" t="s">
        <v>132</v>
      </c>
      <c r="E27" s="13">
        <v>2</v>
      </c>
      <c r="F27" s="13">
        <v>750</v>
      </c>
      <c r="G27" s="13">
        <f>SUM(H27+I27)</f>
        <v>764</v>
      </c>
      <c r="H27" s="13">
        <v>750</v>
      </c>
      <c r="I27" s="13">
        <v>14</v>
      </c>
      <c r="J27" s="34">
        <f>SUM(H27/F27*100)</f>
        <v>100</v>
      </c>
      <c r="K27" s="35"/>
    </row>
    <row r="28" ht="21.95" customHeight="1" spans="1:11">
      <c r="A28" s="14" t="s">
        <v>142</v>
      </c>
      <c r="B28" s="13" t="s">
        <v>94</v>
      </c>
      <c r="C28" s="13" t="s">
        <v>95</v>
      </c>
      <c r="D28" s="13" t="s">
        <v>132</v>
      </c>
      <c r="E28" s="13">
        <v>1</v>
      </c>
      <c r="F28" s="13">
        <v>375</v>
      </c>
      <c r="G28" s="13">
        <f>SUM(H28+I28)</f>
        <v>253</v>
      </c>
      <c r="H28" s="13">
        <v>250</v>
      </c>
      <c r="I28" s="13">
        <v>3</v>
      </c>
      <c r="J28" s="34">
        <f>SUM(H28/F28*100)</f>
        <v>66.6666666666667</v>
      </c>
      <c r="K28" s="35"/>
    </row>
    <row r="29" ht="21.95" customHeight="1" spans="1:11">
      <c r="A29" s="14"/>
      <c r="B29" s="13" t="s">
        <v>110</v>
      </c>
      <c r="C29" s="13" t="s">
        <v>139</v>
      </c>
      <c r="D29" s="13" t="s">
        <v>132</v>
      </c>
      <c r="E29" s="13">
        <v>1</v>
      </c>
      <c r="F29" s="13">
        <v>375</v>
      </c>
      <c r="G29" s="13">
        <f>SUM(H29+I29)</f>
        <v>259</v>
      </c>
      <c r="H29" s="13">
        <v>200</v>
      </c>
      <c r="I29" s="13">
        <v>59</v>
      </c>
      <c r="J29" s="34">
        <f>SUM(H29/F29*100)</f>
        <v>53.3333333333333</v>
      </c>
      <c r="K29" s="35"/>
    </row>
    <row r="30" ht="21.95" customHeight="1" spans="1:11">
      <c r="A30" s="14"/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7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17250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12105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1521.56825396825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20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76.0784126984127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E23" workbookViewId="0">
      <selection activeCell="F31" sqref="F31"/>
    </sheetView>
  </sheetViews>
  <sheetFormatPr defaultColWidth="9" defaultRowHeight="15.75"/>
  <cols>
    <col min="1" max="1" width="10.375" customWidth="1"/>
    <col min="2" max="2" width="22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143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42</v>
      </c>
      <c r="C10" s="51" t="s">
        <v>43</v>
      </c>
      <c r="D10" s="13" t="s">
        <v>132</v>
      </c>
      <c r="E10" s="13">
        <v>1</v>
      </c>
      <c r="F10" s="13">
        <v>375</v>
      </c>
      <c r="G10" s="13">
        <f t="shared" ref="G10:G28" si="0">SUM(H10+I10)</f>
        <v>179</v>
      </c>
      <c r="H10" s="13">
        <v>170</v>
      </c>
      <c r="I10" s="13">
        <v>9</v>
      </c>
      <c r="J10" s="34">
        <f t="shared" ref="J10:J28" si="1">SUM(H10/F10*100)</f>
        <v>45.3333333333333</v>
      </c>
      <c r="K10" s="35"/>
    </row>
    <row r="11" ht="21.95" customHeight="1" spans="1:11">
      <c r="A11" s="14"/>
      <c r="B11" s="13" t="s">
        <v>54</v>
      </c>
      <c r="C11" s="13" t="s">
        <v>55</v>
      </c>
      <c r="D11" s="13" t="s">
        <v>132</v>
      </c>
      <c r="E11" s="13">
        <v>7</v>
      </c>
      <c r="F11" s="13">
        <v>2625</v>
      </c>
      <c r="G11" s="13">
        <f t="shared" si="0"/>
        <v>575</v>
      </c>
      <c r="H11" s="13">
        <v>570</v>
      </c>
      <c r="I11" s="13">
        <v>5</v>
      </c>
      <c r="J11" s="34">
        <f t="shared" si="1"/>
        <v>21.7142857142857</v>
      </c>
      <c r="K11" s="35"/>
    </row>
    <row r="12" ht="21.95" customHeight="1" spans="1:11">
      <c r="A12" s="12">
        <v>45002</v>
      </c>
      <c r="B12" s="13" t="s">
        <v>42</v>
      </c>
      <c r="C12" s="13" t="s">
        <v>43</v>
      </c>
      <c r="D12" s="13" t="s">
        <v>132</v>
      </c>
      <c r="E12" s="13">
        <v>2</v>
      </c>
      <c r="F12" s="13">
        <v>750</v>
      </c>
      <c r="G12" s="13">
        <f t="shared" si="0"/>
        <v>201</v>
      </c>
      <c r="H12" s="13">
        <v>180</v>
      </c>
      <c r="I12" s="13">
        <v>21</v>
      </c>
      <c r="J12" s="34">
        <f t="shared" si="1"/>
        <v>24</v>
      </c>
      <c r="K12" s="35"/>
    </row>
    <row r="13" ht="21.95" customHeight="1" spans="1:11">
      <c r="A13" s="14"/>
      <c r="B13" s="13" t="s">
        <v>81</v>
      </c>
      <c r="C13" s="13" t="s">
        <v>82</v>
      </c>
      <c r="D13" s="13" t="s">
        <v>132</v>
      </c>
      <c r="E13" s="13">
        <v>3</v>
      </c>
      <c r="F13" s="13">
        <v>1125</v>
      </c>
      <c r="G13" s="13">
        <f t="shared" si="0"/>
        <v>340</v>
      </c>
      <c r="H13" s="13">
        <v>311</v>
      </c>
      <c r="I13" s="13">
        <v>29</v>
      </c>
      <c r="J13" s="34">
        <f t="shared" si="1"/>
        <v>27.6444444444444</v>
      </c>
      <c r="K13" s="35"/>
    </row>
    <row r="14" ht="21.95" customHeight="1" spans="1:11">
      <c r="A14" s="14"/>
      <c r="B14" s="13" t="s">
        <v>54</v>
      </c>
      <c r="C14" s="13" t="s">
        <v>55</v>
      </c>
      <c r="D14" s="13" t="s">
        <v>132</v>
      </c>
      <c r="E14" s="13">
        <v>3</v>
      </c>
      <c r="F14" s="13">
        <v>1125</v>
      </c>
      <c r="G14" s="13">
        <f t="shared" si="0"/>
        <v>650</v>
      </c>
      <c r="H14" s="13">
        <v>600</v>
      </c>
      <c r="I14" s="13">
        <v>50</v>
      </c>
      <c r="J14" s="34">
        <f t="shared" si="1"/>
        <v>53.3333333333333</v>
      </c>
      <c r="K14" s="35"/>
    </row>
    <row r="15" ht="21.95" customHeight="1" spans="1:11">
      <c r="A15" s="12">
        <v>45005</v>
      </c>
      <c r="B15" s="13" t="s">
        <v>33</v>
      </c>
      <c r="C15" s="13" t="s">
        <v>34</v>
      </c>
      <c r="D15" s="13" t="s">
        <v>132</v>
      </c>
      <c r="E15" s="13">
        <v>3</v>
      </c>
      <c r="F15" s="13">
        <v>1125</v>
      </c>
      <c r="G15" s="13">
        <f t="shared" si="0"/>
        <v>580</v>
      </c>
      <c r="H15" s="13">
        <v>500</v>
      </c>
      <c r="I15" s="13">
        <v>80</v>
      </c>
      <c r="J15" s="34">
        <f t="shared" si="1"/>
        <v>44.4444444444444</v>
      </c>
      <c r="K15" s="35"/>
    </row>
    <row r="16" ht="21.95" customHeight="1" spans="1:11">
      <c r="A16" s="14"/>
      <c r="B16" s="13" t="s">
        <v>42</v>
      </c>
      <c r="C16" s="13" t="s">
        <v>43</v>
      </c>
      <c r="D16" s="13" t="s">
        <v>132</v>
      </c>
      <c r="E16" s="13">
        <v>2</v>
      </c>
      <c r="F16" s="13">
        <v>375</v>
      </c>
      <c r="G16" s="13">
        <f t="shared" si="0"/>
        <v>186</v>
      </c>
      <c r="H16" s="13">
        <v>174</v>
      </c>
      <c r="I16" s="13">
        <v>12</v>
      </c>
      <c r="J16" s="34">
        <f t="shared" si="1"/>
        <v>46.4</v>
      </c>
      <c r="K16" s="35"/>
    </row>
    <row r="17" ht="21.95" customHeight="1" spans="1:11">
      <c r="A17" s="14"/>
      <c r="B17" s="13" t="s">
        <v>54</v>
      </c>
      <c r="C17" s="13" t="s">
        <v>55</v>
      </c>
      <c r="D17" s="13" t="s">
        <v>132</v>
      </c>
      <c r="E17" s="13">
        <v>3</v>
      </c>
      <c r="F17" s="13">
        <v>1125</v>
      </c>
      <c r="G17" s="13">
        <f t="shared" si="0"/>
        <v>834</v>
      </c>
      <c r="H17" s="13">
        <v>800</v>
      </c>
      <c r="I17" s="13">
        <v>34</v>
      </c>
      <c r="J17" s="34">
        <f t="shared" si="1"/>
        <v>71.1111111111111</v>
      </c>
      <c r="K17" s="35"/>
    </row>
    <row r="18" ht="21.95" customHeight="1" spans="1:11">
      <c r="A18" s="12">
        <v>45006</v>
      </c>
      <c r="B18" s="13" t="s">
        <v>54</v>
      </c>
      <c r="C18" s="13" t="s">
        <v>55</v>
      </c>
      <c r="D18" s="13" t="s">
        <v>132</v>
      </c>
      <c r="E18" s="13">
        <v>6</v>
      </c>
      <c r="F18" s="13">
        <v>2250</v>
      </c>
      <c r="G18" s="13">
        <f t="shared" si="0"/>
        <v>1103</v>
      </c>
      <c r="H18" s="13">
        <v>1080</v>
      </c>
      <c r="I18" s="13">
        <v>23</v>
      </c>
      <c r="J18" s="34">
        <f t="shared" si="1"/>
        <v>48</v>
      </c>
      <c r="K18" s="35"/>
    </row>
    <row r="19" ht="21.95" customHeight="1" spans="1:11">
      <c r="A19" s="14"/>
      <c r="B19" s="13" t="s">
        <v>42</v>
      </c>
      <c r="C19" s="13" t="s">
        <v>43</v>
      </c>
      <c r="D19" s="13" t="s">
        <v>132</v>
      </c>
      <c r="E19" s="13">
        <v>1</v>
      </c>
      <c r="F19" s="13">
        <v>375</v>
      </c>
      <c r="G19" s="13">
        <f t="shared" si="0"/>
        <v>40</v>
      </c>
      <c r="H19" s="13">
        <v>36</v>
      </c>
      <c r="I19" s="13">
        <v>4</v>
      </c>
      <c r="J19" s="34">
        <f t="shared" si="1"/>
        <v>9.6</v>
      </c>
      <c r="K19" s="35"/>
    </row>
    <row r="20" ht="21.95" customHeight="1" spans="1:11">
      <c r="A20" s="14"/>
      <c r="B20" s="13" t="s">
        <v>59</v>
      </c>
      <c r="C20" s="13" t="s">
        <v>69</v>
      </c>
      <c r="D20" s="13" t="s">
        <v>132</v>
      </c>
      <c r="E20" s="13">
        <v>1</v>
      </c>
      <c r="F20" s="13">
        <v>375</v>
      </c>
      <c r="G20" s="13">
        <f t="shared" si="0"/>
        <v>360</v>
      </c>
      <c r="H20" s="13">
        <v>348</v>
      </c>
      <c r="I20" s="13">
        <v>12</v>
      </c>
      <c r="J20" s="34">
        <f t="shared" si="1"/>
        <v>92.8</v>
      </c>
      <c r="K20" s="35"/>
    </row>
    <row r="21" ht="21.95" customHeight="1" spans="1:11">
      <c r="A21" s="12">
        <v>44980</v>
      </c>
      <c r="B21" s="13" t="s">
        <v>33</v>
      </c>
      <c r="C21" s="13" t="s">
        <v>34</v>
      </c>
      <c r="D21" s="13" t="s">
        <v>132</v>
      </c>
      <c r="E21" s="13">
        <v>1</v>
      </c>
      <c r="F21" s="13">
        <v>625</v>
      </c>
      <c r="G21" s="13">
        <f t="shared" si="0"/>
        <v>563</v>
      </c>
      <c r="H21" s="13">
        <v>500</v>
      </c>
      <c r="I21" s="13">
        <v>63</v>
      </c>
      <c r="J21" s="34">
        <f t="shared" si="1"/>
        <v>80</v>
      </c>
      <c r="K21" s="35"/>
    </row>
    <row r="22" ht="21.95" customHeight="1" spans="1:11">
      <c r="A22" s="14"/>
      <c r="B22" s="13" t="s">
        <v>54</v>
      </c>
      <c r="C22" s="13" t="s">
        <v>55</v>
      </c>
      <c r="D22" s="13" t="s">
        <v>132</v>
      </c>
      <c r="E22" s="13">
        <v>3</v>
      </c>
      <c r="F22" s="13">
        <v>1125</v>
      </c>
      <c r="G22" s="13">
        <f t="shared" si="0"/>
        <v>994</v>
      </c>
      <c r="H22" s="13">
        <v>990</v>
      </c>
      <c r="I22" s="13">
        <v>4</v>
      </c>
      <c r="J22" s="34">
        <f t="shared" si="1"/>
        <v>88</v>
      </c>
      <c r="K22" s="35"/>
    </row>
    <row r="23" ht="21.95" customHeight="1" spans="1:11">
      <c r="A23" s="14"/>
      <c r="B23" s="13" t="s">
        <v>46</v>
      </c>
      <c r="C23" s="13" t="s">
        <v>47</v>
      </c>
      <c r="D23" s="13" t="s">
        <v>132</v>
      </c>
      <c r="E23" s="13">
        <v>1</v>
      </c>
      <c r="F23" s="13">
        <v>375</v>
      </c>
      <c r="G23" s="13">
        <f t="shared" si="0"/>
        <v>279</v>
      </c>
      <c r="H23" s="13">
        <v>200</v>
      </c>
      <c r="I23" s="13">
        <v>79</v>
      </c>
      <c r="J23" s="34">
        <f t="shared" si="1"/>
        <v>53.3333333333333</v>
      </c>
      <c r="K23" s="35"/>
    </row>
    <row r="24" ht="21.95" customHeight="1" spans="1:11">
      <c r="A24" s="14"/>
      <c r="B24" s="13" t="s">
        <v>48</v>
      </c>
      <c r="C24" s="13" t="s">
        <v>144</v>
      </c>
      <c r="D24" s="13" t="s">
        <v>132</v>
      </c>
      <c r="E24" s="13">
        <v>1</v>
      </c>
      <c r="F24" s="13">
        <v>375</v>
      </c>
      <c r="G24" s="13">
        <f t="shared" si="0"/>
        <v>531</v>
      </c>
      <c r="H24" s="13">
        <v>520</v>
      </c>
      <c r="I24" s="13">
        <v>11</v>
      </c>
      <c r="J24" s="34">
        <f t="shared" si="1"/>
        <v>138.666666666667</v>
      </c>
      <c r="K24" s="35"/>
    </row>
    <row r="25" ht="21.95" customHeight="1" spans="1:11">
      <c r="A25" s="12">
        <v>45009</v>
      </c>
      <c r="B25" s="13" t="s">
        <v>84</v>
      </c>
      <c r="C25" s="13">
        <v>33004</v>
      </c>
      <c r="D25" s="13" t="s">
        <v>132</v>
      </c>
      <c r="E25" s="13">
        <v>2</v>
      </c>
      <c r="F25" s="13">
        <v>750</v>
      </c>
      <c r="G25" s="13">
        <f t="shared" si="0"/>
        <v>225</v>
      </c>
      <c r="H25" s="13">
        <v>200</v>
      </c>
      <c r="I25" s="13">
        <v>25</v>
      </c>
      <c r="J25" s="34">
        <f t="shared" si="1"/>
        <v>26.6666666666667</v>
      </c>
      <c r="K25" s="35"/>
    </row>
    <row r="26" ht="21.95" customHeight="1" spans="1:11">
      <c r="A26" s="14"/>
      <c r="B26" s="13" t="s">
        <v>35</v>
      </c>
      <c r="C26" s="13" t="s">
        <v>36</v>
      </c>
      <c r="D26" s="13" t="s">
        <v>132</v>
      </c>
      <c r="E26" s="13">
        <v>2</v>
      </c>
      <c r="F26" s="13">
        <v>750</v>
      </c>
      <c r="G26" s="13">
        <f t="shared" si="0"/>
        <v>693</v>
      </c>
      <c r="H26" s="13">
        <v>600</v>
      </c>
      <c r="I26" s="13">
        <v>93</v>
      </c>
      <c r="J26" s="34">
        <f t="shared" si="1"/>
        <v>80</v>
      </c>
      <c r="K26" s="35"/>
    </row>
    <row r="27" ht="21.95" customHeight="1" spans="1:11">
      <c r="A27" s="14"/>
      <c r="B27" s="13" t="s">
        <v>119</v>
      </c>
      <c r="C27" s="13" t="s">
        <v>34</v>
      </c>
      <c r="D27" s="13" t="s">
        <v>132</v>
      </c>
      <c r="E27" s="13">
        <v>2</v>
      </c>
      <c r="F27" s="13">
        <v>750</v>
      </c>
      <c r="G27" s="13">
        <f t="shared" si="0"/>
        <v>545</v>
      </c>
      <c r="H27" s="13">
        <v>500</v>
      </c>
      <c r="I27" s="13">
        <v>45</v>
      </c>
      <c r="J27" s="34">
        <f t="shared" si="1"/>
        <v>66.6666666666667</v>
      </c>
      <c r="K27" s="35"/>
    </row>
    <row r="28" ht="21.95" customHeight="1" spans="1:11">
      <c r="A28" s="14"/>
      <c r="B28" s="13" t="s">
        <v>54</v>
      </c>
      <c r="C28" s="13" t="s">
        <v>55</v>
      </c>
      <c r="D28" s="13" t="s">
        <v>132</v>
      </c>
      <c r="E28" s="13">
        <v>2</v>
      </c>
      <c r="F28" s="13">
        <v>750</v>
      </c>
      <c r="G28" s="13">
        <f t="shared" si="0"/>
        <v>1031</v>
      </c>
      <c r="H28" s="13">
        <v>1000</v>
      </c>
      <c r="I28" s="13">
        <v>31</v>
      </c>
      <c r="J28" s="34">
        <f t="shared" si="1"/>
        <v>133.333333333333</v>
      </c>
      <c r="K28" s="35"/>
    </row>
    <row r="29" ht="21.95" customHeight="1" spans="1:11">
      <c r="A29" s="12">
        <v>45012</v>
      </c>
      <c r="B29" s="13" t="s">
        <v>39</v>
      </c>
      <c r="C29" s="13" t="s">
        <v>40</v>
      </c>
      <c r="D29" s="13" t="s">
        <v>132</v>
      </c>
      <c r="E29" s="13">
        <v>2</v>
      </c>
      <c r="F29" s="13">
        <v>1500</v>
      </c>
      <c r="G29" s="13">
        <f>SUM(H29+I29)</f>
        <v>1172</v>
      </c>
      <c r="H29" s="13">
        <v>1086</v>
      </c>
      <c r="I29" s="13">
        <v>86</v>
      </c>
      <c r="J29" s="34">
        <f>SUM(H29/F29*100)</f>
        <v>72.4</v>
      </c>
      <c r="K29" s="35"/>
    </row>
    <row r="30" ht="21.95" customHeight="1" spans="1:11">
      <c r="A30" s="14"/>
      <c r="B30" s="13" t="s">
        <v>54</v>
      </c>
      <c r="C30" s="13" t="s">
        <v>55</v>
      </c>
      <c r="D30" s="13" t="s">
        <v>132</v>
      </c>
      <c r="E30" s="13">
        <v>2</v>
      </c>
      <c r="F30" s="13">
        <v>1500</v>
      </c>
      <c r="G30" s="13">
        <f>SUM(H30+I30)</f>
        <v>1246</v>
      </c>
      <c r="H30" s="13">
        <v>1200</v>
      </c>
      <c r="I30" s="13">
        <v>46</v>
      </c>
      <c r="J30" s="34">
        <f>SUM(H30/F30*100)</f>
        <v>80</v>
      </c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7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20125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11565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1303.44761904762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21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62.0689342403628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A32" workbookViewId="0">
      <selection activeCell="A47" sqref="A47"/>
    </sheetView>
  </sheetViews>
  <sheetFormatPr defaultColWidth="9" defaultRowHeight="15.75"/>
  <cols>
    <col min="1" max="1" width="10.375" customWidth="1"/>
    <col min="2" max="2" width="22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145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146</v>
      </c>
      <c r="C10" s="13" t="s">
        <v>106</v>
      </c>
      <c r="D10" s="13" t="s">
        <v>132</v>
      </c>
      <c r="E10" s="13">
        <v>2</v>
      </c>
      <c r="F10" s="13">
        <v>750</v>
      </c>
      <c r="G10" s="13">
        <f t="shared" ref="G10:G32" si="0">SUM(H10+I10)</f>
        <v>462</v>
      </c>
      <c r="H10" s="13">
        <v>460</v>
      </c>
      <c r="I10" s="13">
        <v>2</v>
      </c>
      <c r="J10" s="34">
        <f t="shared" ref="J10:J37" si="1">SUM(H10/F10*100)</f>
        <v>61.3333333333333</v>
      </c>
      <c r="K10" s="35"/>
    </row>
    <row r="11" ht="21.95" customHeight="1" spans="1:11">
      <c r="A11" s="14"/>
      <c r="B11" s="13" t="s">
        <v>46</v>
      </c>
      <c r="C11" s="13" t="s">
        <v>47</v>
      </c>
      <c r="D11" s="13" t="s">
        <v>132</v>
      </c>
      <c r="E11" s="13">
        <v>3</v>
      </c>
      <c r="F11" s="13">
        <v>1125</v>
      </c>
      <c r="G11" s="13">
        <f t="shared" si="0"/>
        <v>895</v>
      </c>
      <c r="H11" s="13">
        <v>800</v>
      </c>
      <c r="I11" s="13">
        <v>95</v>
      </c>
      <c r="J11" s="34">
        <f t="shared" si="1"/>
        <v>71.1111111111111</v>
      </c>
      <c r="K11" s="35"/>
    </row>
    <row r="12" ht="21.95" customHeight="1" spans="1:11">
      <c r="A12" s="14"/>
      <c r="B12" s="13" t="s">
        <v>52</v>
      </c>
      <c r="C12" s="13" t="s">
        <v>53</v>
      </c>
      <c r="D12" s="13" t="s">
        <v>132</v>
      </c>
      <c r="E12" s="13">
        <v>3</v>
      </c>
      <c r="F12" s="13">
        <v>1125</v>
      </c>
      <c r="G12" s="13">
        <f t="shared" si="0"/>
        <v>431</v>
      </c>
      <c r="H12" s="13">
        <v>421</v>
      </c>
      <c r="I12" s="13">
        <v>10</v>
      </c>
      <c r="J12" s="34">
        <f t="shared" si="1"/>
        <v>37.4222222222222</v>
      </c>
      <c r="K12" s="35"/>
    </row>
    <row r="13" ht="21.95" customHeight="1" spans="1:11">
      <c r="A13" s="12">
        <v>45002</v>
      </c>
      <c r="B13" s="13" t="s">
        <v>52</v>
      </c>
      <c r="C13" s="13" t="s">
        <v>53</v>
      </c>
      <c r="D13" s="13" t="s">
        <v>132</v>
      </c>
      <c r="E13" s="13">
        <v>4</v>
      </c>
      <c r="F13" s="13">
        <v>1500</v>
      </c>
      <c r="G13" s="13">
        <f t="shared" si="0"/>
        <v>520</v>
      </c>
      <c r="H13" s="13">
        <v>500</v>
      </c>
      <c r="I13" s="13">
        <v>20</v>
      </c>
      <c r="J13" s="34">
        <f t="shared" si="1"/>
        <v>33.3333333333333</v>
      </c>
      <c r="K13" s="35"/>
    </row>
    <row r="14" ht="21.95" customHeight="1" spans="1:11">
      <c r="A14" s="14"/>
      <c r="B14" s="13" t="s">
        <v>54</v>
      </c>
      <c r="C14" s="13" t="s">
        <v>55</v>
      </c>
      <c r="D14" s="13" t="s">
        <v>132</v>
      </c>
      <c r="E14" s="13">
        <v>4</v>
      </c>
      <c r="F14" s="13">
        <v>1500</v>
      </c>
      <c r="G14" s="13">
        <f t="shared" si="0"/>
        <v>1082</v>
      </c>
      <c r="H14" s="13">
        <v>1000</v>
      </c>
      <c r="I14" s="13">
        <v>82</v>
      </c>
      <c r="J14" s="34">
        <f t="shared" si="1"/>
        <v>66.6666666666667</v>
      </c>
      <c r="K14" s="35"/>
    </row>
    <row r="15" ht="21.95" customHeight="1" spans="1:11">
      <c r="A15" s="12">
        <v>45005</v>
      </c>
      <c r="B15" s="13" t="s">
        <v>46</v>
      </c>
      <c r="C15" s="13" t="s">
        <v>47</v>
      </c>
      <c r="D15" s="13" t="s">
        <v>132</v>
      </c>
      <c r="E15" s="13">
        <v>3</v>
      </c>
      <c r="F15" s="13">
        <v>1125</v>
      </c>
      <c r="G15" s="13">
        <f t="shared" si="0"/>
        <v>1117</v>
      </c>
      <c r="H15" s="13">
        <v>1105</v>
      </c>
      <c r="I15" s="13">
        <v>12</v>
      </c>
      <c r="J15" s="34">
        <f t="shared" si="1"/>
        <v>98.2222222222222</v>
      </c>
      <c r="K15" s="35"/>
    </row>
    <row r="16" ht="21.95" customHeight="1" spans="1:11">
      <c r="A16" s="14"/>
      <c r="B16" s="13" t="s">
        <v>48</v>
      </c>
      <c r="C16" s="13" t="s">
        <v>122</v>
      </c>
      <c r="D16" s="13" t="s">
        <v>132</v>
      </c>
      <c r="E16" s="13">
        <v>1</v>
      </c>
      <c r="F16" s="13">
        <v>375</v>
      </c>
      <c r="G16" s="13">
        <f t="shared" si="0"/>
        <v>308</v>
      </c>
      <c r="H16" s="13">
        <v>300</v>
      </c>
      <c r="I16" s="13">
        <v>8</v>
      </c>
      <c r="J16" s="34">
        <f t="shared" si="1"/>
        <v>80</v>
      </c>
      <c r="K16" s="35"/>
    </row>
    <row r="17" ht="21.95" customHeight="1" spans="1:11">
      <c r="A17" s="14"/>
      <c r="B17" s="13" t="s">
        <v>54</v>
      </c>
      <c r="C17" s="13" t="s">
        <v>55</v>
      </c>
      <c r="D17" s="13" t="s">
        <v>132</v>
      </c>
      <c r="E17" s="13">
        <v>2</v>
      </c>
      <c r="F17" s="13">
        <v>750</v>
      </c>
      <c r="G17" s="13">
        <f t="shared" si="0"/>
        <v>710</v>
      </c>
      <c r="H17" s="13">
        <v>700</v>
      </c>
      <c r="I17" s="13">
        <v>10</v>
      </c>
      <c r="J17" s="34">
        <f t="shared" si="1"/>
        <v>93.3333333333333</v>
      </c>
      <c r="K17" s="35"/>
    </row>
    <row r="18" ht="21.95" customHeight="1" spans="1:11">
      <c r="A18" s="14"/>
      <c r="B18" s="13" t="s">
        <v>146</v>
      </c>
      <c r="C18" s="13" t="s">
        <v>106</v>
      </c>
      <c r="D18" s="13" t="s">
        <v>132</v>
      </c>
      <c r="E18" s="13">
        <v>1</v>
      </c>
      <c r="F18" s="13">
        <v>375</v>
      </c>
      <c r="G18" s="13">
        <f t="shared" si="0"/>
        <v>418</v>
      </c>
      <c r="H18" s="13">
        <v>400</v>
      </c>
      <c r="I18" s="13">
        <v>18</v>
      </c>
      <c r="J18" s="34">
        <f t="shared" si="1"/>
        <v>106.666666666667</v>
      </c>
      <c r="K18" s="35"/>
    </row>
    <row r="19" ht="21.95" customHeight="1" spans="1:11">
      <c r="A19" s="14"/>
      <c r="B19" s="13" t="s">
        <v>52</v>
      </c>
      <c r="C19" s="13" t="s">
        <v>53</v>
      </c>
      <c r="D19" s="13" t="s">
        <v>132</v>
      </c>
      <c r="E19" s="13">
        <v>1</v>
      </c>
      <c r="F19" s="13">
        <v>375</v>
      </c>
      <c r="G19" s="13">
        <f t="shared" si="0"/>
        <v>577</v>
      </c>
      <c r="H19" s="13">
        <v>565</v>
      </c>
      <c r="I19" s="13">
        <v>12</v>
      </c>
      <c r="J19" s="34">
        <f t="shared" si="1"/>
        <v>150.666666666667</v>
      </c>
      <c r="K19" s="35"/>
    </row>
    <row r="20" ht="21.95" customHeight="1" spans="1:11">
      <c r="A20" s="12">
        <v>45006</v>
      </c>
      <c r="B20" s="13" t="s">
        <v>46</v>
      </c>
      <c r="C20" s="13" t="s">
        <v>47</v>
      </c>
      <c r="D20" s="13" t="s">
        <v>132</v>
      </c>
      <c r="E20" s="13">
        <v>2</v>
      </c>
      <c r="F20" s="13">
        <v>750</v>
      </c>
      <c r="G20" s="13">
        <f t="shared" si="0"/>
        <v>794</v>
      </c>
      <c r="H20" s="13">
        <v>750</v>
      </c>
      <c r="I20" s="13">
        <v>44</v>
      </c>
      <c r="J20" s="34">
        <f t="shared" si="1"/>
        <v>100</v>
      </c>
      <c r="K20" s="35"/>
    </row>
    <row r="21" ht="21.95" customHeight="1" spans="1:11">
      <c r="A21" s="14"/>
      <c r="B21" s="13" t="s">
        <v>54</v>
      </c>
      <c r="C21" s="13" t="s">
        <v>55</v>
      </c>
      <c r="D21" s="13" t="s">
        <v>132</v>
      </c>
      <c r="E21" s="13">
        <v>2</v>
      </c>
      <c r="F21" s="13">
        <v>750</v>
      </c>
      <c r="G21" s="13">
        <f t="shared" si="0"/>
        <v>808</v>
      </c>
      <c r="H21" s="13">
        <v>750</v>
      </c>
      <c r="I21" s="13">
        <v>58</v>
      </c>
      <c r="J21" s="34">
        <f t="shared" si="1"/>
        <v>100</v>
      </c>
      <c r="K21" s="35"/>
    </row>
    <row r="22" ht="21.95" customHeight="1" spans="1:11">
      <c r="A22" s="14"/>
      <c r="B22" s="13" t="s">
        <v>52</v>
      </c>
      <c r="C22" s="13" t="s">
        <v>53</v>
      </c>
      <c r="D22" s="13" t="s">
        <v>132</v>
      </c>
      <c r="E22" s="13">
        <v>2</v>
      </c>
      <c r="F22" s="13">
        <v>750</v>
      </c>
      <c r="G22" s="13">
        <f t="shared" si="0"/>
        <v>775</v>
      </c>
      <c r="H22" s="13">
        <v>750</v>
      </c>
      <c r="I22" s="13">
        <v>25</v>
      </c>
      <c r="J22" s="34">
        <f t="shared" si="1"/>
        <v>100</v>
      </c>
      <c r="K22" s="35"/>
    </row>
    <row r="23" ht="21.95" customHeight="1" spans="1:11">
      <c r="A23" s="14"/>
      <c r="B23" s="13" t="s">
        <v>38</v>
      </c>
      <c r="C23" s="13">
        <v>39009</v>
      </c>
      <c r="D23" s="13" t="s">
        <v>132</v>
      </c>
      <c r="E23" s="13">
        <v>1</v>
      </c>
      <c r="F23" s="13">
        <v>375</v>
      </c>
      <c r="G23" s="13">
        <f t="shared" si="0"/>
        <v>387</v>
      </c>
      <c r="H23" s="13">
        <v>375</v>
      </c>
      <c r="I23" s="13">
        <v>12</v>
      </c>
      <c r="J23" s="34">
        <f t="shared" si="1"/>
        <v>100</v>
      </c>
      <c r="K23" s="35"/>
    </row>
    <row r="24" ht="21.95" customHeight="1" spans="1:11">
      <c r="A24" s="14"/>
      <c r="B24" s="13" t="s">
        <v>147</v>
      </c>
      <c r="C24" s="13" t="s">
        <v>122</v>
      </c>
      <c r="D24" s="13" t="s">
        <v>132</v>
      </c>
      <c r="E24" s="13">
        <v>1</v>
      </c>
      <c r="F24" s="13">
        <v>375</v>
      </c>
      <c r="G24" s="13">
        <f t="shared" si="0"/>
        <v>463</v>
      </c>
      <c r="H24" s="13">
        <v>375</v>
      </c>
      <c r="I24" s="13">
        <v>88</v>
      </c>
      <c r="J24" s="34">
        <f t="shared" si="1"/>
        <v>100</v>
      </c>
      <c r="K24" s="35"/>
    </row>
    <row r="25" ht="21.95" customHeight="1" spans="1:11">
      <c r="A25" s="12">
        <v>45008</v>
      </c>
      <c r="B25" s="13" t="s">
        <v>52</v>
      </c>
      <c r="C25" s="13" t="s">
        <v>53</v>
      </c>
      <c r="D25" s="13" t="s">
        <v>132</v>
      </c>
      <c r="E25" s="13">
        <v>3</v>
      </c>
      <c r="F25" s="13">
        <v>1125</v>
      </c>
      <c r="G25" s="13">
        <f t="shared" si="0"/>
        <v>1063</v>
      </c>
      <c r="H25" s="13">
        <v>1050</v>
      </c>
      <c r="I25" s="13">
        <v>13</v>
      </c>
      <c r="J25" s="34">
        <f t="shared" si="1"/>
        <v>93.3333333333333</v>
      </c>
      <c r="K25" s="35"/>
    </row>
    <row r="26" ht="21.95" customHeight="1" spans="1:11">
      <c r="A26" s="14"/>
      <c r="B26" s="13" t="s">
        <v>54</v>
      </c>
      <c r="C26" s="13" t="s">
        <v>55</v>
      </c>
      <c r="D26" s="13" t="s">
        <v>132</v>
      </c>
      <c r="E26" s="13">
        <v>2</v>
      </c>
      <c r="F26" s="13">
        <v>750</v>
      </c>
      <c r="G26" s="13">
        <f t="shared" si="0"/>
        <v>855</v>
      </c>
      <c r="H26" s="13">
        <v>800</v>
      </c>
      <c r="I26" s="13">
        <v>55</v>
      </c>
      <c r="J26" s="34">
        <f t="shared" si="1"/>
        <v>106.666666666667</v>
      </c>
      <c r="K26" s="35"/>
    </row>
    <row r="27" ht="21.95" customHeight="1" spans="1:11">
      <c r="A27" s="14"/>
      <c r="B27" s="13" t="s">
        <v>147</v>
      </c>
      <c r="C27" s="13" t="s">
        <v>122</v>
      </c>
      <c r="D27" s="13" t="s">
        <v>132</v>
      </c>
      <c r="E27" s="13">
        <v>1</v>
      </c>
      <c r="F27" s="13">
        <v>375</v>
      </c>
      <c r="G27" s="13">
        <f t="shared" si="0"/>
        <v>341</v>
      </c>
      <c r="H27" s="13">
        <v>330</v>
      </c>
      <c r="I27" s="13">
        <v>11</v>
      </c>
      <c r="J27" s="34">
        <f t="shared" si="1"/>
        <v>88</v>
      </c>
      <c r="K27" s="35"/>
    </row>
    <row r="28" ht="21.95" customHeight="1" spans="1:11">
      <c r="A28" s="14"/>
      <c r="B28" s="13" t="s">
        <v>46</v>
      </c>
      <c r="C28" s="13" t="s">
        <v>47</v>
      </c>
      <c r="D28" s="13" t="s">
        <v>132</v>
      </c>
      <c r="E28" s="13">
        <v>2</v>
      </c>
      <c r="F28" s="13">
        <v>750</v>
      </c>
      <c r="G28" s="13">
        <f t="shared" si="0"/>
        <v>1050</v>
      </c>
      <c r="H28" s="13">
        <v>1000</v>
      </c>
      <c r="I28" s="13">
        <v>50</v>
      </c>
      <c r="J28" s="34">
        <f t="shared" si="1"/>
        <v>133.333333333333</v>
      </c>
      <c r="K28" s="35"/>
    </row>
    <row r="29" ht="21.95" customHeight="1" spans="1:11">
      <c r="A29" s="12">
        <v>44981</v>
      </c>
      <c r="B29" s="13" t="s">
        <v>54</v>
      </c>
      <c r="C29" s="13" t="s">
        <v>47</v>
      </c>
      <c r="D29" s="13" t="s">
        <v>132</v>
      </c>
      <c r="E29" s="13">
        <v>4</v>
      </c>
      <c r="F29" s="13">
        <v>1500</v>
      </c>
      <c r="G29" s="13">
        <f t="shared" si="0"/>
        <v>1679</v>
      </c>
      <c r="H29" s="13">
        <v>1600</v>
      </c>
      <c r="I29" s="13">
        <v>79</v>
      </c>
      <c r="J29" s="34">
        <f t="shared" si="1"/>
        <v>106.666666666667</v>
      </c>
      <c r="K29" s="35"/>
    </row>
    <row r="30" ht="21.95" customHeight="1" spans="1:11">
      <c r="A30" s="14"/>
      <c r="B30" s="13" t="s">
        <v>64</v>
      </c>
      <c r="C30" s="13" t="s">
        <v>63</v>
      </c>
      <c r="D30" s="13" t="s">
        <v>132</v>
      </c>
      <c r="E30" s="13">
        <v>1</v>
      </c>
      <c r="F30" s="13">
        <v>375</v>
      </c>
      <c r="G30" s="13">
        <f t="shared" si="0"/>
        <v>346</v>
      </c>
      <c r="H30" s="13">
        <v>339</v>
      </c>
      <c r="I30" s="13">
        <v>7</v>
      </c>
      <c r="J30" s="34">
        <f t="shared" si="1"/>
        <v>90.4</v>
      </c>
      <c r="K30" s="35"/>
    </row>
    <row r="31" ht="21.95" customHeight="1" spans="1:11">
      <c r="A31" s="14"/>
      <c r="B31" s="13" t="s">
        <v>146</v>
      </c>
      <c r="C31" s="13" t="s">
        <v>106</v>
      </c>
      <c r="D31" s="13" t="s">
        <v>132</v>
      </c>
      <c r="E31" s="13">
        <v>1</v>
      </c>
      <c r="F31" s="13">
        <v>375</v>
      </c>
      <c r="G31" s="13">
        <f t="shared" si="0"/>
        <v>509</v>
      </c>
      <c r="H31" s="13">
        <v>500</v>
      </c>
      <c r="I31" s="13">
        <v>9</v>
      </c>
      <c r="J31" s="34">
        <f t="shared" si="1"/>
        <v>133.333333333333</v>
      </c>
      <c r="K31" s="35"/>
    </row>
    <row r="32" ht="21.95" customHeight="1" spans="1:11">
      <c r="A32" s="14"/>
      <c r="B32" s="13" t="s">
        <v>52</v>
      </c>
      <c r="C32" s="13" t="s">
        <v>148</v>
      </c>
      <c r="D32" s="13" t="s">
        <v>132</v>
      </c>
      <c r="E32" s="13">
        <v>2</v>
      </c>
      <c r="F32" s="13">
        <v>750</v>
      </c>
      <c r="G32" s="13">
        <f t="shared" si="0"/>
        <v>620</v>
      </c>
      <c r="H32" s="13">
        <v>600</v>
      </c>
      <c r="I32" s="13">
        <v>20</v>
      </c>
      <c r="J32" s="34">
        <f t="shared" si="1"/>
        <v>80</v>
      </c>
      <c r="K32" s="35"/>
    </row>
    <row r="33" ht="21.95" customHeight="1" spans="1:11">
      <c r="A33" s="12">
        <v>45012</v>
      </c>
      <c r="B33" s="13" t="s">
        <v>54</v>
      </c>
      <c r="C33" s="13" t="s">
        <v>55</v>
      </c>
      <c r="D33" s="13" t="s">
        <v>132</v>
      </c>
      <c r="E33" s="13">
        <v>2</v>
      </c>
      <c r="F33" s="13">
        <v>750</v>
      </c>
      <c r="G33" s="13">
        <f>SUM(H33+I33)</f>
        <v>523</v>
      </c>
      <c r="H33" s="13">
        <v>500</v>
      </c>
      <c r="I33" s="13">
        <v>23</v>
      </c>
      <c r="J33" s="34">
        <f t="shared" si="1"/>
        <v>66.6666666666667</v>
      </c>
      <c r="K33" s="35"/>
    </row>
    <row r="34" ht="21.95" customHeight="1" spans="1:11">
      <c r="A34" s="14"/>
      <c r="B34" s="13" t="s">
        <v>146</v>
      </c>
      <c r="C34" s="13" t="s">
        <v>106</v>
      </c>
      <c r="D34" s="13" t="s">
        <v>132</v>
      </c>
      <c r="E34" s="13">
        <v>2</v>
      </c>
      <c r="F34" s="13">
        <v>750</v>
      </c>
      <c r="G34" s="13">
        <f>SUM(H34+I34)</f>
        <v>510</v>
      </c>
      <c r="H34" s="13">
        <v>500</v>
      </c>
      <c r="I34" s="13">
        <v>10</v>
      </c>
      <c r="J34" s="34">
        <f t="shared" si="1"/>
        <v>66.6666666666667</v>
      </c>
      <c r="K34" s="35"/>
    </row>
    <row r="35" ht="21.95" customHeight="1" spans="1:11">
      <c r="A35" s="14"/>
      <c r="B35" s="13" t="s">
        <v>52</v>
      </c>
      <c r="C35" s="13" t="s">
        <v>148</v>
      </c>
      <c r="D35" s="13" t="s">
        <v>132</v>
      </c>
      <c r="E35" s="13">
        <v>2</v>
      </c>
      <c r="F35" s="13">
        <v>750</v>
      </c>
      <c r="G35" s="13">
        <f>SUM(H35+I35)</f>
        <v>580</v>
      </c>
      <c r="H35" s="13">
        <v>523</v>
      </c>
      <c r="I35" s="13">
        <v>57</v>
      </c>
      <c r="J35" s="34">
        <f t="shared" si="1"/>
        <v>69.7333333333333</v>
      </c>
      <c r="K35" s="35"/>
    </row>
    <row r="36" ht="21.95" customHeight="1" spans="1:11">
      <c r="A36" s="14"/>
      <c r="B36" s="13" t="s">
        <v>46</v>
      </c>
      <c r="C36" s="13" t="s">
        <v>47</v>
      </c>
      <c r="D36" s="13" t="s">
        <v>132</v>
      </c>
      <c r="E36" s="13">
        <v>1</v>
      </c>
      <c r="F36" s="13">
        <v>375</v>
      </c>
      <c r="G36" s="13">
        <f>SUM(H36+I36)</f>
        <v>416</v>
      </c>
      <c r="H36" s="13">
        <v>400</v>
      </c>
      <c r="I36" s="13">
        <v>16</v>
      </c>
      <c r="J36" s="34">
        <f t="shared" si="1"/>
        <v>106.666666666667</v>
      </c>
      <c r="K36" s="35"/>
    </row>
    <row r="37" ht="21.95" customHeight="1" spans="1:11">
      <c r="A37" s="14"/>
      <c r="B37" s="13" t="s">
        <v>149</v>
      </c>
      <c r="C37" s="13" t="s">
        <v>150</v>
      </c>
      <c r="D37" s="13" t="s">
        <v>132</v>
      </c>
      <c r="E37" s="13">
        <v>1</v>
      </c>
      <c r="F37" s="13">
        <v>375</v>
      </c>
      <c r="G37" s="13">
        <f>SUM(H37+I37)</f>
        <v>614</v>
      </c>
      <c r="H37" s="13">
        <v>600</v>
      </c>
      <c r="I37" s="13">
        <v>14</v>
      </c>
      <c r="J37" s="34">
        <f t="shared" si="1"/>
        <v>160</v>
      </c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7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21000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17993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2600.22222222222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28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92.8650793650794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F4" workbookViewId="0">
      <selection activeCell="K9" sqref="K9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32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33</v>
      </c>
      <c r="C10" s="13" t="s">
        <v>34</v>
      </c>
      <c r="D10" s="13" t="s">
        <v>22</v>
      </c>
      <c r="E10" s="13">
        <v>8</v>
      </c>
      <c r="F10" s="13">
        <v>2800</v>
      </c>
      <c r="G10" s="13">
        <f t="shared" ref="G10:G15" si="0">SUM(H10+I10)</f>
        <v>1838</v>
      </c>
      <c r="H10" s="13">
        <v>1820</v>
      </c>
      <c r="I10" s="13">
        <v>18</v>
      </c>
      <c r="J10" s="34">
        <f t="shared" ref="J10:J15" si="1">SUM(H10/F10*100)</f>
        <v>65</v>
      </c>
      <c r="K10" s="35"/>
    </row>
    <row r="11" ht="21.95" customHeight="1" spans="1:11">
      <c r="A11" s="12">
        <v>45002</v>
      </c>
      <c r="B11" s="13" t="s">
        <v>33</v>
      </c>
      <c r="C11" s="13" t="s">
        <v>34</v>
      </c>
      <c r="D11" s="13" t="s">
        <v>22</v>
      </c>
      <c r="E11" s="13">
        <v>8</v>
      </c>
      <c r="F11" s="13">
        <v>2800</v>
      </c>
      <c r="G11" s="13">
        <f t="shared" si="0"/>
        <v>1692</v>
      </c>
      <c r="H11" s="13">
        <v>1680</v>
      </c>
      <c r="I11" s="13">
        <v>12</v>
      </c>
      <c r="J11" s="34">
        <f t="shared" si="1"/>
        <v>60</v>
      </c>
      <c r="K11" s="35"/>
    </row>
    <row r="12" ht="21.95" customHeight="1" spans="1:11">
      <c r="A12" s="12">
        <v>45005</v>
      </c>
      <c r="B12" s="13" t="s">
        <v>33</v>
      </c>
      <c r="C12" s="13" t="s">
        <v>34</v>
      </c>
      <c r="D12" s="13" t="s">
        <v>22</v>
      </c>
      <c r="E12" s="13">
        <v>8</v>
      </c>
      <c r="F12" s="13">
        <v>2800</v>
      </c>
      <c r="G12" s="13">
        <f t="shared" si="0"/>
        <v>1695</v>
      </c>
      <c r="H12" s="13">
        <v>1680</v>
      </c>
      <c r="I12" s="13">
        <v>15</v>
      </c>
      <c r="J12" s="34">
        <f t="shared" si="1"/>
        <v>60</v>
      </c>
      <c r="K12" s="35"/>
    </row>
    <row r="13" ht="21.95" customHeight="1" spans="1:11">
      <c r="A13" s="12">
        <v>45006</v>
      </c>
      <c r="B13" s="13" t="s">
        <v>33</v>
      </c>
      <c r="C13" s="13" t="s">
        <v>34</v>
      </c>
      <c r="D13" s="13" t="s">
        <v>22</v>
      </c>
      <c r="E13" s="13">
        <v>8</v>
      </c>
      <c r="F13" s="13">
        <v>2800</v>
      </c>
      <c r="G13" s="13">
        <f t="shared" si="0"/>
        <v>1704</v>
      </c>
      <c r="H13" s="13">
        <v>1680</v>
      </c>
      <c r="I13" s="13">
        <v>24</v>
      </c>
      <c r="J13" s="34">
        <f t="shared" si="1"/>
        <v>60</v>
      </c>
      <c r="K13" s="35"/>
    </row>
    <row r="14" ht="21.95" customHeight="1" spans="1:11">
      <c r="A14" s="12">
        <v>45008</v>
      </c>
      <c r="B14" s="13" t="s">
        <v>33</v>
      </c>
      <c r="C14" s="13" t="s">
        <v>34</v>
      </c>
      <c r="D14" s="13" t="s">
        <v>22</v>
      </c>
      <c r="E14" s="13">
        <v>8</v>
      </c>
      <c r="F14" s="13">
        <v>2800</v>
      </c>
      <c r="G14" s="13">
        <f t="shared" si="0"/>
        <v>1844</v>
      </c>
      <c r="H14" s="13">
        <v>1820</v>
      </c>
      <c r="I14" s="13">
        <v>24</v>
      </c>
      <c r="J14" s="34">
        <f t="shared" si="1"/>
        <v>65</v>
      </c>
      <c r="K14" s="35"/>
    </row>
    <row r="15" ht="21.95" customHeight="1" spans="1:11">
      <c r="A15" s="12">
        <v>45009</v>
      </c>
      <c r="B15" s="13" t="s">
        <v>33</v>
      </c>
      <c r="C15" s="13" t="s">
        <v>34</v>
      </c>
      <c r="D15" s="13" t="s">
        <v>22</v>
      </c>
      <c r="E15" s="13">
        <v>8</v>
      </c>
      <c r="F15" s="13">
        <v>2800</v>
      </c>
      <c r="G15" s="13">
        <f t="shared" si="0"/>
        <v>2111</v>
      </c>
      <c r="H15" s="13">
        <v>2100</v>
      </c>
      <c r="I15" s="13">
        <v>11</v>
      </c>
      <c r="J15" s="34">
        <f t="shared" si="1"/>
        <v>75</v>
      </c>
      <c r="K15" s="35"/>
    </row>
    <row r="16" ht="21.95" customHeight="1" spans="1:11">
      <c r="A16" s="12">
        <v>45012</v>
      </c>
      <c r="B16" s="13" t="s">
        <v>35</v>
      </c>
      <c r="C16" s="13" t="s">
        <v>36</v>
      </c>
      <c r="D16" s="13" t="s">
        <v>22</v>
      </c>
      <c r="E16" s="13">
        <v>8</v>
      </c>
      <c r="F16" s="13">
        <v>2072</v>
      </c>
      <c r="G16" s="13">
        <f>SUM(H16+I16)</f>
        <v>1482</v>
      </c>
      <c r="H16" s="13">
        <v>1451</v>
      </c>
      <c r="I16" s="13">
        <v>31</v>
      </c>
      <c r="J16" s="34">
        <f>SUM(H16/F16*100)</f>
        <v>70.0289575289575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18872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12231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455.028957528958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65.0041367898511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A8" workbookViewId="0">
      <selection activeCell="A21" sqref="A2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151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21</v>
      </c>
      <c r="C10" s="13">
        <v>22500</v>
      </c>
      <c r="D10" s="13" t="s">
        <v>132</v>
      </c>
      <c r="E10" s="13">
        <v>8</v>
      </c>
      <c r="F10" s="13">
        <v>5000</v>
      </c>
      <c r="G10" s="13">
        <f t="shared" ref="G10:G15" si="0">SUM(H10+I10)</f>
        <v>5340</v>
      </c>
      <c r="H10" s="13">
        <v>5000</v>
      </c>
      <c r="I10" s="13">
        <v>340</v>
      </c>
      <c r="J10" s="34">
        <f t="shared" ref="J10:J15" si="1">SUM(H10/F10*100)</f>
        <v>100</v>
      </c>
      <c r="K10" s="35"/>
    </row>
    <row r="11" ht="21.95" customHeight="1" spans="1:11">
      <c r="A11" s="12">
        <v>45002</v>
      </c>
      <c r="B11" s="13" t="s">
        <v>21</v>
      </c>
      <c r="C11" s="13">
        <v>22500</v>
      </c>
      <c r="D11" s="13" t="s">
        <v>132</v>
      </c>
      <c r="E11" s="13">
        <v>8</v>
      </c>
      <c r="F11" s="13">
        <v>5000</v>
      </c>
      <c r="G11" s="13">
        <f t="shared" si="0"/>
        <v>5403</v>
      </c>
      <c r="H11" s="13">
        <v>5000</v>
      </c>
      <c r="I11" s="13">
        <v>403</v>
      </c>
      <c r="J11" s="34">
        <f t="shared" si="1"/>
        <v>100</v>
      </c>
      <c r="K11" s="35"/>
    </row>
    <row r="12" ht="21.95" customHeight="1" spans="1:11">
      <c r="A12" s="12">
        <v>45005</v>
      </c>
      <c r="B12" s="13" t="s">
        <v>21</v>
      </c>
      <c r="C12" s="13">
        <v>22500</v>
      </c>
      <c r="D12" s="13" t="s">
        <v>132</v>
      </c>
      <c r="E12" s="13">
        <v>8</v>
      </c>
      <c r="F12" s="13">
        <v>5000</v>
      </c>
      <c r="G12" s="13">
        <f t="shared" si="0"/>
        <v>4839</v>
      </c>
      <c r="H12" s="13">
        <v>4500</v>
      </c>
      <c r="I12" s="13">
        <v>339</v>
      </c>
      <c r="J12" s="34">
        <f t="shared" si="1"/>
        <v>90</v>
      </c>
      <c r="K12" s="35"/>
    </row>
    <row r="13" ht="21.95" customHeight="1" spans="1:11">
      <c r="A13" s="12">
        <v>45006</v>
      </c>
      <c r="B13" s="13" t="s">
        <v>21</v>
      </c>
      <c r="C13" s="13">
        <v>22500</v>
      </c>
      <c r="D13" s="13" t="s">
        <v>132</v>
      </c>
      <c r="E13" s="13">
        <v>8</v>
      </c>
      <c r="F13" s="13">
        <v>5000</v>
      </c>
      <c r="G13" s="13">
        <f t="shared" si="0"/>
        <v>5369</v>
      </c>
      <c r="H13" s="13">
        <v>5000</v>
      </c>
      <c r="I13" s="13">
        <v>369</v>
      </c>
      <c r="J13" s="34">
        <f t="shared" si="1"/>
        <v>100</v>
      </c>
      <c r="K13" s="35"/>
    </row>
    <row r="14" ht="21.95" customHeight="1" spans="1:11">
      <c r="A14" s="12">
        <v>45008</v>
      </c>
      <c r="B14" s="13" t="s">
        <v>21</v>
      </c>
      <c r="C14" s="13">
        <v>22500</v>
      </c>
      <c r="D14" s="13" t="s">
        <v>132</v>
      </c>
      <c r="E14" s="13">
        <v>8</v>
      </c>
      <c r="F14" s="13">
        <v>5000</v>
      </c>
      <c r="G14" s="13">
        <f t="shared" si="0"/>
        <v>4216</v>
      </c>
      <c r="H14" s="13">
        <v>4000</v>
      </c>
      <c r="I14" s="13">
        <v>216</v>
      </c>
      <c r="J14" s="34">
        <f t="shared" si="1"/>
        <v>80</v>
      </c>
      <c r="K14" s="35"/>
    </row>
    <row r="15" ht="21.95" customHeight="1" spans="1:11">
      <c r="A15" s="12">
        <v>45009</v>
      </c>
      <c r="B15" s="13" t="s">
        <v>21</v>
      </c>
      <c r="C15" s="13">
        <v>22500</v>
      </c>
      <c r="D15" s="13" t="s">
        <v>132</v>
      </c>
      <c r="E15" s="13">
        <v>8</v>
      </c>
      <c r="F15" s="13">
        <v>5000</v>
      </c>
      <c r="G15" s="13">
        <f t="shared" si="0"/>
        <v>5955</v>
      </c>
      <c r="H15" s="13">
        <v>5500</v>
      </c>
      <c r="I15" s="13">
        <v>455</v>
      </c>
      <c r="J15" s="34">
        <f t="shared" si="1"/>
        <v>110</v>
      </c>
      <c r="K15" s="35"/>
    </row>
    <row r="16" ht="21.95" customHeight="1" spans="1:11">
      <c r="A16" s="12">
        <v>45012</v>
      </c>
      <c r="B16" s="13" t="s">
        <v>21</v>
      </c>
      <c r="C16" s="13">
        <v>22500</v>
      </c>
      <c r="D16" s="13" t="s">
        <v>132</v>
      </c>
      <c r="E16" s="13">
        <v>8</v>
      </c>
      <c r="F16" s="13">
        <v>5000</v>
      </c>
      <c r="G16" s="13">
        <f>SUM(H16+I16)</f>
        <v>5487</v>
      </c>
      <c r="H16" s="13">
        <v>5000</v>
      </c>
      <c r="I16" s="13">
        <v>487</v>
      </c>
      <c r="J16" s="34">
        <f>SUM(H16/F16*100)</f>
        <v>100</v>
      </c>
      <c r="K16" s="35"/>
    </row>
    <row r="17" ht="21.95" customHeight="1" spans="1:11">
      <c r="A17" s="14"/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4"/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4"/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4"/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4"/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4"/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4"/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4"/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4"/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4"/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14"/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14"/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14"/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14"/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7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35000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34000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680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7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97.1428571428571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abSelected="1" view="pageBreakPreview" zoomScaleNormal="100" topLeftCell="C15" workbookViewId="0">
      <selection activeCell="C26" sqref="C2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152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51</v>
      </c>
      <c r="C10" s="13">
        <v>8825633600</v>
      </c>
      <c r="D10" s="13" t="s">
        <v>132</v>
      </c>
      <c r="E10" s="13">
        <v>5</v>
      </c>
      <c r="F10" s="13">
        <v>1875</v>
      </c>
      <c r="G10" s="13">
        <f t="shared" ref="G10:G27" si="0">SUM(H10+I10)</f>
        <v>1092</v>
      </c>
      <c r="H10" s="13">
        <v>1000</v>
      </c>
      <c r="I10" s="13">
        <v>92</v>
      </c>
      <c r="J10" s="34">
        <f t="shared" ref="J10:J15" si="1">SUM(H10/F10*100)</f>
        <v>53.3333333333333</v>
      </c>
      <c r="K10" s="35"/>
    </row>
    <row r="11" ht="21.95" customHeight="1" spans="1:11">
      <c r="A11" s="14"/>
      <c r="B11" s="13" t="s">
        <v>38</v>
      </c>
      <c r="C11" s="13">
        <v>39009</v>
      </c>
      <c r="D11" s="13" t="s">
        <v>132</v>
      </c>
      <c r="E11" s="13">
        <v>2</v>
      </c>
      <c r="F11" s="13">
        <v>750</v>
      </c>
      <c r="G11" s="13">
        <f t="shared" si="0"/>
        <v>717</v>
      </c>
      <c r="H11" s="13">
        <v>700</v>
      </c>
      <c r="I11" s="13">
        <v>17</v>
      </c>
      <c r="J11" s="34">
        <f t="shared" si="1"/>
        <v>93.3333333333333</v>
      </c>
      <c r="K11" s="35"/>
    </row>
    <row r="12" ht="21.95" customHeight="1" spans="1:11">
      <c r="A12" s="14"/>
      <c r="B12" s="13" t="s">
        <v>153</v>
      </c>
      <c r="C12" s="13" t="s">
        <v>109</v>
      </c>
      <c r="D12" s="13" t="s">
        <v>132</v>
      </c>
      <c r="E12" s="13">
        <v>1</v>
      </c>
      <c r="F12" s="13">
        <v>375</v>
      </c>
      <c r="G12" s="13">
        <f t="shared" si="0"/>
        <v>132</v>
      </c>
      <c r="H12" s="13">
        <v>50</v>
      </c>
      <c r="I12" s="13">
        <v>82</v>
      </c>
      <c r="J12" s="34">
        <f t="shared" si="1"/>
        <v>13.3333333333333</v>
      </c>
      <c r="K12" s="35"/>
    </row>
    <row r="13" ht="21.95" customHeight="1" spans="1:11">
      <c r="A13" s="12">
        <v>45002</v>
      </c>
      <c r="B13" s="13" t="s">
        <v>153</v>
      </c>
      <c r="C13" s="13" t="s">
        <v>109</v>
      </c>
      <c r="D13" s="13" t="s">
        <v>132</v>
      </c>
      <c r="E13" s="13">
        <v>2</v>
      </c>
      <c r="F13" s="13">
        <v>750</v>
      </c>
      <c r="G13" s="13">
        <f t="shared" si="0"/>
        <v>256</v>
      </c>
      <c r="H13" s="13">
        <v>250</v>
      </c>
      <c r="I13" s="13">
        <v>6</v>
      </c>
      <c r="J13" s="34">
        <f t="shared" si="1"/>
        <v>33.3333333333333</v>
      </c>
      <c r="K13" s="35"/>
    </row>
    <row r="14" ht="21.95" customHeight="1" spans="1:11">
      <c r="A14" s="14"/>
      <c r="B14" s="13" t="s">
        <v>51</v>
      </c>
      <c r="C14" s="13">
        <v>8825633600</v>
      </c>
      <c r="D14" s="13" t="s">
        <v>132</v>
      </c>
      <c r="E14" s="13">
        <v>3</v>
      </c>
      <c r="F14" s="13">
        <v>1125</v>
      </c>
      <c r="G14" s="13">
        <f t="shared" si="0"/>
        <v>879</v>
      </c>
      <c r="H14" s="13">
        <v>856</v>
      </c>
      <c r="I14" s="13">
        <v>23</v>
      </c>
      <c r="J14" s="34">
        <f t="shared" si="1"/>
        <v>76.0888888888889</v>
      </c>
      <c r="K14" s="35"/>
    </row>
    <row r="15" ht="21.95" customHeight="1" spans="1:11">
      <c r="A15" s="14"/>
      <c r="B15" s="13" t="s">
        <v>38</v>
      </c>
      <c r="C15" s="13">
        <v>39009</v>
      </c>
      <c r="D15" s="13" t="s">
        <v>132</v>
      </c>
      <c r="E15" s="13">
        <v>3</v>
      </c>
      <c r="F15" s="13">
        <v>1125</v>
      </c>
      <c r="G15" s="13">
        <f t="shared" si="0"/>
        <v>1030</v>
      </c>
      <c r="H15" s="13">
        <v>1000</v>
      </c>
      <c r="I15" s="13">
        <v>30</v>
      </c>
      <c r="J15" s="34">
        <f t="shared" si="1"/>
        <v>88.8888888888889</v>
      </c>
      <c r="K15" s="35"/>
    </row>
    <row r="16" ht="21.95" customHeight="1" spans="1:11">
      <c r="A16" s="12">
        <v>45005</v>
      </c>
      <c r="B16" s="13" t="s">
        <v>38</v>
      </c>
      <c r="C16" s="13">
        <v>39009</v>
      </c>
      <c r="D16" s="13" t="s">
        <v>132</v>
      </c>
      <c r="E16" s="13">
        <v>3</v>
      </c>
      <c r="F16" s="13">
        <v>1125</v>
      </c>
      <c r="G16" s="13">
        <f t="shared" si="0"/>
        <v>1112</v>
      </c>
      <c r="H16" s="13">
        <v>1100</v>
      </c>
      <c r="I16" s="13">
        <v>12</v>
      </c>
      <c r="J16" s="34">
        <f t="shared" ref="J16:J27" si="2">SUM(H16/F16*100)</f>
        <v>97.7777777777778</v>
      </c>
      <c r="K16" s="35"/>
    </row>
    <row r="17" ht="21.95" customHeight="1" spans="1:11">
      <c r="A17" s="14"/>
      <c r="B17" s="13" t="s">
        <v>153</v>
      </c>
      <c r="C17" s="13" t="s">
        <v>109</v>
      </c>
      <c r="D17" s="13" t="s">
        <v>132</v>
      </c>
      <c r="E17" s="13">
        <v>2</v>
      </c>
      <c r="F17" s="13">
        <v>750</v>
      </c>
      <c r="G17" s="13">
        <f t="shared" si="0"/>
        <v>188</v>
      </c>
      <c r="H17" s="13">
        <v>150</v>
      </c>
      <c r="I17" s="13">
        <v>38</v>
      </c>
      <c r="J17" s="34">
        <f t="shared" si="2"/>
        <v>20</v>
      </c>
      <c r="K17" s="35"/>
    </row>
    <row r="18" ht="21.95" customHeight="1" spans="1:11">
      <c r="A18" s="14"/>
      <c r="B18" s="13" t="s">
        <v>51</v>
      </c>
      <c r="C18" s="13">
        <v>8825633600</v>
      </c>
      <c r="D18" s="13" t="s">
        <v>132</v>
      </c>
      <c r="E18" s="13">
        <v>3</v>
      </c>
      <c r="F18" s="13">
        <v>1125</v>
      </c>
      <c r="G18" s="13">
        <f t="shared" si="0"/>
        <v>704</v>
      </c>
      <c r="H18" s="13">
        <v>700</v>
      </c>
      <c r="I18" s="13">
        <v>4</v>
      </c>
      <c r="J18" s="34">
        <f t="shared" si="2"/>
        <v>62.2222222222222</v>
      </c>
      <c r="K18" s="35"/>
    </row>
    <row r="19" ht="21.95" customHeight="1" spans="1:11">
      <c r="A19" s="12">
        <v>45006</v>
      </c>
      <c r="B19" s="13" t="s">
        <v>38</v>
      </c>
      <c r="C19" s="13">
        <v>39009</v>
      </c>
      <c r="D19" s="13" t="s">
        <v>132</v>
      </c>
      <c r="E19" s="13">
        <v>3</v>
      </c>
      <c r="F19" s="13">
        <v>1125</v>
      </c>
      <c r="G19" s="13">
        <f t="shared" si="0"/>
        <v>1012</v>
      </c>
      <c r="H19" s="13">
        <v>1000</v>
      </c>
      <c r="I19" s="13">
        <v>12</v>
      </c>
      <c r="J19" s="34">
        <f t="shared" si="2"/>
        <v>88.8888888888889</v>
      </c>
      <c r="K19" s="35"/>
    </row>
    <row r="20" ht="21.95" customHeight="1" spans="1:11">
      <c r="A20" s="14"/>
      <c r="B20" s="13" t="s">
        <v>153</v>
      </c>
      <c r="C20" s="13" t="s">
        <v>109</v>
      </c>
      <c r="D20" s="13" t="s">
        <v>132</v>
      </c>
      <c r="E20" s="13">
        <v>2</v>
      </c>
      <c r="F20" s="13">
        <v>750</v>
      </c>
      <c r="G20" s="13">
        <f t="shared" si="0"/>
        <v>110</v>
      </c>
      <c r="H20" s="13">
        <v>100</v>
      </c>
      <c r="I20" s="13">
        <v>10</v>
      </c>
      <c r="J20" s="34">
        <f t="shared" si="2"/>
        <v>13.3333333333333</v>
      </c>
      <c r="K20" s="35"/>
    </row>
    <row r="21" ht="21.95" customHeight="1" spans="1:11">
      <c r="A21" s="14"/>
      <c r="B21" s="13" t="s">
        <v>51</v>
      </c>
      <c r="C21" s="13">
        <v>8825633600</v>
      </c>
      <c r="D21" s="13" t="s">
        <v>132</v>
      </c>
      <c r="E21" s="13">
        <v>3</v>
      </c>
      <c r="F21" s="13">
        <v>1125</v>
      </c>
      <c r="G21" s="13">
        <f t="shared" si="0"/>
        <v>1172</v>
      </c>
      <c r="H21" s="13">
        <v>1100</v>
      </c>
      <c r="I21" s="13">
        <v>72</v>
      </c>
      <c r="J21" s="34">
        <f t="shared" si="2"/>
        <v>97.7777777777778</v>
      </c>
      <c r="K21" s="35"/>
    </row>
    <row r="22" ht="21.95" customHeight="1" spans="1:11">
      <c r="A22" s="12">
        <v>45008</v>
      </c>
      <c r="B22" s="13" t="s">
        <v>51</v>
      </c>
      <c r="C22" s="13">
        <v>8825633600</v>
      </c>
      <c r="D22" s="13" t="s">
        <v>132</v>
      </c>
      <c r="E22" s="13">
        <v>6</v>
      </c>
      <c r="F22" s="13">
        <v>2250</v>
      </c>
      <c r="G22" s="13">
        <f t="shared" si="0"/>
        <v>2026</v>
      </c>
      <c r="H22" s="13">
        <v>2000</v>
      </c>
      <c r="I22" s="13">
        <v>26</v>
      </c>
      <c r="J22" s="34">
        <f t="shared" si="2"/>
        <v>88.8888888888889</v>
      </c>
      <c r="K22" s="35"/>
    </row>
    <row r="23" ht="21.95" customHeight="1" spans="1:11">
      <c r="A23" s="14"/>
      <c r="B23" s="13" t="s">
        <v>38</v>
      </c>
      <c r="C23" s="13">
        <v>39009</v>
      </c>
      <c r="D23" s="13" t="s">
        <v>132</v>
      </c>
      <c r="E23" s="13">
        <v>1</v>
      </c>
      <c r="F23" s="13">
        <v>375</v>
      </c>
      <c r="G23" s="13">
        <f t="shared" si="0"/>
        <v>517</v>
      </c>
      <c r="H23" s="13">
        <v>500</v>
      </c>
      <c r="I23" s="13">
        <v>17</v>
      </c>
      <c r="J23" s="34">
        <f t="shared" si="2"/>
        <v>133.333333333333</v>
      </c>
      <c r="K23" s="35"/>
    </row>
    <row r="24" ht="21.95" customHeight="1" spans="1:11">
      <c r="A24" s="14"/>
      <c r="B24" s="13" t="s">
        <v>153</v>
      </c>
      <c r="C24" s="13" t="s">
        <v>109</v>
      </c>
      <c r="D24" s="13" t="s">
        <v>132</v>
      </c>
      <c r="E24" s="13">
        <v>1</v>
      </c>
      <c r="F24" s="13">
        <v>375</v>
      </c>
      <c r="G24" s="13">
        <f t="shared" si="0"/>
        <v>165</v>
      </c>
      <c r="H24" s="13">
        <v>140</v>
      </c>
      <c r="I24" s="13">
        <v>25</v>
      </c>
      <c r="J24" s="34">
        <f t="shared" si="2"/>
        <v>37.3333333333333</v>
      </c>
      <c r="K24" s="35"/>
    </row>
    <row r="25" ht="21.95" customHeight="1" spans="1:11">
      <c r="A25" s="12">
        <v>45009</v>
      </c>
      <c r="B25" s="13" t="s">
        <v>51</v>
      </c>
      <c r="C25" s="13">
        <v>8825633600</v>
      </c>
      <c r="D25" s="13" t="s">
        <v>132</v>
      </c>
      <c r="E25" s="13">
        <v>4</v>
      </c>
      <c r="F25" s="13">
        <v>1500</v>
      </c>
      <c r="G25" s="13">
        <f t="shared" si="0"/>
        <v>1420</v>
      </c>
      <c r="H25" s="13">
        <v>1400</v>
      </c>
      <c r="I25" s="13">
        <v>20</v>
      </c>
      <c r="J25" s="34">
        <f t="shared" si="2"/>
        <v>93.3333333333333</v>
      </c>
      <c r="K25" s="35"/>
    </row>
    <row r="26" ht="21.95" customHeight="1" spans="1:11">
      <c r="A26" s="14"/>
      <c r="B26" s="13" t="s">
        <v>153</v>
      </c>
      <c r="C26" s="13" t="s">
        <v>109</v>
      </c>
      <c r="D26" s="13" t="s">
        <v>132</v>
      </c>
      <c r="E26" s="13">
        <v>1</v>
      </c>
      <c r="F26" s="13">
        <v>375</v>
      </c>
      <c r="G26" s="13">
        <f t="shared" si="0"/>
        <v>251</v>
      </c>
      <c r="H26" s="13">
        <v>200</v>
      </c>
      <c r="I26" s="13">
        <v>51</v>
      </c>
      <c r="J26" s="34">
        <f t="shared" si="2"/>
        <v>53.3333333333333</v>
      </c>
      <c r="K26" s="35"/>
    </row>
    <row r="27" ht="21.95" customHeight="1" spans="1:11">
      <c r="A27" s="14"/>
      <c r="B27" s="13" t="s">
        <v>38</v>
      </c>
      <c r="C27" s="13">
        <v>39009</v>
      </c>
      <c r="D27" s="13" t="s">
        <v>132</v>
      </c>
      <c r="E27" s="13">
        <v>1</v>
      </c>
      <c r="F27" s="13">
        <v>375</v>
      </c>
      <c r="G27" s="13">
        <f t="shared" si="0"/>
        <v>404</v>
      </c>
      <c r="H27" s="13">
        <v>400</v>
      </c>
      <c r="I27" s="13">
        <v>4</v>
      </c>
      <c r="J27" s="34">
        <f t="shared" si="2"/>
        <v>106.666666666667</v>
      </c>
      <c r="K27" s="35"/>
    </row>
    <row r="28" ht="21.95" customHeight="1" spans="1:11">
      <c r="A28" s="12">
        <v>45012</v>
      </c>
      <c r="B28" s="13" t="s">
        <v>61</v>
      </c>
      <c r="C28" s="13" t="s">
        <v>62</v>
      </c>
      <c r="D28" s="13" t="s">
        <v>132</v>
      </c>
      <c r="E28" s="13">
        <v>3</v>
      </c>
      <c r="F28" s="13">
        <v>1125</v>
      </c>
      <c r="G28" s="13">
        <f>SUM(H28+I28)</f>
        <v>1299</v>
      </c>
      <c r="H28" s="13">
        <v>1280</v>
      </c>
      <c r="I28" s="13">
        <v>19</v>
      </c>
      <c r="J28" s="34">
        <f>SUM(H28/F28*100)</f>
        <v>113.777777777778</v>
      </c>
      <c r="K28" s="35"/>
    </row>
    <row r="29" ht="21.95" customHeight="1" spans="1:11">
      <c r="A29" s="14"/>
      <c r="B29" s="13" t="s">
        <v>149</v>
      </c>
      <c r="C29" s="13" t="s">
        <v>150</v>
      </c>
      <c r="D29" s="13" t="s">
        <v>132</v>
      </c>
      <c r="E29" s="13">
        <v>3</v>
      </c>
      <c r="F29" s="13">
        <v>1125</v>
      </c>
      <c r="G29" s="13">
        <f>SUM(H29+I29)</f>
        <v>831</v>
      </c>
      <c r="H29" s="13">
        <v>800</v>
      </c>
      <c r="I29" s="13">
        <v>31</v>
      </c>
      <c r="J29" s="34">
        <f>SUM(H29/F29*100)</f>
        <v>71.1111111111111</v>
      </c>
      <c r="K29" s="35"/>
    </row>
    <row r="30" ht="21.95" customHeight="1" spans="1:11">
      <c r="A30" s="14"/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7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19500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14726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1436.08888888889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20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71.8044444444444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A9" workbookViewId="0">
      <selection activeCell="A23" sqref="A2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154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61</v>
      </c>
      <c r="C10" s="13" t="s">
        <v>62</v>
      </c>
      <c r="D10" s="13" t="s">
        <v>132</v>
      </c>
      <c r="E10" s="13">
        <v>6</v>
      </c>
      <c r="F10" s="13">
        <v>2250</v>
      </c>
      <c r="G10" s="13">
        <f t="shared" ref="G10:G20" si="0">SUM(H10+I10)</f>
        <v>1133</v>
      </c>
      <c r="H10" s="13">
        <v>1100</v>
      </c>
      <c r="I10" s="13">
        <v>33</v>
      </c>
      <c r="J10" s="34">
        <f t="shared" ref="J10:J20" si="1">SUM(H10/F10*100)</f>
        <v>48.8888888888889</v>
      </c>
      <c r="K10" s="35"/>
    </row>
    <row r="11" ht="21.95" customHeight="1" spans="1:11">
      <c r="A11" s="14"/>
      <c r="B11" s="13" t="s">
        <v>155</v>
      </c>
      <c r="C11" s="51" t="s">
        <v>156</v>
      </c>
      <c r="D11" s="13" t="s">
        <v>132</v>
      </c>
      <c r="E11" s="13">
        <v>1</v>
      </c>
      <c r="F11" s="13">
        <v>375</v>
      </c>
      <c r="G11" s="13">
        <f t="shared" si="0"/>
        <v>110</v>
      </c>
      <c r="H11" s="13">
        <v>100</v>
      </c>
      <c r="I11" s="13">
        <v>10</v>
      </c>
      <c r="J11" s="34">
        <f t="shared" si="1"/>
        <v>26.6666666666667</v>
      </c>
      <c r="K11" s="35"/>
    </row>
    <row r="12" ht="21.95" customHeight="1" spans="1:11">
      <c r="A12" s="14"/>
      <c r="B12" s="13" t="s">
        <v>46</v>
      </c>
      <c r="C12" s="13" t="s">
        <v>47</v>
      </c>
      <c r="D12" s="13" t="s">
        <v>132</v>
      </c>
      <c r="E12" s="13">
        <v>1</v>
      </c>
      <c r="F12" s="13">
        <v>375</v>
      </c>
      <c r="G12" s="13">
        <f t="shared" si="0"/>
        <v>207</v>
      </c>
      <c r="H12" s="13">
        <v>200</v>
      </c>
      <c r="I12" s="13">
        <v>7</v>
      </c>
      <c r="J12" s="34">
        <f t="shared" si="1"/>
        <v>53.3333333333333</v>
      </c>
      <c r="K12" s="35"/>
    </row>
    <row r="13" ht="21.95" customHeight="1" spans="1:11">
      <c r="A13" s="12">
        <v>45002</v>
      </c>
      <c r="B13" s="13" t="s">
        <v>61</v>
      </c>
      <c r="C13" s="13" t="s">
        <v>62</v>
      </c>
      <c r="D13" s="13" t="s">
        <v>132</v>
      </c>
      <c r="E13" s="13">
        <v>4</v>
      </c>
      <c r="F13" s="13">
        <v>1500</v>
      </c>
      <c r="G13" s="13">
        <f t="shared" si="0"/>
        <v>820</v>
      </c>
      <c r="H13" s="13">
        <v>800</v>
      </c>
      <c r="I13" s="13">
        <v>20</v>
      </c>
      <c r="J13" s="34">
        <f t="shared" si="1"/>
        <v>53.3333333333333</v>
      </c>
      <c r="K13" s="35"/>
    </row>
    <row r="14" ht="21.95" customHeight="1" spans="1:11">
      <c r="A14" s="14"/>
      <c r="B14" s="13" t="s">
        <v>47</v>
      </c>
      <c r="C14" s="13" t="s">
        <v>46</v>
      </c>
      <c r="D14" s="13" t="s">
        <v>132</v>
      </c>
      <c r="E14" s="13">
        <v>4</v>
      </c>
      <c r="F14" s="13">
        <v>1500</v>
      </c>
      <c r="G14" s="13">
        <f t="shared" si="0"/>
        <v>627</v>
      </c>
      <c r="H14" s="13">
        <v>600</v>
      </c>
      <c r="I14" s="13">
        <v>27</v>
      </c>
      <c r="J14" s="34">
        <f t="shared" si="1"/>
        <v>40</v>
      </c>
      <c r="K14" s="35"/>
    </row>
    <row r="15" ht="21.95" customHeight="1" spans="1:11">
      <c r="A15" s="12">
        <v>45005</v>
      </c>
      <c r="B15" s="13" t="s">
        <v>61</v>
      </c>
      <c r="C15" s="13" t="s">
        <v>62</v>
      </c>
      <c r="D15" s="13" t="s">
        <v>132</v>
      </c>
      <c r="E15" s="13">
        <v>4</v>
      </c>
      <c r="F15" s="13">
        <v>1500</v>
      </c>
      <c r="G15" s="13">
        <f t="shared" si="0"/>
        <v>1080</v>
      </c>
      <c r="H15" s="13">
        <v>1000</v>
      </c>
      <c r="I15" s="13">
        <v>80</v>
      </c>
      <c r="J15" s="34">
        <f t="shared" si="1"/>
        <v>66.6666666666667</v>
      </c>
      <c r="K15" s="35"/>
    </row>
    <row r="16" ht="21.95" customHeight="1" spans="1:11">
      <c r="A16" s="14"/>
      <c r="B16" s="13" t="s">
        <v>47</v>
      </c>
      <c r="C16" s="13" t="s">
        <v>46</v>
      </c>
      <c r="D16" s="13" t="s">
        <v>132</v>
      </c>
      <c r="E16" s="13">
        <v>4</v>
      </c>
      <c r="F16" s="13">
        <v>1500</v>
      </c>
      <c r="G16" s="13">
        <f t="shared" si="0"/>
        <v>1027</v>
      </c>
      <c r="H16" s="13">
        <v>1000</v>
      </c>
      <c r="I16" s="13">
        <v>27</v>
      </c>
      <c r="J16" s="34">
        <f t="shared" si="1"/>
        <v>66.6666666666667</v>
      </c>
      <c r="K16" s="35"/>
    </row>
    <row r="17" ht="21.95" customHeight="1" spans="1:11">
      <c r="A17" s="12">
        <v>45006</v>
      </c>
      <c r="B17" s="13" t="s">
        <v>61</v>
      </c>
      <c r="C17" s="13" t="s">
        <v>62</v>
      </c>
      <c r="D17" s="13" t="s">
        <v>132</v>
      </c>
      <c r="E17" s="13">
        <v>4</v>
      </c>
      <c r="F17" s="13">
        <v>1500</v>
      </c>
      <c r="G17" s="13">
        <f t="shared" si="0"/>
        <v>786</v>
      </c>
      <c r="H17" s="13">
        <v>765</v>
      </c>
      <c r="I17" s="13">
        <v>21</v>
      </c>
      <c r="J17" s="34">
        <f t="shared" si="1"/>
        <v>51</v>
      </c>
      <c r="K17" s="35"/>
    </row>
    <row r="18" ht="21.95" customHeight="1" spans="1:11">
      <c r="A18" s="14"/>
      <c r="B18" s="13" t="s">
        <v>46</v>
      </c>
      <c r="C18" s="13" t="s">
        <v>47</v>
      </c>
      <c r="D18" s="13" t="s">
        <v>132</v>
      </c>
      <c r="E18" s="13">
        <v>4</v>
      </c>
      <c r="F18" s="13">
        <v>1500</v>
      </c>
      <c r="G18" s="13">
        <f t="shared" si="0"/>
        <v>761</v>
      </c>
      <c r="H18" s="13">
        <v>749</v>
      </c>
      <c r="I18" s="13">
        <v>12</v>
      </c>
      <c r="J18" s="34">
        <f t="shared" si="1"/>
        <v>49.9333333333333</v>
      </c>
      <c r="K18" s="35"/>
    </row>
    <row r="19" ht="21.95" customHeight="1" spans="1:11">
      <c r="A19" s="12">
        <v>45008</v>
      </c>
      <c r="B19" s="13" t="s">
        <v>61</v>
      </c>
      <c r="C19" s="13" t="s">
        <v>62</v>
      </c>
      <c r="D19" s="13" t="s">
        <v>132</v>
      </c>
      <c r="E19" s="13">
        <v>4</v>
      </c>
      <c r="F19" s="13">
        <v>1500</v>
      </c>
      <c r="G19" s="13">
        <f t="shared" si="0"/>
        <v>1522</v>
      </c>
      <c r="H19" s="13">
        <v>1500</v>
      </c>
      <c r="I19" s="13">
        <v>22</v>
      </c>
      <c r="J19" s="34">
        <f t="shared" si="1"/>
        <v>100</v>
      </c>
      <c r="K19" s="35"/>
    </row>
    <row r="20" ht="21.95" customHeight="1" spans="1:11">
      <c r="A20" s="12">
        <v>45009</v>
      </c>
      <c r="B20" s="13" t="s">
        <v>61</v>
      </c>
      <c r="C20" s="13" t="s">
        <v>62</v>
      </c>
      <c r="D20" s="13" t="s">
        <v>132</v>
      </c>
      <c r="E20" s="13">
        <v>4</v>
      </c>
      <c r="F20" s="13">
        <v>1500</v>
      </c>
      <c r="G20" s="13">
        <f t="shared" si="0"/>
        <v>1334</v>
      </c>
      <c r="H20" s="13">
        <v>1311</v>
      </c>
      <c r="I20" s="13">
        <v>23</v>
      </c>
      <c r="J20" s="34">
        <f t="shared" si="1"/>
        <v>87.4</v>
      </c>
      <c r="K20" s="35"/>
    </row>
    <row r="21" ht="21.95" customHeight="1" spans="1:11">
      <c r="A21" s="12">
        <v>45012</v>
      </c>
      <c r="B21" s="13" t="s">
        <v>61</v>
      </c>
      <c r="C21" s="13" t="s">
        <v>62</v>
      </c>
      <c r="D21" s="13" t="s">
        <v>132</v>
      </c>
      <c r="E21" s="13">
        <v>2</v>
      </c>
      <c r="F21" s="13">
        <v>750</v>
      </c>
      <c r="G21" s="13">
        <f>SUM(H21+I21)</f>
        <v>785</v>
      </c>
      <c r="H21" s="13">
        <v>750</v>
      </c>
      <c r="I21" s="13">
        <v>35</v>
      </c>
      <c r="J21" s="34">
        <f>SUM(H21/F21*100)</f>
        <v>100</v>
      </c>
      <c r="K21" s="35"/>
    </row>
    <row r="22" ht="21.95" customHeight="1" spans="1:11">
      <c r="A22" s="14"/>
      <c r="B22" s="13" t="s">
        <v>46</v>
      </c>
      <c r="C22" s="13" t="s">
        <v>47</v>
      </c>
      <c r="D22" s="13" t="s">
        <v>132</v>
      </c>
      <c r="E22" s="13">
        <v>3</v>
      </c>
      <c r="F22" s="13">
        <v>1125</v>
      </c>
      <c r="G22" s="13">
        <f>SUM(H22+I22)</f>
        <v>947</v>
      </c>
      <c r="H22" s="13">
        <v>900</v>
      </c>
      <c r="I22" s="13">
        <v>47</v>
      </c>
      <c r="J22" s="34">
        <f>SUM(H22/F22*100)</f>
        <v>80</v>
      </c>
      <c r="K22" s="35"/>
    </row>
    <row r="23" ht="21.95" customHeight="1" spans="1:11">
      <c r="A23" s="14"/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4"/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4"/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4"/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14"/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14"/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14"/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14"/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7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16875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10775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823.888888888889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13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63.3760683760684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A26" workbookViewId="0">
      <selection activeCell="C30" sqref="C3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5" t="s">
        <v>1</v>
      </c>
      <c r="B4" s="6"/>
      <c r="C4" s="6"/>
      <c r="D4" s="6"/>
      <c r="E4" s="6"/>
      <c r="F4" s="6"/>
      <c r="G4" s="6"/>
      <c r="H4" s="6"/>
      <c r="I4" s="6"/>
      <c r="J4" s="6"/>
      <c r="K4" s="31"/>
    </row>
    <row r="5" customHeight="1" spans="1:11">
      <c r="A5" s="5"/>
      <c r="B5" s="6"/>
      <c r="C5" s="6"/>
      <c r="D5" s="6"/>
      <c r="E5" s="6"/>
      <c r="F5" s="6"/>
      <c r="G5" s="6"/>
      <c r="H5" s="6"/>
      <c r="I5" s="6"/>
      <c r="J5" s="6"/>
      <c r="K5" s="31"/>
    </row>
    <row r="6" ht="6.95" customHeight="1" spans="1:11">
      <c r="A6" s="5"/>
      <c r="B6" s="6"/>
      <c r="C6" s="6"/>
      <c r="D6" s="6"/>
      <c r="E6" s="6"/>
      <c r="F6" s="6"/>
      <c r="G6" s="6"/>
      <c r="H6" s="6"/>
      <c r="I6" s="6"/>
      <c r="J6" s="6"/>
      <c r="K6" s="31"/>
    </row>
    <row r="7" ht="24" customHeight="1" spans="1:11">
      <c r="A7" s="7" t="s">
        <v>2</v>
      </c>
      <c r="B7" s="8" t="s">
        <v>157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46</v>
      </c>
      <c r="C10" s="13" t="s">
        <v>47</v>
      </c>
      <c r="D10" s="13" t="s">
        <v>132</v>
      </c>
      <c r="E10" s="13">
        <v>6</v>
      </c>
      <c r="F10" s="13">
        <v>2250</v>
      </c>
      <c r="G10" s="13">
        <f t="shared" ref="G10:G24" si="0">SUM(H10+I10)</f>
        <v>666</v>
      </c>
      <c r="H10" s="13">
        <v>660</v>
      </c>
      <c r="I10" s="13">
        <v>6</v>
      </c>
      <c r="J10" s="34">
        <f t="shared" ref="J10:J24" si="1">SUM(H10/F10*100)</f>
        <v>29.3333333333333</v>
      </c>
      <c r="K10" s="35"/>
    </row>
    <row r="11" ht="21.95" customHeight="1" spans="1:11">
      <c r="A11" s="14"/>
      <c r="B11" s="13" t="s">
        <v>59</v>
      </c>
      <c r="C11" s="13" t="s">
        <v>60</v>
      </c>
      <c r="D11" s="13" t="s">
        <v>132</v>
      </c>
      <c r="E11" s="13">
        <v>1</v>
      </c>
      <c r="F11" s="13">
        <v>375</v>
      </c>
      <c r="G11" s="13">
        <f t="shared" si="0"/>
        <v>396</v>
      </c>
      <c r="H11" s="13">
        <v>390</v>
      </c>
      <c r="I11" s="13">
        <v>6</v>
      </c>
      <c r="J11" s="34">
        <f t="shared" si="1"/>
        <v>104</v>
      </c>
      <c r="K11" s="35"/>
    </row>
    <row r="12" ht="21.95" customHeight="1" spans="1:11">
      <c r="A12" s="14"/>
      <c r="B12" s="13" t="s">
        <v>158</v>
      </c>
      <c r="C12" s="13">
        <v>86901</v>
      </c>
      <c r="D12" s="13" t="s">
        <v>132</v>
      </c>
      <c r="E12" s="13">
        <v>1</v>
      </c>
      <c r="F12" s="13">
        <v>375</v>
      </c>
      <c r="G12" s="13">
        <f t="shared" si="0"/>
        <v>110</v>
      </c>
      <c r="H12" s="13">
        <v>100</v>
      </c>
      <c r="I12" s="13">
        <v>10</v>
      </c>
      <c r="J12" s="34">
        <f t="shared" si="1"/>
        <v>26.6666666666667</v>
      </c>
      <c r="K12" s="35"/>
    </row>
    <row r="13" ht="21.95" customHeight="1" spans="1:11">
      <c r="A13" s="12">
        <v>45002</v>
      </c>
      <c r="B13" s="13" t="s">
        <v>93</v>
      </c>
      <c r="C13" s="13">
        <v>1690</v>
      </c>
      <c r="D13" s="13" t="s">
        <v>132</v>
      </c>
      <c r="E13" s="13">
        <v>7</v>
      </c>
      <c r="F13" s="13">
        <v>2625</v>
      </c>
      <c r="G13" s="13">
        <f t="shared" si="0"/>
        <v>823</v>
      </c>
      <c r="H13" s="13">
        <v>740</v>
      </c>
      <c r="I13" s="13">
        <v>83</v>
      </c>
      <c r="J13" s="34">
        <f t="shared" si="1"/>
        <v>28.1904761904762</v>
      </c>
      <c r="K13" s="35"/>
    </row>
    <row r="14" ht="21.95" customHeight="1" spans="1:11">
      <c r="A14" s="14"/>
      <c r="B14" s="13" t="s">
        <v>59</v>
      </c>
      <c r="C14" s="13" t="s">
        <v>60</v>
      </c>
      <c r="D14" s="13" t="s">
        <v>132</v>
      </c>
      <c r="E14" s="13">
        <v>1</v>
      </c>
      <c r="F14" s="13">
        <v>375</v>
      </c>
      <c r="G14" s="13">
        <f t="shared" si="0"/>
        <v>173</v>
      </c>
      <c r="H14" s="13">
        <v>100</v>
      </c>
      <c r="I14" s="13">
        <v>73</v>
      </c>
      <c r="J14" s="34">
        <f t="shared" si="1"/>
        <v>26.6666666666667</v>
      </c>
      <c r="K14" s="35"/>
    </row>
    <row r="15" ht="21.95" customHeight="1" spans="1:11">
      <c r="A15" s="12">
        <v>45005</v>
      </c>
      <c r="B15" s="13" t="s">
        <v>59</v>
      </c>
      <c r="C15" s="13" t="s">
        <v>60</v>
      </c>
      <c r="D15" s="13" t="s">
        <v>132</v>
      </c>
      <c r="E15" s="13">
        <v>4</v>
      </c>
      <c r="F15" s="13">
        <v>1500</v>
      </c>
      <c r="G15" s="13">
        <f t="shared" si="0"/>
        <v>583</v>
      </c>
      <c r="H15" s="13">
        <v>562</v>
      </c>
      <c r="I15" s="13">
        <v>21</v>
      </c>
      <c r="J15" s="34">
        <f t="shared" si="1"/>
        <v>37.4666666666667</v>
      </c>
      <c r="K15" s="35"/>
    </row>
    <row r="16" ht="21.95" customHeight="1" spans="1:11">
      <c r="A16" s="14"/>
      <c r="B16" s="13" t="s">
        <v>44</v>
      </c>
      <c r="C16" s="13">
        <v>332</v>
      </c>
      <c r="D16" s="13" t="s">
        <v>132</v>
      </c>
      <c r="E16" s="13">
        <v>4</v>
      </c>
      <c r="F16" s="13">
        <v>1500</v>
      </c>
      <c r="G16" s="13">
        <f t="shared" si="0"/>
        <v>449</v>
      </c>
      <c r="H16" s="13">
        <v>400</v>
      </c>
      <c r="I16" s="13">
        <v>49</v>
      </c>
      <c r="J16" s="34">
        <f t="shared" si="1"/>
        <v>26.6666666666667</v>
      </c>
      <c r="K16" s="35"/>
    </row>
    <row r="17" ht="21.95" customHeight="1" spans="1:11">
      <c r="A17" s="12">
        <v>45006</v>
      </c>
      <c r="B17" s="13" t="s">
        <v>46</v>
      </c>
      <c r="C17" s="13" t="s">
        <v>47</v>
      </c>
      <c r="D17" s="13" t="s">
        <v>132</v>
      </c>
      <c r="E17" s="13">
        <v>1</v>
      </c>
      <c r="F17" s="13">
        <v>375</v>
      </c>
      <c r="G17" s="13">
        <f t="shared" si="0"/>
        <v>312</v>
      </c>
      <c r="H17" s="13">
        <v>300</v>
      </c>
      <c r="I17" s="13">
        <v>12</v>
      </c>
      <c r="J17" s="34">
        <f t="shared" si="1"/>
        <v>80</v>
      </c>
      <c r="K17" s="35"/>
    </row>
    <row r="18" ht="21.95" customHeight="1" spans="1:11">
      <c r="A18" s="14"/>
      <c r="B18" s="13" t="s">
        <v>44</v>
      </c>
      <c r="C18" s="13">
        <v>332</v>
      </c>
      <c r="D18" s="13" t="s">
        <v>132</v>
      </c>
      <c r="E18" s="13">
        <v>7</v>
      </c>
      <c r="F18" s="13">
        <v>2625</v>
      </c>
      <c r="G18" s="13">
        <f t="shared" si="0"/>
        <v>1066</v>
      </c>
      <c r="H18" s="13">
        <v>1054</v>
      </c>
      <c r="I18" s="13">
        <v>12</v>
      </c>
      <c r="J18" s="34">
        <f t="shared" si="1"/>
        <v>40.152380952381</v>
      </c>
      <c r="K18" s="35"/>
    </row>
    <row r="19" ht="21.95" customHeight="1" spans="1:11">
      <c r="A19" s="12">
        <v>45008</v>
      </c>
      <c r="B19" s="13" t="s">
        <v>44</v>
      </c>
      <c r="C19" s="13">
        <v>332</v>
      </c>
      <c r="D19" s="13" t="s">
        <v>132</v>
      </c>
      <c r="E19" s="13">
        <v>3</v>
      </c>
      <c r="F19" s="13">
        <v>1125</v>
      </c>
      <c r="G19" s="13">
        <f t="shared" si="0"/>
        <v>1064</v>
      </c>
      <c r="H19" s="13">
        <v>1050</v>
      </c>
      <c r="I19" s="13">
        <v>14</v>
      </c>
      <c r="J19" s="34">
        <f t="shared" si="1"/>
        <v>93.3333333333333</v>
      </c>
      <c r="K19" s="35"/>
    </row>
    <row r="20" ht="21.95" customHeight="1" spans="1:11">
      <c r="A20" s="14"/>
      <c r="B20" s="13" t="s">
        <v>84</v>
      </c>
      <c r="C20" s="13">
        <v>33004</v>
      </c>
      <c r="D20" s="13" t="s">
        <v>132</v>
      </c>
      <c r="E20" s="13">
        <v>1</v>
      </c>
      <c r="F20" s="13">
        <v>375</v>
      </c>
      <c r="G20" s="13">
        <f t="shared" si="0"/>
        <v>560</v>
      </c>
      <c r="H20" s="13">
        <v>500</v>
      </c>
      <c r="I20" s="13">
        <v>60</v>
      </c>
      <c r="J20" s="34">
        <f t="shared" si="1"/>
        <v>133.333333333333</v>
      </c>
      <c r="K20" s="35"/>
    </row>
    <row r="21" ht="21.95" customHeight="1" spans="1:11">
      <c r="A21" s="12">
        <v>45009</v>
      </c>
      <c r="B21" s="13" t="s">
        <v>44</v>
      </c>
      <c r="C21" s="13">
        <v>332</v>
      </c>
      <c r="D21" s="13" t="s">
        <v>132</v>
      </c>
      <c r="E21" s="13">
        <v>2</v>
      </c>
      <c r="F21" s="13">
        <v>750</v>
      </c>
      <c r="G21" s="13">
        <f t="shared" si="0"/>
        <v>782</v>
      </c>
      <c r="H21" s="13">
        <v>750</v>
      </c>
      <c r="I21" s="13">
        <v>32</v>
      </c>
      <c r="J21" s="34">
        <f t="shared" si="1"/>
        <v>100</v>
      </c>
      <c r="K21" s="35"/>
    </row>
    <row r="22" ht="21.95" customHeight="1" spans="1:11">
      <c r="A22" s="14"/>
      <c r="B22" s="13" t="s">
        <v>21</v>
      </c>
      <c r="C22" s="13">
        <v>22500</v>
      </c>
      <c r="D22" s="13" t="s">
        <v>132</v>
      </c>
      <c r="E22" s="13">
        <v>1</v>
      </c>
      <c r="F22" s="13">
        <v>625</v>
      </c>
      <c r="G22" s="13">
        <f t="shared" si="0"/>
        <v>523</v>
      </c>
      <c r="H22" s="13">
        <v>500</v>
      </c>
      <c r="I22" s="13">
        <v>23</v>
      </c>
      <c r="J22" s="34">
        <f t="shared" si="1"/>
        <v>80</v>
      </c>
      <c r="K22" s="35"/>
    </row>
    <row r="23" ht="21.95" customHeight="1" spans="1:11">
      <c r="A23" s="14"/>
      <c r="B23" s="13" t="s">
        <v>35</v>
      </c>
      <c r="C23" s="13" t="s">
        <v>36</v>
      </c>
      <c r="D23" s="13" t="s">
        <v>132</v>
      </c>
      <c r="E23" s="13">
        <v>2</v>
      </c>
      <c r="F23" s="13">
        <v>750</v>
      </c>
      <c r="G23" s="13">
        <f t="shared" si="0"/>
        <v>762</v>
      </c>
      <c r="H23" s="13">
        <v>750</v>
      </c>
      <c r="I23" s="13">
        <v>12</v>
      </c>
      <c r="J23" s="34">
        <f t="shared" si="1"/>
        <v>100</v>
      </c>
      <c r="K23" s="35"/>
    </row>
    <row r="24" ht="21.95" customHeight="1" spans="1:11">
      <c r="A24" s="14"/>
      <c r="B24" s="13" t="s">
        <v>84</v>
      </c>
      <c r="C24" s="13">
        <v>33004</v>
      </c>
      <c r="D24" s="13" t="s">
        <v>132</v>
      </c>
      <c r="E24" s="13">
        <v>2</v>
      </c>
      <c r="F24" s="13">
        <v>750</v>
      </c>
      <c r="G24" s="13">
        <f t="shared" si="0"/>
        <v>460</v>
      </c>
      <c r="H24" s="13">
        <v>448</v>
      </c>
      <c r="I24" s="13">
        <v>12</v>
      </c>
      <c r="J24" s="34">
        <f t="shared" si="1"/>
        <v>59.7333333333333</v>
      </c>
      <c r="K24" s="35"/>
    </row>
    <row r="25" ht="21.95" customHeight="1" spans="1:11">
      <c r="A25" s="12">
        <v>45012</v>
      </c>
      <c r="B25" s="13" t="s">
        <v>149</v>
      </c>
      <c r="C25" s="13" t="s">
        <v>150</v>
      </c>
      <c r="D25" s="13" t="s">
        <v>132</v>
      </c>
      <c r="E25" s="13">
        <v>2</v>
      </c>
      <c r="F25" s="13">
        <v>750</v>
      </c>
      <c r="G25" s="13">
        <f>SUM(H25+I25)</f>
        <v>648</v>
      </c>
      <c r="H25" s="13">
        <v>600</v>
      </c>
      <c r="I25" s="13">
        <v>48</v>
      </c>
      <c r="J25" s="34">
        <f>SUM(H25/F25*100)</f>
        <v>80</v>
      </c>
      <c r="K25" s="35"/>
    </row>
    <row r="26" ht="21.95" customHeight="1" spans="1:11">
      <c r="A26" s="14"/>
      <c r="B26" s="13" t="s">
        <v>46</v>
      </c>
      <c r="C26" s="13" t="s">
        <v>47</v>
      </c>
      <c r="D26" s="13" t="s">
        <v>132</v>
      </c>
      <c r="E26" s="13">
        <v>1</v>
      </c>
      <c r="F26" s="13">
        <v>375</v>
      </c>
      <c r="G26" s="13">
        <f>SUM(H26+I26)</f>
        <v>205</v>
      </c>
      <c r="H26" s="13">
        <v>200</v>
      </c>
      <c r="I26" s="13">
        <v>5</v>
      </c>
      <c r="J26" s="34">
        <f>SUM(H26/F26*100)</f>
        <v>53.3333333333333</v>
      </c>
      <c r="K26" s="35"/>
    </row>
    <row r="27" ht="21.95" customHeight="1" spans="1:11">
      <c r="A27" s="14"/>
      <c r="B27" s="13" t="s">
        <v>83</v>
      </c>
      <c r="C27" s="13">
        <v>33004</v>
      </c>
      <c r="D27" s="13" t="s">
        <v>132</v>
      </c>
      <c r="E27" s="13">
        <v>1</v>
      </c>
      <c r="F27" s="13">
        <v>375</v>
      </c>
      <c r="G27" s="13">
        <f>SUM(H27+I27)</f>
        <v>346</v>
      </c>
      <c r="H27" s="13">
        <v>300</v>
      </c>
      <c r="I27" s="13">
        <v>46</v>
      </c>
      <c r="J27" s="34">
        <f>SUM(H27/F27*100)</f>
        <v>80</v>
      </c>
      <c r="K27" s="35"/>
    </row>
    <row r="28" ht="21.95" customHeight="1" spans="1:11">
      <c r="A28" s="14"/>
      <c r="B28" s="13" t="s">
        <v>59</v>
      </c>
      <c r="C28" s="13" t="s">
        <v>60</v>
      </c>
      <c r="D28" s="13" t="s">
        <v>132</v>
      </c>
      <c r="E28" s="13">
        <v>1</v>
      </c>
      <c r="F28" s="13">
        <v>375</v>
      </c>
      <c r="G28" s="13">
        <f>SUM(H28+I28)</f>
        <v>405</v>
      </c>
      <c r="H28" s="13">
        <v>400</v>
      </c>
      <c r="I28" s="13">
        <v>5</v>
      </c>
      <c r="J28" s="34">
        <f>SUM(H28/F28*100)</f>
        <v>106.666666666667</v>
      </c>
      <c r="K28" s="35"/>
    </row>
    <row r="29" ht="21.95" customHeight="1" spans="1:11">
      <c r="A29" s="14"/>
      <c r="B29" s="13" t="s">
        <v>44</v>
      </c>
      <c r="C29" s="13">
        <v>332</v>
      </c>
      <c r="D29" s="13" t="s">
        <v>132</v>
      </c>
      <c r="E29" s="13">
        <v>1</v>
      </c>
      <c r="F29" s="13">
        <v>375</v>
      </c>
      <c r="G29" s="13">
        <f>SUM(H29+I29)</f>
        <v>547</v>
      </c>
      <c r="H29" s="13">
        <v>530</v>
      </c>
      <c r="I29" s="13">
        <v>17</v>
      </c>
      <c r="J29" s="34">
        <f>SUM(H29/F29*100)</f>
        <v>141.333333333333</v>
      </c>
      <c r="K29" s="35"/>
    </row>
    <row r="30" ht="21.95" customHeight="1" spans="1:11">
      <c r="A30" s="14"/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7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18625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10334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1426.87619047619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20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71.3438095238095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workbookViewId="0">
      <selection activeCell="B11" sqref="B1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32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33</v>
      </c>
      <c r="C10" s="13" t="s">
        <v>34</v>
      </c>
      <c r="D10" s="13" t="s">
        <v>22</v>
      </c>
      <c r="E10" s="13">
        <v>8</v>
      </c>
      <c r="F10" s="13">
        <v>2800</v>
      </c>
      <c r="G10" s="13">
        <f>SUM(H10+I10)</f>
        <v>1828</v>
      </c>
      <c r="H10" s="13">
        <v>1820</v>
      </c>
      <c r="I10" s="13">
        <v>8</v>
      </c>
      <c r="J10" s="34">
        <f>SUM(H10/F10*100)</f>
        <v>65</v>
      </c>
      <c r="K10" s="35"/>
    </row>
    <row r="11" ht="21.95" customHeight="1" spans="1:11">
      <c r="A11" s="12">
        <v>45002</v>
      </c>
      <c r="B11" s="13" t="s">
        <v>33</v>
      </c>
      <c r="C11" s="13" t="s">
        <v>34</v>
      </c>
      <c r="D11" s="13" t="s">
        <v>22</v>
      </c>
      <c r="E11" s="13">
        <v>8</v>
      </c>
      <c r="F11" s="13">
        <v>2800</v>
      </c>
      <c r="G11" s="13">
        <f>SUM(H11+I11)</f>
        <v>1609</v>
      </c>
      <c r="H11" s="13">
        <v>1600</v>
      </c>
      <c r="I11" s="13">
        <v>9</v>
      </c>
      <c r="J11" s="34">
        <f>SUM(H11/F11*100)</f>
        <v>57.1428571428571</v>
      </c>
      <c r="K11" s="35"/>
    </row>
    <row r="12" ht="21.95" customHeight="1" spans="1:11">
      <c r="A12" s="12">
        <v>45005</v>
      </c>
      <c r="B12" s="13" t="s">
        <v>33</v>
      </c>
      <c r="C12" s="13" t="s">
        <v>34</v>
      </c>
      <c r="D12" s="13" t="s">
        <v>22</v>
      </c>
      <c r="E12" s="13">
        <v>8</v>
      </c>
      <c r="F12" s="13">
        <v>2800</v>
      </c>
      <c r="G12" s="13">
        <f>SUM(H12+I12)</f>
        <v>1688</v>
      </c>
      <c r="H12" s="13">
        <v>1680</v>
      </c>
      <c r="I12" s="13">
        <v>8</v>
      </c>
      <c r="J12" s="34">
        <f>SUM(H12/F12*100)</f>
        <v>60</v>
      </c>
      <c r="K12" s="35"/>
    </row>
    <row r="13" ht="21.95" customHeight="1" spans="1:11">
      <c r="A13" s="12">
        <v>45006</v>
      </c>
      <c r="B13" s="13"/>
      <c r="C13" s="13"/>
      <c r="D13" s="13"/>
      <c r="E13" s="13"/>
      <c r="F13" s="13"/>
      <c r="G13" s="13"/>
      <c r="H13" s="13"/>
      <c r="I13" s="13"/>
      <c r="J13" s="34"/>
      <c r="K13" s="35"/>
    </row>
    <row r="14" ht="21.95" customHeight="1" spans="1:11">
      <c r="A14" s="12">
        <v>45007</v>
      </c>
      <c r="B14" s="13"/>
      <c r="C14" s="13"/>
      <c r="D14" s="13"/>
      <c r="E14" s="13"/>
      <c r="F14" s="13"/>
      <c r="G14" s="13"/>
      <c r="H14" s="13"/>
      <c r="I14" s="13"/>
      <c r="J14" s="34"/>
      <c r="K14" s="35"/>
    </row>
    <row r="15" ht="21.95" customHeight="1" spans="1:11">
      <c r="A15" s="12">
        <v>45008</v>
      </c>
      <c r="B15" s="13"/>
      <c r="C15" s="13"/>
      <c r="D15" s="13"/>
      <c r="E15" s="13"/>
      <c r="F15" s="13"/>
      <c r="G15" s="13"/>
      <c r="H15" s="13"/>
      <c r="I15" s="13"/>
      <c r="J15" s="34"/>
      <c r="K15" s="35"/>
    </row>
    <row r="16" ht="21.95" customHeight="1" spans="1:11">
      <c r="A16" s="12">
        <v>45009</v>
      </c>
      <c r="B16" s="13"/>
      <c r="C16" s="13"/>
      <c r="D16" s="13"/>
      <c r="E16" s="13"/>
      <c r="F16" s="13"/>
      <c r="G16" s="13"/>
      <c r="H16" s="13"/>
      <c r="I16" s="13"/>
      <c r="J16" s="34"/>
      <c r="K16" s="35"/>
    </row>
    <row r="17" ht="21.95" customHeight="1" spans="1:11">
      <c r="A17" s="12">
        <v>45012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45013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45014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45015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45016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45019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45020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45021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45022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2">
        <v>45023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45026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45027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45028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45029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38">
        <v>45030</v>
      </c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22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8400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5100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182.142857142857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3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60.7142857142857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E1" workbookViewId="0">
      <selection activeCell="J17" sqref="J1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37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38</v>
      </c>
      <c r="C10" s="13">
        <v>39009</v>
      </c>
      <c r="D10" s="13" t="s">
        <v>22</v>
      </c>
      <c r="E10" s="13">
        <v>8</v>
      </c>
      <c r="F10" s="13">
        <v>760</v>
      </c>
      <c r="G10" s="13">
        <f t="shared" ref="G10:G15" si="0">SUM(H10+I10)</f>
        <v>777</v>
      </c>
      <c r="H10" s="13">
        <v>760</v>
      </c>
      <c r="I10" s="13">
        <v>17</v>
      </c>
      <c r="J10" s="34">
        <f t="shared" ref="J10:J15" si="1">SUM(H10/F10*100)</f>
        <v>100</v>
      </c>
      <c r="K10" s="35"/>
    </row>
    <row r="11" ht="21.95" customHeight="1" spans="1:11">
      <c r="A11" s="12">
        <v>45002</v>
      </c>
      <c r="B11" s="13" t="s">
        <v>38</v>
      </c>
      <c r="C11" s="13">
        <v>39009</v>
      </c>
      <c r="D11" s="13" t="s">
        <v>22</v>
      </c>
      <c r="E11" s="13">
        <v>8</v>
      </c>
      <c r="F11" s="13">
        <v>760</v>
      </c>
      <c r="G11" s="13">
        <f t="shared" si="0"/>
        <v>766</v>
      </c>
      <c r="H11" s="13">
        <v>760</v>
      </c>
      <c r="I11" s="13">
        <v>6</v>
      </c>
      <c r="J11" s="34">
        <f t="shared" si="1"/>
        <v>100</v>
      </c>
      <c r="K11" s="35"/>
    </row>
    <row r="12" ht="21.95" customHeight="1" spans="1:11">
      <c r="A12" s="12">
        <v>45005</v>
      </c>
      <c r="B12" s="13" t="s">
        <v>38</v>
      </c>
      <c r="C12" s="13">
        <v>39009</v>
      </c>
      <c r="D12" s="13" t="s">
        <v>22</v>
      </c>
      <c r="E12" s="13">
        <v>8</v>
      </c>
      <c r="F12" s="13">
        <v>760</v>
      </c>
      <c r="G12" s="13">
        <f t="shared" si="0"/>
        <v>763</v>
      </c>
      <c r="H12" s="13">
        <v>760</v>
      </c>
      <c r="I12" s="13">
        <v>3</v>
      </c>
      <c r="J12" s="34">
        <f t="shared" si="1"/>
        <v>100</v>
      </c>
      <c r="K12" s="35"/>
    </row>
    <row r="13" ht="21.95" customHeight="1" spans="1:11">
      <c r="A13" s="12">
        <v>45006</v>
      </c>
      <c r="B13" s="13" t="s">
        <v>38</v>
      </c>
      <c r="C13" s="13">
        <v>39009</v>
      </c>
      <c r="D13" s="13" t="s">
        <v>22</v>
      </c>
      <c r="E13" s="13">
        <v>8</v>
      </c>
      <c r="F13" s="13">
        <v>760</v>
      </c>
      <c r="G13" s="13">
        <f t="shared" si="0"/>
        <v>765</v>
      </c>
      <c r="H13" s="13">
        <v>760</v>
      </c>
      <c r="I13" s="13">
        <v>5</v>
      </c>
      <c r="J13" s="34">
        <f t="shared" si="1"/>
        <v>100</v>
      </c>
      <c r="K13" s="35"/>
    </row>
    <row r="14" ht="21.95" customHeight="1" spans="1:11">
      <c r="A14" s="12">
        <v>45008</v>
      </c>
      <c r="B14" s="13" t="s">
        <v>38</v>
      </c>
      <c r="C14" s="13">
        <v>39009</v>
      </c>
      <c r="D14" s="13" t="s">
        <v>22</v>
      </c>
      <c r="E14" s="13">
        <v>8</v>
      </c>
      <c r="F14" s="13">
        <v>760</v>
      </c>
      <c r="G14" s="13">
        <f t="shared" si="0"/>
        <v>780</v>
      </c>
      <c r="H14" s="13">
        <v>760</v>
      </c>
      <c r="I14" s="13">
        <v>20</v>
      </c>
      <c r="J14" s="34">
        <f t="shared" si="1"/>
        <v>100</v>
      </c>
      <c r="K14" s="35"/>
    </row>
    <row r="15" ht="21.95" customHeight="1" spans="1:11">
      <c r="A15" s="12">
        <v>45009</v>
      </c>
      <c r="B15" s="13" t="s">
        <v>38</v>
      </c>
      <c r="C15" s="13">
        <v>39009</v>
      </c>
      <c r="D15" s="13" t="s">
        <v>22</v>
      </c>
      <c r="E15" s="13">
        <v>8</v>
      </c>
      <c r="F15" s="13">
        <v>760</v>
      </c>
      <c r="G15" s="13">
        <f t="shared" si="0"/>
        <v>793</v>
      </c>
      <c r="H15" s="13">
        <v>760</v>
      </c>
      <c r="I15" s="13">
        <v>33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39</v>
      </c>
      <c r="C16" s="13" t="s">
        <v>40</v>
      </c>
      <c r="D16" s="13" t="s">
        <v>22</v>
      </c>
      <c r="E16" s="13">
        <v>8</v>
      </c>
      <c r="F16" s="13">
        <v>520</v>
      </c>
      <c r="G16" s="13">
        <f>SUM(H16+I16)</f>
        <v>536</v>
      </c>
      <c r="H16" s="13">
        <v>520</v>
      </c>
      <c r="I16" s="13">
        <v>16</v>
      </c>
      <c r="J16" s="34">
        <f>SUM(H16/F16*100)</f>
        <v>100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7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5080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5080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700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100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F7" workbookViewId="0">
      <selection activeCell="I16" sqref="I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41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42</v>
      </c>
      <c r="C10" s="13" t="s">
        <v>43</v>
      </c>
      <c r="D10" s="13" t="s">
        <v>22</v>
      </c>
      <c r="E10" s="13">
        <v>8</v>
      </c>
      <c r="F10" s="13">
        <v>400</v>
      </c>
      <c r="G10" s="13">
        <f t="shared" ref="G10:G15" si="0">SUM(H10+I10)</f>
        <v>412</v>
      </c>
      <c r="H10" s="13">
        <v>400</v>
      </c>
      <c r="I10" s="13">
        <v>12</v>
      </c>
      <c r="J10" s="34">
        <f t="shared" ref="J10:J15" si="1">SUM(H10/F10*100)</f>
        <v>100</v>
      </c>
      <c r="K10" s="35"/>
    </row>
    <row r="11" ht="21.95" customHeight="1" spans="1:11">
      <c r="A11" s="12">
        <v>45002</v>
      </c>
      <c r="B11" s="13" t="s">
        <v>42</v>
      </c>
      <c r="C11" s="13" t="s">
        <v>43</v>
      </c>
      <c r="D11" s="13" t="s">
        <v>22</v>
      </c>
      <c r="E11" s="13">
        <v>8</v>
      </c>
      <c r="F11" s="13">
        <v>400</v>
      </c>
      <c r="G11" s="13">
        <f t="shared" si="0"/>
        <v>329</v>
      </c>
      <c r="H11" s="13">
        <v>320</v>
      </c>
      <c r="I11" s="13">
        <v>9</v>
      </c>
      <c r="J11" s="34">
        <f t="shared" si="1"/>
        <v>80</v>
      </c>
      <c r="K11" s="35"/>
    </row>
    <row r="12" ht="21.95" customHeight="1" spans="1:11">
      <c r="A12" s="12">
        <v>45005</v>
      </c>
      <c r="B12" s="13" t="s">
        <v>44</v>
      </c>
      <c r="C12" s="13">
        <v>332</v>
      </c>
      <c r="D12" s="13" t="s">
        <v>22</v>
      </c>
      <c r="E12" s="13">
        <v>8</v>
      </c>
      <c r="F12" s="13">
        <v>800</v>
      </c>
      <c r="G12" s="13">
        <f t="shared" si="0"/>
        <v>732</v>
      </c>
      <c r="H12" s="13">
        <v>720</v>
      </c>
      <c r="I12" s="13">
        <v>12</v>
      </c>
      <c r="J12" s="34">
        <f t="shared" si="1"/>
        <v>90</v>
      </c>
      <c r="K12" s="35"/>
    </row>
    <row r="13" ht="21.95" customHeight="1" spans="1:11">
      <c r="A13" s="12">
        <v>45006</v>
      </c>
      <c r="B13" s="13" t="s">
        <v>44</v>
      </c>
      <c r="C13" s="13">
        <v>332</v>
      </c>
      <c r="D13" s="13" t="s">
        <v>22</v>
      </c>
      <c r="E13" s="13">
        <v>8</v>
      </c>
      <c r="F13" s="13">
        <v>800</v>
      </c>
      <c r="G13" s="13">
        <f t="shared" si="0"/>
        <v>766</v>
      </c>
      <c r="H13" s="13">
        <v>760</v>
      </c>
      <c r="I13" s="13">
        <v>6</v>
      </c>
      <c r="J13" s="34">
        <f t="shared" si="1"/>
        <v>95</v>
      </c>
      <c r="K13" s="35"/>
    </row>
    <row r="14" ht="21.95" customHeight="1" spans="1:11">
      <c r="A14" s="12">
        <v>45008</v>
      </c>
      <c r="B14" s="13" t="s">
        <v>44</v>
      </c>
      <c r="C14" s="13">
        <v>332</v>
      </c>
      <c r="D14" s="13" t="s">
        <v>22</v>
      </c>
      <c r="E14" s="13">
        <v>8</v>
      </c>
      <c r="F14" s="13">
        <v>800</v>
      </c>
      <c r="G14" s="13">
        <f t="shared" si="0"/>
        <v>840</v>
      </c>
      <c r="H14" s="13">
        <v>800</v>
      </c>
      <c r="I14" s="13">
        <v>40</v>
      </c>
      <c r="J14" s="34">
        <f t="shared" si="1"/>
        <v>100</v>
      </c>
      <c r="K14" s="35"/>
    </row>
    <row r="15" ht="21.95" customHeight="1" spans="1:11">
      <c r="A15" s="12">
        <v>45009</v>
      </c>
      <c r="B15" s="13" t="s">
        <v>44</v>
      </c>
      <c r="C15" s="13">
        <v>332</v>
      </c>
      <c r="D15" s="13" t="s">
        <v>22</v>
      </c>
      <c r="E15" s="13">
        <v>8</v>
      </c>
      <c r="F15" s="13">
        <v>800</v>
      </c>
      <c r="G15" s="13">
        <f t="shared" si="0"/>
        <v>812</v>
      </c>
      <c r="H15" s="13">
        <v>800</v>
      </c>
      <c r="I15" s="13">
        <v>12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44</v>
      </c>
      <c r="C16" s="13">
        <v>332</v>
      </c>
      <c r="D16" s="13" t="s">
        <v>22</v>
      </c>
      <c r="E16" s="13">
        <v>8</v>
      </c>
      <c r="F16" s="13">
        <v>800</v>
      </c>
      <c r="G16" s="13">
        <f>SUM(H16+I16)</f>
        <v>850</v>
      </c>
      <c r="H16" s="13">
        <v>800</v>
      </c>
      <c r="I16" s="13">
        <v>50</v>
      </c>
      <c r="J16" s="34">
        <f>SUM(H16/F16*100)</f>
        <v>100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4800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4600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665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95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view="pageBreakPreview" zoomScaleNormal="100" topLeftCell="E4" workbookViewId="0">
      <selection activeCell="F16" sqref="F16"/>
    </sheetView>
  </sheetViews>
  <sheetFormatPr defaultColWidth="9" defaultRowHeight="15.75"/>
  <cols>
    <col min="1" max="1" width="10.375" customWidth="1"/>
    <col min="2" max="2" width="25.62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45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46</v>
      </c>
      <c r="C10" s="13" t="s">
        <v>47</v>
      </c>
      <c r="D10" s="13" t="s">
        <v>22</v>
      </c>
      <c r="E10" s="13">
        <v>8</v>
      </c>
      <c r="F10" s="13">
        <v>912</v>
      </c>
      <c r="G10" s="13">
        <f t="shared" ref="G10:G15" si="0">SUM(H10+I10)</f>
        <v>963</v>
      </c>
      <c r="H10" s="13">
        <v>912</v>
      </c>
      <c r="I10" s="13">
        <v>51</v>
      </c>
      <c r="J10" s="34">
        <f t="shared" ref="J10:J15" si="1">SUM(H10/F10*100)</f>
        <v>100</v>
      </c>
      <c r="K10" s="35"/>
    </row>
    <row r="11" ht="21.95" customHeight="1" spans="1:11">
      <c r="A11" s="12">
        <v>45002</v>
      </c>
      <c r="B11" s="13" t="s">
        <v>48</v>
      </c>
      <c r="C11" s="13" t="s">
        <v>49</v>
      </c>
      <c r="D11" s="13" t="s">
        <v>22</v>
      </c>
      <c r="E11" s="13">
        <v>8</v>
      </c>
      <c r="F11" s="13">
        <v>1656</v>
      </c>
      <c r="G11" s="13">
        <f t="shared" si="0"/>
        <v>1035</v>
      </c>
      <c r="H11" s="13">
        <v>994</v>
      </c>
      <c r="I11" s="13">
        <v>41</v>
      </c>
      <c r="J11" s="34">
        <f t="shared" si="1"/>
        <v>60.024154589372</v>
      </c>
      <c r="K11" s="35"/>
    </row>
    <row r="12" ht="21.95" customHeight="1" spans="1:11">
      <c r="A12" s="12">
        <v>45005</v>
      </c>
      <c r="B12" s="13" t="s">
        <v>46</v>
      </c>
      <c r="C12" s="13" t="s">
        <v>47</v>
      </c>
      <c r="D12" s="13" t="s">
        <v>22</v>
      </c>
      <c r="E12" s="13">
        <v>8</v>
      </c>
      <c r="F12" s="13">
        <v>912</v>
      </c>
      <c r="G12" s="13">
        <f t="shared" si="0"/>
        <v>976</v>
      </c>
      <c r="H12" s="13">
        <v>912</v>
      </c>
      <c r="I12" s="13">
        <v>64</v>
      </c>
      <c r="J12" s="34">
        <f t="shared" si="1"/>
        <v>100</v>
      </c>
      <c r="K12" s="35"/>
    </row>
    <row r="13" ht="21.95" customHeight="1" spans="1:11">
      <c r="A13" s="12">
        <v>45006</v>
      </c>
      <c r="B13" s="13" t="s">
        <v>46</v>
      </c>
      <c r="C13" s="13" t="s">
        <v>47</v>
      </c>
      <c r="D13" s="13" t="s">
        <v>22</v>
      </c>
      <c r="E13" s="13">
        <v>8</v>
      </c>
      <c r="F13" s="13">
        <v>912</v>
      </c>
      <c r="G13" s="13">
        <f t="shared" si="0"/>
        <v>933</v>
      </c>
      <c r="H13" s="13">
        <v>912</v>
      </c>
      <c r="I13" s="13">
        <v>21</v>
      </c>
      <c r="J13" s="34">
        <f t="shared" si="1"/>
        <v>100</v>
      </c>
      <c r="K13" s="35"/>
    </row>
    <row r="14" ht="21.95" customHeight="1" spans="1:11">
      <c r="A14" s="12">
        <v>45008</v>
      </c>
      <c r="B14" s="13" t="s">
        <v>46</v>
      </c>
      <c r="C14" s="13" t="s">
        <v>47</v>
      </c>
      <c r="D14" s="13" t="s">
        <v>22</v>
      </c>
      <c r="E14" s="13">
        <v>8</v>
      </c>
      <c r="F14" s="13">
        <v>912</v>
      </c>
      <c r="G14" s="13">
        <f t="shared" si="0"/>
        <v>969</v>
      </c>
      <c r="H14" s="13">
        <v>912</v>
      </c>
      <c r="I14" s="13">
        <v>57</v>
      </c>
      <c r="J14" s="34">
        <f t="shared" si="1"/>
        <v>100</v>
      </c>
      <c r="K14" s="35"/>
    </row>
    <row r="15" ht="21.95" customHeight="1" spans="1:11">
      <c r="A15" s="12">
        <v>45009</v>
      </c>
      <c r="B15" s="13" t="s">
        <v>46</v>
      </c>
      <c r="C15" s="13" t="s">
        <v>47</v>
      </c>
      <c r="D15" s="13" t="s">
        <v>22</v>
      </c>
      <c r="E15" s="13">
        <v>8</v>
      </c>
      <c r="F15" s="13">
        <v>912</v>
      </c>
      <c r="G15" s="13">
        <f t="shared" si="0"/>
        <v>1000</v>
      </c>
      <c r="H15" s="13">
        <v>912</v>
      </c>
      <c r="I15" s="13">
        <v>88</v>
      </c>
      <c r="J15" s="34">
        <f t="shared" si="1"/>
        <v>100</v>
      </c>
      <c r="K15" s="35"/>
    </row>
    <row r="16" ht="21.95" customHeight="1" spans="1:11">
      <c r="A16" s="12">
        <v>45012</v>
      </c>
      <c r="B16" s="13" t="s">
        <v>46</v>
      </c>
      <c r="C16" s="13" t="s">
        <v>47</v>
      </c>
      <c r="D16" s="13" t="s">
        <v>22</v>
      </c>
      <c r="E16" s="13">
        <v>8</v>
      </c>
      <c r="F16" s="13">
        <v>912</v>
      </c>
      <c r="G16" s="13">
        <f>SUM(H16+I16)</f>
        <v>981</v>
      </c>
      <c r="H16" s="13">
        <v>912</v>
      </c>
      <c r="I16" s="13">
        <v>69</v>
      </c>
      <c r="J16" s="34">
        <f>SUM(H16/F16*100)</f>
        <v>100</v>
      </c>
      <c r="K16" s="35"/>
    </row>
    <row r="17" ht="21.95" customHeight="1" spans="1:11">
      <c r="A17" s="12">
        <v>45013</v>
      </c>
      <c r="B17" s="13"/>
      <c r="C17" s="13"/>
      <c r="D17" s="13"/>
      <c r="E17" s="13"/>
      <c r="F17" s="13"/>
      <c r="G17" s="13"/>
      <c r="H17" s="13"/>
      <c r="I17" s="13"/>
      <c r="J17" s="34"/>
      <c r="K17" s="35"/>
    </row>
    <row r="18" ht="21.95" customHeight="1" spans="1:11">
      <c r="A18" s="12">
        <v>45014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45015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45016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45019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45020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45021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45022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45023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38">
        <v>45026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45027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45028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45029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45030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14"/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" customHeight="1" spans="1:11">
      <c r="A47" s="15" t="s">
        <v>23</v>
      </c>
      <c r="B47" s="16"/>
      <c r="C47" s="17">
        <f>COUNT(A10:A46)</f>
        <v>21</v>
      </c>
      <c r="E47" s="17" t="s">
        <v>24</v>
      </c>
      <c r="F47" s="17"/>
      <c r="G47" s="18"/>
      <c r="H47" s="18"/>
      <c r="I47" s="18"/>
      <c r="J47" s="18"/>
      <c r="K47" s="18"/>
    </row>
    <row r="48" ht="21" customHeight="1" spans="1:11">
      <c r="A48" s="19" t="s">
        <v>25</v>
      </c>
      <c r="B48" s="20"/>
      <c r="C48" s="17">
        <f>SUM(F10:F46)</f>
        <v>7128</v>
      </c>
      <c r="F48" s="4"/>
      <c r="G48" s="4"/>
      <c r="H48" s="4"/>
      <c r="I48" s="4"/>
      <c r="J48" s="4"/>
      <c r="K48" s="30"/>
    </row>
    <row r="49" ht="21" customHeight="1" spans="1:11">
      <c r="A49" s="19" t="s">
        <v>26</v>
      </c>
      <c r="B49" s="20"/>
      <c r="C49" s="17">
        <f>SUM(H10:H46)</f>
        <v>6466</v>
      </c>
      <c r="F49" s="4"/>
      <c r="G49" s="4"/>
      <c r="H49" s="4"/>
      <c r="I49" s="4"/>
      <c r="J49" s="4"/>
      <c r="K49" s="30"/>
    </row>
    <row r="50" spans="1:11">
      <c r="A50" s="21" t="s">
        <v>27</v>
      </c>
      <c r="B50" s="22"/>
      <c r="C50" s="23">
        <f>SUM(J10:J46)</f>
        <v>660.024154589372</v>
      </c>
      <c r="F50" s="4"/>
      <c r="G50" s="4"/>
      <c r="H50" s="4"/>
      <c r="I50" s="4"/>
      <c r="J50" s="4"/>
      <c r="K50" s="30"/>
    </row>
    <row r="51" spans="1:11">
      <c r="A51" s="24" t="s">
        <v>28</v>
      </c>
      <c r="B51" s="9"/>
      <c r="C51" s="17">
        <f>COUNTA(B10:B46)</f>
        <v>7</v>
      </c>
      <c r="F51" s="4"/>
      <c r="G51" s="4"/>
      <c r="H51" s="4"/>
      <c r="I51" s="4"/>
      <c r="J51" s="4"/>
      <c r="K51" s="30"/>
    </row>
    <row r="52" spans="1:11">
      <c r="A52" s="24" t="s">
        <v>29</v>
      </c>
      <c r="B52" s="9"/>
      <c r="C52" s="23">
        <f>C50/C51</f>
        <v>94.2891649413389</v>
      </c>
      <c r="F52" s="4"/>
      <c r="G52" s="4"/>
      <c r="H52" s="4"/>
      <c r="I52" s="4"/>
      <c r="J52" s="4"/>
      <c r="K52" s="30"/>
    </row>
    <row r="53" ht="16.5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36"/>
    </row>
    <row r="54" ht="16.5"/>
  </sheetData>
  <mergeCells count="13">
    <mergeCell ref="J1:K1"/>
    <mergeCell ref="A47:B47"/>
    <mergeCell ref="E47:K47"/>
    <mergeCell ref="A48:B48"/>
    <mergeCell ref="F48:H48"/>
    <mergeCell ref="A49:B49"/>
    <mergeCell ref="A50:B50"/>
    <mergeCell ref="A51:B51"/>
    <mergeCell ref="A52:B52"/>
    <mergeCell ref="I50:I52"/>
    <mergeCell ref="K50:K52"/>
    <mergeCell ref="A4:K6"/>
    <mergeCell ref="F50:H52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view="pageBreakPreview" zoomScaleNormal="100" topLeftCell="B2" workbookViewId="0">
      <selection activeCell="B18" sqref="B1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ht="17.25" spans="10:11">
      <c r="J1" s="27" t="s">
        <v>0</v>
      </c>
      <c r="K1" s="28"/>
    </row>
    <row r="2" ht="16.5" spans="1:11">
      <c r="A2" s="1"/>
      <c r="B2" s="2"/>
      <c r="C2" s="2"/>
      <c r="D2" s="2"/>
      <c r="E2" s="2"/>
      <c r="F2" s="2"/>
      <c r="G2" s="2"/>
      <c r="H2" s="2"/>
      <c r="I2" s="2"/>
      <c r="J2" s="2"/>
      <c r="K2" s="2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30"/>
    </row>
    <row r="4" customHeight="1" spans="1:11">
      <c r="A4" s="40" t="s">
        <v>1</v>
      </c>
      <c r="B4" s="39"/>
      <c r="C4" s="39"/>
      <c r="D4" s="39"/>
      <c r="E4" s="39"/>
      <c r="F4" s="39"/>
      <c r="G4" s="39"/>
      <c r="H4" s="39"/>
      <c r="I4" s="39"/>
      <c r="J4" s="42"/>
      <c r="K4" s="43"/>
    </row>
    <row r="5" customHeight="1" spans="1:11">
      <c r="A5" s="40"/>
      <c r="B5" s="39"/>
      <c r="C5" s="39"/>
      <c r="D5" s="39"/>
      <c r="E5" s="39"/>
      <c r="F5" s="39"/>
      <c r="G5" s="39"/>
      <c r="H5" s="39"/>
      <c r="I5" s="39"/>
      <c r="J5" s="42"/>
      <c r="K5" s="43"/>
    </row>
    <row r="6" ht="6.95" customHeight="1" spans="1:11">
      <c r="A6" s="41"/>
      <c r="B6" s="39"/>
      <c r="C6" s="39"/>
      <c r="D6" s="39"/>
      <c r="E6" s="39"/>
      <c r="F6" s="39"/>
      <c r="G6" s="39"/>
      <c r="H6" s="39"/>
      <c r="I6" s="39"/>
      <c r="J6" s="42"/>
      <c r="K6" s="43"/>
    </row>
    <row r="7" ht="24" customHeight="1" spans="1:11">
      <c r="A7" s="7" t="s">
        <v>2</v>
      </c>
      <c r="B7" s="8" t="s">
        <v>50</v>
      </c>
      <c r="C7" s="4"/>
      <c r="D7" s="4"/>
      <c r="E7" s="4"/>
      <c r="F7" s="8" t="s">
        <v>4</v>
      </c>
      <c r="G7" s="9" t="s">
        <v>5</v>
      </c>
      <c r="H7" s="8"/>
      <c r="I7" s="4"/>
      <c r="J7" s="4"/>
      <c r="K7" s="30"/>
    </row>
    <row r="8" ht="24" customHeight="1" spans="1:11">
      <c r="A8" s="7" t="s">
        <v>6</v>
      </c>
      <c r="B8" s="9" t="s">
        <v>7</v>
      </c>
      <c r="C8" s="4"/>
      <c r="D8" s="4"/>
      <c r="E8" s="4"/>
      <c r="F8" s="8" t="s">
        <v>8</v>
      </c>
      <c r="G8" s="9" t="s">
        <v>9</v>
      </c>
      <c r="H8" s="8"/>
      <c r="I8" s="4"/>
      <c r="J8" s="4"/>
      <c r="K8" s="30"/>
    </row>
    <row r="9" ht="33" customHeight="1" spans="1:1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32" t="s">
        <v>19</v>
      </c>
      <c r="K9" s="33" t="s">
        <v>20</v>
      </c>
    </row>
    <row r="10" ht="21.95" customHeight="1" spans="1:11">
      <c r="A10" s="12">
        <v>45001</v>
      </c>
      <c r="B10" s="13" t="s">
        <v>51</v>
      </c>
      <c r="C10" s="13">
        <v>8825633600</v>
      </c>
      <c r="D10" s="13" t="s">
        <v>22</v>
      </c>
      <c r="E10" s="13">
        <v>8</v>
      </c>
      <c r="F10" s="13">
        <v>784</v>
      </c>
      <c r="G10" s="13">
        <f t="shared" ref="G10:G16" si="0">SUM(H10+I10)</f>
        <v>796</v>
      </c>
      <c r="H10" s="13">
        <v>784</v>
      </c>
      <c r="I10" s="13">
        <v>12</v>
      </c>
      <c r="J10" s="34">
        <f t="shared" ref="J10:J16" si="1">SUM(H10/F10*100)</f>
        <v>100</v>
      </c>
      <c r="K10" s="35"/>
    </row>
    <row r="11" ht="21.95" customHeight="1" spans="1:11">
      <c r="A11" s="12">
        <v>45002</v>
      </c>
      <c r="B11" s="13" t="s">
        <v>52</v>
      </c>
      <c r="C11" s="13" t="s">
        <v>53</v>
      </c>
      <c r="D11" s="13" t="s">
        <v>22</v>
      </c>
      <c r="E11" s="13">
        <v>8</v>
      </c>
      <c r="F11" s="13">
        <v>600</v>
      </c>
      <c r="G11" s="13">
        <f t="shared" si="0"/>
        <v>444</v>
      </c>
      <c r="H11" s="13">
        <v>420</v>
      </c>
      <c r="I11" s="13">
        <v>24</v>
      </c>
      <c r="J11" s="34">
        <f t="shared" si="1"/>
        <v>70</v>
      </c>
      <c r="K11" s="35"/>
    </row>
    <row r="12" ht="21.95" customHeight="1" spans="1:11">
      <c r="A12" s="12">
        <v>45005</v>
      </c>
      <c r="B12" s="13" t="s">
        <v>52</v>
      </c>
      <c r="C12" s="13" t="s">
        <v>53</v>
      </c>
      <c r="D12" s="13" t="s">
        <v>22</v>
      </c>
      <c r="E12" s="13">
        <v>8</v>
      </c>
      <c r="F12" s="13">
        <v>600</v>
      </c>
      <c r="G12" s="13">
        <f t="shared" si="0"/>
        <v>365</v>
      </c>
      <c r="H12" s="13">
        <v>360</v>
      </c>
      <c r="I12" s="13">
        <v>5</v>
      </c>
      <c r="J12" s="34">
        <f t="shared" si="1"/>
        <v>60</v>
      </c>
      <c r="K12" s="35"/>
    </row>
    <row r="13" ht="21.95" customHeight="1" spans="1:11">
      <c r="A13" s="12">
        <v>45006</v>
      </c>
      <c r="B13" s="13" t="s">
        <v>52</v>
      </c>
      <c r="C13" s="13" t="s">
        <v>53</v>
      </c>
      <c r="D13" s="13" t="s">
        <v>22</v>
      </c>
      <c r="E13" s="13">
        <v>8</v>
      </c>
      <c r="F13" s="13">
        <v>600</v>
      </c>
      <c r="G13" s="13">
        <f t="shared" si="0"/>
        <v>369</v>
      </c>
      <c r="H13" s="13">
        <v>360</v>
      </c>
      <c r="I13" s="13">
        <v>9</v>
      </c>
      <c r="J13" s="34">
        <f t="shared" si="1"/>
        <v>60</v>
      </c>
      <c r="K13" s="35"/>
    </row>
    <row r="14" ht="21.95" customHeight="1" spans="1:11">
      <c r="A14" s="12">
        <v>45008</v>
      </c>
      <c r="B14" s="37" t="s">
        <v>54</v>
      </c>
      <c r="C14" s="37" t="s">
        <v>55</v>
      </c>
      <c r="D14" s="13" t="s">
        <v>22</v>
      </c>
      <c r="E14" s="13">
        <v>3</v>
      </c>
      <c r="F14" s="13">
        <v>450</v>
      </c>
      <c r="G14" s="13">
        <f t="shared" si="0"/>
        <v>473</v>
      </c>
      <c r="H14" s="13">
        <v>450</v>
      </c>
      <c r="I14" s="13">
        <v>23</v>
      </c>
      <c r="J14" s="34">
        <f t="shared" si="1"/>
        <v>100</v>
      </c>
      <c r="K14" s="35"/>
    </row>
    <row r="15" ht="21.95" customHeight="1" spans="1:11">
      <c r="A15" s="12"/>
      <c r="B15" s="37" t="s">
        <v>51</v>
      </c>
      <c r="C15" s="13">
        <v>8825633600</v>
      </c>
      <c r="D15" s="13" t="s">
        <v>22</v>
      </c>
      <c r="E15" s="13">
        <v>5</v>
      </c>
      <c r="F15" s="13">
        <v>490</v>
      </c>
      <c r="G15" s="13">
        <f t="shared" si="0"/>
        <v>507</v>
      </c>
      <c r="H15" s="13">
        <v>490</v>
      </c>
      <c r="I15" s="13">
        <v>17</v>
      </c>
      <c r="J15" s="34">
        <f t="shared" si="1"/>
        <v>100</v>
      </c>
      <c r="K15" s="35"/>
    </row>
    <row r="16" ht="21.95" customHeight="1" spans="1:11">
      <c r="A16" s="12">
        <v>45009</v>
      </c>
      <c r="B16" s="37" t="s">
        <v>51</v>
      </c>
      <c r="C16" s="13">
        <v>8825633600</v>
      </c>
      <c r="D16" s="13" t="s">
        <v>22</v>
      </c>
      <c r="E16" s="13">
        <v>8</v>
      </c>
      <c r="F16" s="13">
        <v>784</v>
      </c>
      <c r="G16" s="13">
        <f t="shared" si="0"/>
        <v>796</v>
      </c>
      <c r="H16" s="13">
        <v>784</v>
      </c>
      <c r="I16" s="13">
        <v>12</v>
      </c>
      <c r="J16" s="34">
        <f t="shared" si="1"/>
        <v>100</v>
      </c>
      <c r="K16" s="35"/>
    </row>
    <row r="17" ht="21.95" customHeight="1" spans="1:11">
      <c r="A17" s="12">
        <v>45012</v>
      </c>
      <c r="B17" s="37" t="s">
        <v>51</v>
      </c>
      <c r="C17" s="13">
        <v>8825633600</v>
      </c>
      <c r="D17" s="13" t="s">
        <v>22</v>
      </c>
      <c r="E17" s="13">
        <v>8</v>
      </c>
      <c r="F17" s="13">
        <v>784</v>
      </c>
      <c r="G17" s="13">
        <f>SUM(H17+I17)</f>
        <v>793</v>
      </c>
      <c r="H17" s="13">
        <v>784</v>
      </c>
      <c r="I17" s="13">
        <v>9</v>
      </c>
      <c r="J17" s="34">
        <f>SUM(H17/F17*100)</f>
        <v>100</v>
      </c>
      <c r="K17" s="35"/>
    </row>
    <row r="18" ht="21.95" customHeight="1" spans="1:11">
      <c r="A18" s="12">
        <v>45013</v>
      </c>
      <c r="B18" s="13"/>
      <c r="C18" s="13"/>
      <c r="D18" s="13"/>
      <c r="E18" s="13"/>
      <c r="F18" s="13"/>
      <c r="G18" s="13"/>
      <c r="H18" s="13"/>
      <c r="I18" s="13"/>
      <c r="J18" s="34"/>
      <c r="K18" s="35"/>
    </row>
    <row r="19" ht="21.95" customHeight="1" spans="1:11">
      <c r="A19" s="12">
        <v>45014</v>
      </c>
      <c r="B19" s="13"/>
      <c r="C19" s="13"/>
      <c r="D19" s="13"/>
      <c r="E19" s="13"/>
      <c r="F19" s="13"/>
      <c r="G19" s="13"/>
      <c r="H19" s="13"/>
      <c r="I19" s="13"/>
      <c r="J19" s="34"/>
      <c r="K19" s="35"/>
    </row>
    <row r="20" ht="21.95" customHeight="1" spans="1:11">
      <c r="A20" s="12">
        <v>45015</v>
      </c>
      <c r="B20" s="13"/>
      <c r="C20" s="13"/>
      <c r="D20" s="13"/>
      <c r="E20" s="13"/>
      <c r="F20" s="13"/>
      <c r="G20" s="13"/>
      <c r="H20" s="13"/>
      <c r="I20" s="13"/>
      <c r="J20" s="34"/>
      <c r="K20" s="35"/>
    </row>
    <row r="21" ht="21.95" customHeight="1" spans="1:11">
      <c r="A21" s="12">
        <v>45016</v>
      </c>
      <c r="B21" s="13"/>
      <c r="C21" s="13"/>
      <c r="D21" s="13"/>
      <c r="E21" s="13"/>
      <c r="F21" s="13"/>
      <c r="G21" s="13"/>
      <c r="H21" s="13"/>
      <c r="I21" s="13"/>
      <c r="J21" s="34"/>
      <c r="K21" s="35"/>
    </row>
    <row r="22" ht="21.95" customHeight="1" spans="1:11">
      <c r="A22" s="12">
        <v>45019</v>
      </c>
      <c r="B22" s="13"/>
      <c r="C22" s="13"/>
      <c r="D22" s="13"/>
      <c r="E22" s="13"/>
      <c r="F22" s="13"/>
      <c r="G22" s="13"/>
      <c r="H22" s="13"/>
      <c r="I22" s="13"/>
      <c r="J22" s="34"/>
      <c r="K22" s="35"/>
    </row>
    <row r="23" ht="21.95" customHeight="1" spans="1:11">
      <c r="A23" s="12">
        <v>45020</v>
      </c>
      <c r="B23" s="13"/>
      <c r="C23" s="13"/>
      <c r="D23" s="13"/>
      <c r="E23" s="13"/>
      <c r="F23" s="13"/>
      <c r="G23" s="13"/>
      <c r="H23" s="13"/>
      <c r="I23" s="13"/>
      <c r="J23" s="34"/>
      <c r="K23" s="35"/>
    </row>
    <row r="24" ht="21.95" customHeight="1" spans="1:11">
      <c r="A24" s="12">
        <v>45021</v>
      </c>
      <c r="B24" s="13"/>
      <c r="C24" s="13"/>
      <c r="D24" s="13"/>
      <c r="E24" s="13"/>
      <c r="F24" s="13"/>
      <c r="G24" s="13"/>
      <c r="H24" s="13"/>
      <c r="I24" s="13"/>
      <c r="J24" s="34"/>
      <c r="K24" s="35"/>
    </row>
    <row r="25" ht="21.95" customHeight="1" spans="1:11">
      <c r="A25" s="12">
        <v>45022</v>
      </c>
      <c r="B25" s="13"/>
      <c r="C25" s="13"/>
      <c r="D25" s="13"/>
      <c r="E25" s="13"/>
      <c r="F25" s="13"/>
      <c r="G25" s="13"/>
      <c r="H25" s="13"/>
      <c r="I25" s="13"/>
      <c r="J25" s="34"/>
      <c r="K25" s="35"/>
    </row>
    <row r="26" ht="21.95" customHeight="1" spans="1:11">
      <c r="A26" s="12">
        <v>45023</v>
      </c>
      <c r="B26" s="13"/>
      <c r="C26" s="13"/>
      <c r="D26" s="13"/>
      <c r="E26" s="13"/>
      <c r="F26" s="13"/>
      <c r="G26" s="13"/>
      <c r="H26" s="13"/>
      <c r="I26" s="13"/>
      <c r="J26" s="34"/>
      <c r="K26" s="35"/>
    </row>
    <row r="27" ht="21.95" customHeight="1" spans="1:11">
      <c r="A27" s="38">
        <v>45026</v>
      </c>
      <c r="B27" s="13"/>
      <c r="C27" s="13"/>
      <c r="D27" s="13"/>
      <c r="E27" s="13"/>
      <c r="F27" s="13"/>
      <c r="G27" s="13"/>
      <c r="H27" s="13"/>
      <c r="I27" s="13"/>
      <c r="J27" s="34"/>
      <c r="K27" s="35"/>
    </row>
    <row r="28" ht="21.95" customHeight="1" spans="1:11">
      <c r="A28" s="38">
        <v>45027</v>
      </c>
      <c r="B28" s="13"/>
      <c r="C28" s="13"/>
      <c r="D28" s="13"/>
      <c r="E28" s="13"/>
      <c r="F28" s="13"/>
      <c r="G28" s="13"/>
      <c r="H28" s="13"/>
      <c r="I28" s="13"/>
      <c r="J28" s="34"/>
      <c r="K28" s="35"/>
    </row>
    <row r="29" ht="21.95" customHeight="1" spans="1:11">
      <c r="A29" s="38">
        <v>45028</v>
      </c>
      <c r="B29" s="13"/>
      <c r="C29" s="13"/>
      <c r="D29" s="13"/>
      <c r="E29" s="13"/>
      <c r="F29" s="13"/>
      <c r="G29" s="13"/>
      <c r="H29" s="13"/>
      <c r="I29" s="13"/>
      <c r="J29" s="34"/>
      <c r="K29" s="35"/>
    </row>
    <row r="30" ht="21.95" customHeight="1" spans="1:11">
      <c r="A30" s="38">
        <v>45029</v>
      </c>
      <c r="B30" s="13"/>
      <c r="C30" s="13"/>
      <c r="D30" s="13"/>
      <c r="E30" s="13"/>
      <c r="F30" s="13"/>
      <c r="G30" s="13"/>
      <c r="H30" s="13"/>
      <c r="I30" s="13"/>
      <c r="J30" s="34"/>
      <c r="K30" s="35"/>
    </row>
    <row r="31" ht="21.95" customHeight="1" spans="1:11">
      <c r="A31" s="38">
        <v>45030</v>
      </c>
      <c r="B31" s="13"/>
      <c r="C31" s="13"/>
      <c r="D31" s="13"/>
      <c r="E31" s="13"/>
      <c r="F31" s="13"/>
      <c r="G31" s="13"/>
      <c r="H31" s="13"/>
      <c r="I31" s="13"/>
      <c r="J31" s="34"/>
      <c r="K31" s="35"/>
    </row>
    <row r="32" ht="21.95" customHeight="1" spans="1:11">
      <c r="A32" s="14"/>
      <c r="B32" s="13"/>
      <c r="C32" s="13"/>
      <c r="D32" s="13"/>
      <c r="E32" s="13"/>
      <c r="F32" s="13"/>
      <c r="G32" s="13"/>
      <c r="H32" s="13"/>
      <c r="I32" s="13"/>
      <c r="J32" s="34"/>
      <c r="K32" s="35"/>
    </row>
    <row r="33" ht="21.95" customHeight="1" spans="1:11">
      <c r="A33" s="14"/>
      <c r="B33" s="13"/>
      <c r="C33" s="13"/>
      <c r="D33" s="13"/>
      <c r="E33" s="13"/>
      <c r="F33" s="13"/>
      <c r="G33" s="13"/>
      <c r="H33" s="13"/>
      <c r="I33" s="13"/>
      <c r="J33" s="34"/>
      <c r="K33" s="35"/>
    </row>
    <row r="34" ht="21.95" customHeight="1" spans="1:11">
      <c r="A34" s="14"/>
      <c r="B34" s="13"/>
      <c r="C34" s="13"/>
      <c r="D34" s="13"/>
      <c r="E34" s="13"/>
      <c r="F34" s="13"/>
      <c r="G34" s="13"/>
      <c r="H34" s="13"/>
      <c r="I34" s="13"/>
      <c r="J34" s="34"/>
      <c r="K34" s="35"/>
    </row>
    <row r="35" ht="21.95" customHeight="1" spans="1:11">
      <c r="A35" s="14"/>
      <c r="B35" s="13"/>
      <c r="C35" s="13"/>
      <c r="D35" s="13"/>
      <c r="E35" s="13"/>
      <c r="F35" s="13"/>
      <c r="G35" s="13"/>
      <c r="H35" s="13"/>
      <c r="I35" s="13"/>
      <c r="J35" s="34"/>
      <c r="K35" s="35"/>
    </row>
    <row r="36" ht="21.95" customHeight="1" spans="1:11">
      <c r="A36" s="14"/>
      <c r="B36" s="13"/>
      <c r="C36" s="13"/>
      <c r="D36" s="13"/>
      <c r="E36" s="13"/>
      <c r="F36" s="13"/>
      <c r="G36" s="13"/>
      <c r="H36" s="13"/>
      <c r="I36" s="13"/>
      <c r="J36" s="34"/>
      <c r="K36" s="35"/>
    </row>
    <row r="37" ht="21.95" customHeight="1" spans="1:11">
      <c r="A37" s="14"/>
      <c r="B37" s="13"/>
      <c r="C37" s="13"/>
      <c r="D37" s="13"/>
      <c r="E37" s="13"/>
      <c r="F37" s="13"/>
      <c r="G37" s="13"/>
      <c r="H37" s="13"/>
      <c r="I37" s="13"/>
      <c r="J37" s="34"/>
      <c r="K37" s="35"/>
    </row>
    <row r="38" ht="21.95" customHeight="1" spans="1:11">
      <c r="A38" s="14"/>
      <c r="B38" s="13"/>
      <c r="C38" s="13"/>
      <c r="D38" s="13"/>
      <c r="E38" s="13"/>
      <c r="F38" s="13"/>
      <c r="G38" s="13"/>
      <c r="H38" s="13"/>
      <c r="I38" s="13"/>
      <c r="J38" s="34"/>
      <c r="K38" s="35"/>
    </row>
    <row r="39" ht="21.95" customHeight="1" spans="1:11">
      <c r="A39" s="14"/>
      <c r="B39" s="13"/>
      <c r="C39" s="13"/>
      <c r="D39" s="13"/>
      <c r="E39" s="13"/>
      <c r="F39" s="13"/>
      <c r="G39" s="13"/>
      <c r="H39" s="13"/>
      <c r="I39" s="13"/>
      <c r="J39" s="34"/>
      <c r="K39" s="35"/>
    </row>
    <row r="40" ht="21.95" customHeight="1" spans="1:11">
      <c r="A40" s="14"/>
      <c r="B40" s="13"/>
      <c r="C40" s="13"/>
      <c r="D40" s="13"/>
      <c r="E40" s="13"/>
      <c r="F40" s="13"/>
      <c r="G40" s="13"/>
      <c r="H40" s="13"/>
      <c r="I40" s="13"/>
      <c r="J40" s="34"/>
      <c r="K40" s="35"/>
    </row>
    <row r="41" ht="21.95" customHeight="1" spans="1:11">
      <c r="A41" s="14"/>
      <c r="B41" s="13"/>
      <c r="C41" s="13"/>
      <c r="D41" s="13"/>
      <c r="E41" s="13"/>
      <c r="F41" s="13"/>
      <c r="G41" s="13"/>
      <c r="H41" s="13"/>
      <c r="I41" s="13"/>
      <c r="J41" s="34"/>
      <c r="K41" s="35"/>
    </row>
    <row r="42" ht="21.95" customHeight="1" spans="1:11">
      <c r="A42" s="14"/>
      <c r="B42" s="13"/>
      <c r="C42" s="13"/>
      <c r="D42" s="13"/>
      <c r="E42" s="13"/>
      <c r="F42" s="13"/>
      <c r="G42" s="13"/>
      <c r="H42" s="13"/>
      <c r="I42" s="13"/>
      <c r="J42" s="34"/>
      <c r="K42" s="35"/>
    </row>
    <row r="43" ht="21.95" customHeight="1" spans="1:11">
      <c r="A43" s="14"/>
      <c r="B43" s="13"/>
      <c r="C43" s="13"/>
      <c r="D43" s="13"/>
      <c r="E43" s="13"/>
      <c r="F43" s="13"/>
      <c r="G43" s="13"/>
      <c r="H43" s="13"/>
      <c r="I43" s="13"/>
      <c r="J43" s="34"/>
      <c r="K43" s="35"/>
    </row>
    <row r="44" ht="21.95" customHeight="1" spans="1:11">
      <c r="A44" s="14"/>
      <c r="B44" s="13"/>
      <c r="C44" s="13"/>
      <c r="D44" s="13"/>
      <c r="E44" s="13"/>
      <c r="F44" s="13"/>
      <c r="G44" s="13"/>
      <c r="H44" s="13"/>
      <c r="I44" s="13"/>
      <c r="J44" s="34"/>
      <c r="K44" s="35"/>
    </row>
    <row r="45" ht="21.95" customHeight="1" spans="1:11">
      <c r="A45" s="14"/>
      <c r="B45" s="13"/>
      <c r="C45" s="13"/>
      <c r="D45" s="13"/>
      <c r="E45" s="13"/>
      <c r="F45" s="13"/>
      <c r="G45" s="13"/>
      <c r="H45" s="13"/>
      <c r="I45" s="13"/>
      <c r="J45" s="34"/>
      <c r="K45" s="35"/>
    </row>
    <row r="46" ht="21.95" customHeight="1" spans="1:11">
      <c r="A46" s="14"/>
      <c r="B46" s="13"/>
      <c r="C46" s="13"/>
      <c r="D46" s="13"/>
      <c r="E46" s="13"/>
      <c r="F46" s="13"/>
      <c r="G46" s="13"/>
      <c r="H46" s="13"/>
      <c r="I46" s="13"/>
      <c r="J46" s="34"/>
      <c r="K46" s="35"/>
    </row>
    <row r="47" ht="21.95" customHeight="1" spans="1:11">
      <c r="A47" s="14"/>
      <c r="B47" s="13"/>
      <c r="C47" s="13"/>
      <c r="D47" s="13"/>
      <c r="E47" s="13"/>
      <c r="F47" s="13"/>
      <c r="G47" s="13"/>
      <c r="H47" s="13"/>
      <c r="I47" s="13"/>
      <c r="J47" s="34"/>
      <c r="K47" s="35"/>
    </row>
    <row r="48" ht="21" customHeight="1" spans="1:11">
      <c r="A48" s="15" t="s">
        <v>23</v>
      </c>
      <c r="B48" s="16"/>
      <c r="C48" s="17">
        <f>COUNT(A10:A47)</f>
        <v>21</v>
      </c>
      <c r="E48" s="17" t="s">
        <v>24</v>
      </c>
      <c r="F48" s="17"/>
      <c r="G48" s="18"/>
      <c r="H48" s="18"/>
      <c r="I48" s="18"/>
      <c r="J48" s="18"/>
      <c r="K48" s="18"/>
    </row>
    <row r="49" ht="21" customHeight="1" spans="1:11">
      <c r="A49" s="19" t="s">
        <v>25</v>
      </c>
      <c r="B49" s="20"/>
      <c r="C49" s="17">
        <f>SUM(F10:F47)</f>
        <v>5092</v>
      </c>
      <c r="F49" s="4"/>
      <c r="G49" s="4"/>
      <c r="H49" s="4"/>
      <c r="I49" s="4"/>
      <c r="J49" s="4"/>
      <c r="K49" s="30"/>
    </row>
    <row r="50" ht="21" customHeight="1" spans="1:11">
      <c r="A50" s="19" t="s">
        <v>26</v>
      </c>
      <c r="B50" s="20"/>
      <c r="C50" s="17">
        <f>SUM(H10:H47)</f>
        <v>4432</v>
      </c>
      <c r="F50" s="4"/>
      <c r="G50" s="4"/>
      <c r="H50" s="4"/>
      <c r="I50" s="4"/>
      <c r="J50" s="4"/>
      <c r="K50" s="30"/>
    </row>
    <row r="51" spans="1:11">
      <c r="A51" s="21" t="s">
        <v>27</v>
      </c>
      <c r="B51" s="22"/>
      <c r="C51" s="23">
        <f>SUM(J10:J47)</f>
        <v>690</v>
      </c>
      <c r="F51" s="4"/>
      <c r="G51" s="4"/>
      <c r="H51" s="4"/>
      <c r="I51" s="4"/>
      <c r="J51" s="4"/>
      <c r="K51" s="30"/>
    </row>
    <row r="52" spans="1:11">
      <c r="A52" s="24" t="s">
        <v>28</v>
      </c>
      <c r="B52" s="9"/>
      <c r="C52" s="17">
        <f>COUNTA(B10:B47)</f>
        <v>8</v>
      </c>
      <c r="F52" s="4"/>
      <c r="G52" s="4"/>
      <c r="H52" s="4"/>
      <c r="I52" s="4"/>
      <c r="J52" s="4"/>
      <c r="K52" s="30"/>
    </row>
    <row r="53" spans="1:11">
      <c r="A53" s="24" t="s">
        <v>29</v>
      </c>
      <c r="B53" s="9"/>
      <c r="C53" s="23">
        <f>C51/C52</f>
        <v>86.25</v>
      </c>
      <c r="F53" s="4"/>
      <c r="G53" s="4"/>
      <c r="H53" s="4"/>
      <c r="I53" s="4"/>
      <c r="J53" s="4"/>
      <c r="K53" s="30"/>
    </row>
    <row r="54" ht="16.5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36"/>
    </row>
    <row r="55" ht="16.5"/>
  </sheetData>
  <mergeCells count="13">
    <mergeCell ref="J1:K1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NEW</vt:lpstr>
      <vt:lpstr>NEW (2)</vt:lpstr>
      <vt:lpstr>NEW (3)</vt:lpstr>
      <vt:lpstr>NEW (4)</vt:lpstr>
      <vt:lpstr>NEW (434)</vt:lpstr>
      <vt:lpstr>NEW (5)</vt:lpstr>
      <vt:lpstr>NEW (6)</vt:lpstr>
      <vt:lpstr>NEW (7)</vt:lpstr>
      <vt:lpstr>NEW (8)</vt:lpstr>
      <vt:lpstr>NEW (9)</vt:lpstr>
      <vt:lpstr>NEW (10)</vt:lpstr>
      <vt:lpstr>NEW (11)</vt:lpstr>
      <vt:lpstr>NEW (12)</vt:lpstr>
      <vt:lpstr>NEW (13)</vt:lpstr>
      <vt:lpstr>NEW (14)</vt:lpstr>
      <vt:lpstr>NEW (15)</vt:lpstr>
      <vt:lpstr>NEW (16)</vt:lpstr>
      <vt:lpstr>NEW (17)</vt:lpstr>
      <vt:lpstr>NEW (18)</vt:lpstr>
      <vt:lpstr>NEW (19)</vt:lpstr>
      <vt:lpstr>NEW (20)</vt:lpstr>
      <vt:lpstr>NEW (21)</vt:lpstr>
      <vt:lpstr>NEW (22)</vt:lpstr>
      <vt:lpstr>NEW (23)</vt:lpstr>
      <vt:lpstr>NEW (24)</vt:lpstr>
      <vt:lpstr>NEW (25)</vt:lpstr>
      <vt:lpstr>NEW (26)</vt:lpstr>
      <vt:lpstr>NEW (27)</vt:lpstr>
      <vt:lpstr>NEW (28)</vt:lpstr>
      <vt:lpstr>NEW (29)</vt:lpstr>
      <vt:lpstr>NEW (30)</vt:lpstr>
      <vt:lpstr>NEW (31)</vt:lpstr>
      <vt:lpstr>NEW (32)</vt:lpstr>
      <vt:lpstr>NEW (33)</vt:lpstr>
      <vt:lpstr>NEW (34)</vt:lpstr>
      <vt:lpstr>NEW (35)</vt:lpstr>
      <vt:lpstr>NEW (36)</vt:lpstr>
      <vt:lpstr>NEW (37)</vt:lpstr>
      <vt:lpstr>NEW (38)</vt:lpstr>
      <vt:lpstr>NEW (39)</vt:lpstr>
      <vt:lpstr>NEW (40)</vt:lpstr>
      <vt:lpstr>NEW (41)</vt:lpstr>
      <vt:lpstr>NEW (42)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TF MUTU</cp:lastModifiedBy>
  <dcterms:created xsi:type="dcterms:W3CDTF">2019-06-18T03:39:00Z</dcterms:created>
  <cp:lastPrinted>2023-03-20T01:02:00Z</cp:lastPrinted>
  <dcterms:modified xsi:type="dcterms:W3CDTF">2023-03-28T05:01:26Z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65E7475CB42F407DB46387348E83357E</vt:lpwstr>
  </property>
</Properties>
</file>