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ink/ink1.xml" ContentType="application/inkml+xml"/>
  <Override PartName="/xl/drawings/drawing7.xml" ContentType="application/vnd.openxmlformats-officedocument.drawing+xml"/>
  <Override PartName="/xl/ink/ink2.xml" ContentType="application/inkml+xml"/>
  <Override PartName="/xl/drawings/drawing8.xml" ContentType="application/vnd.openxmlformats-officedocument.drawing+xml"/>
  <Override PartName="/xl/ink/ink3.xml" ContentType="application/inkml+xml"/>
  <Override PartName="/xl/drawings/drawing9.xml" ContentType="application/vnd.openxmlformats-officedocument.drawing+xml"/>
  <Override PartName="/xl/ink/ink4.xml" ContentType="application/inkml+xml"/>
  <Override PartName="/xl/drawings/drawing10.xml" ContentType="application/vnd.openxmlformats-officedocument.drawing+xml"/>
  <Override PartName="/xl/ink/ink5.xml" ContentType="application/inkml+xml"/>
  <Override PartName="/xl/drawings/drawing11.xml" ContentType="application/vnd.openxmlformats-officedocument.drawing+xml"/>
  <Override PartName="/xl/ink/ink6.xml" ContentType="application/inkml+xml"/>
  <Override PartName="/xl/drawings/drawing12.xml" ContentType="application/vnd.openxmlformats-officedocument.drawing+xml"/>
  <Override PartName="/xl/ink/ink7.xml" ContentType="application/inkml+xml"/>
  <Override PartName="/xl/drawings/drawing13.xml" ContentType="application/vnd.openxmlformats-officedocument.drawing+xml"/>
  <Override PartName="/xl/ink/ink8.xml" ContentType="application/inkml+xml"/>
  <Override PartName="/xl/drawings/drawing14.xml" ContentType="application/vnd.openxmlformats-officedocument.drawing+xml"/>
  <Override PartName="/xl/printerSettings/printerSettings1.bin" ContentType="application/vnd.openxmlformats-officedocument.spreadsheetml.printerSettings"/>
  <Override PartName="/xl/drawings/drawing15.xml" ContentType="application/vnd.openxmlformats-officedocument.drawing+xml"/>
  <Override PartName="/xl/drawings/drawing16.xml" ContentType="application/vnd.openxmlformats-officedocument.drawing+xml"/>
  <Override PartName="/xl/ink/ink9.xml" ContentType="application/inkml+xml"/>
  <Override PartName="/xl/drawings/drawing17.xml" ContentType="application/vnd.openxmlformats-officedocument.drawing+xml"/>
  <Override PartName="/xl/ink/ink10.xml" ContentType="application/inkml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printerSettings/printerSettings2.bin" ContentType="application/vnd.openxmlformats-officedocument.spreadsheetml.printerSettings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ink/ink11.xml" ContentType="application/inkml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ink/ink12.xml" ContentType="application/inkml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UBIN DAN BKK.DESKTOP-6O5HO8R\Documents\TEFA BANSHU\"/>
    </mc:Choice>
  </mc:AlternateContent>
  <bookViews>
    <workbookView xWindow="0" yWindow="0" windowWidth="20490" windowHeight="9045" tabRatio="893" firstSheet="69" activeTab="71"/>
  </bookViews>
  <sheets>
    <sheet name="ODIH" sheetId="94" r:id="rId1"/>
    <sheet name="ASWA NINGSIH" sheetId="93" r:id="rId2"/>
    <sheet name="RISKA" sheetId="92" r:id="rId3"/>
    <sheet name="DELLA CITRA CARROLINE" sheetId="91" r:id="rId4"/>
    <sheet name="DIMAS MAULANA" sheetId="90" r:id="rId5"/>
    <sheet name="RADITHYA" sheetId="89" r:id="rId6"/>
    <sheet name="DIMAS ILHAM " sheetId="88" r:id="rId7"/>
    <sheet name="DIMAS A" sheetId="87" r:id="rId8"/>
    <sheet name="M AKBAR" sheetId="86" r:id="rId9"/>
    <sheet name="RIFKI(MPL)" sheetId="85" r:id="rId10"/>
    <sheet name="OKA PRASETYO" sheetId="84" r:id="rId11"/>
    <sheet name="ADINDA NAYSILA" sheetId="83" r:id="rId12"/>
    <sheet name="ALVIN" sheetId="82" r:id="rId13"/>
    <sheet name="ADJI  NUR AMALIA" sheetId="80" r:id="rId14"/>
    <sheet name="AFRIYAN" sheetId="79" r:id="rId15"/>
    <sheet name="HARYASENA" sheetId="78" r:id="rId16"/>
    <sheet name="REYHAN" sheetId="77" r:id="rId17"/>
    <sheet name="REZA MALDINI" sheetId="76" r:id="rId18"/>
    <sheet name="RAMDANI" sheetId="75" r:id="rId19"/>
    <sheet name="TASYA" sheetId="74" r:id="rId20"/>
    <sheet name="SURYA PRATAMA" sheetId="73" r:id="rId21"/>
    <sheet name="INDRA ZAELANI" sheetId="3" r:id="rId22"/>
    <sheet name="BANG BANG" sheetId="64" r:id="rId23"/>
    <sheet name="PUTRI F" sheetId="69" r:id="rId24"/>
    <sheet name="SUSI" sheetId="72" r:id="rId25"/>
    <sheet name="INAH" sheetId="63" r:id="rId26"/>
    <sheet name="MUHAMMAD DZAKY" sheetId="54" r:id="rId27"/>
    <sheet name="GALANG A" sheetId="70" r:id="rId28"/>
    <sheet name="IRHAM HAMIDI" sheetId="1" r:id="rId29"/>
    <sheet name="TIARA RAHMAWATI" sheetId="8" r:id="rId30"/>
    <sheet name="ASEP SAMSUDIN" sheetId="67" r:id="rId31"/>
    <sheet name="GILANG" sheetId="68" r:id="rId32"/>
    <sheet name="AISYAH A" sheetId="2" r:id="rId33"/>
    <sheet name="ARYO SRIWINAHYU" sheetId="4" r:id="rId34"/>
    <sheet name="MUHAMMAD ILHAM HERMANSYAH" sheetId="5" r:id="rId35"/>
    <sheet name="DHEA NAUFALIDA" sheetId="6" r:id="rId36"/>
    <sheet name="HALDI MALDANI" sheetId="7" r:id="rId37"/>
    <sheet name="FADHIL MUHAMMAD" sheetId="9" r:id="rId38"/>
    <sheet name="FAHMI RISTIADI" sheetId="10" r:id="rId39"/>
    <sheet name="MUHIDIN" sheetId="11" r:id="rId40"/>
    <sheet name="MUHAMMAD FAIZ ABDURROHIM" sheetId="12" r:id="rId41"/>
    <sheet name="GINANJAR " sheetId="13" r:id="rId42"/>
    <sheet name="RIAN ADI FIRMANSYAH" sheetId="14" r:id="rId43"/>
    <sheet name="ZOHAN SETIA BUDI" sheetId="15" r:id="rId44"/>
    <sheet name="MUHAMMAD LAKSMANA" sheetId="16" r:id="rId45"/>
    <sheet name="MUHAMMAD MAULANA" sheetId="17" r:id="rId46"/>
    <sheet name="DERI RAHMAT " sheetId="18" r:id="rId47"/>
    <sheet name="IRFAN FAUZI" sheetId="19" r:id="rId48"/>
    <sheet name="ADEN APRILIAN" sheetId="20" r:id="rId49"/>
    <sheet name="ANDRE WIRA SATRIA" sheetId="22" r:id="rId50"/>
    <sheet name="MUHAMMAD FAJAR" sheetId="23" r:id="rId51"/>
    <sheet name="MUHAMMAD RIFKI WIJAYA" sheetId="24" r:id="rId52"/>
    <sheet name="SURYA AJI" sheetId="25" r:id="rId53"/>
    <sheet name="REGA ADHITYA" sheetId="26" r:id="rId54"/>
    <sheet name="MUHAMMAD ARRAFI" sheetId="28" r:id="rId55"/>
    <sheet name="KHAYRU LUTHFI" sheetId="27" r:id="rId56"/>
    <sheet name="AHMAD FAUDZAN" sheetId="30" r:id="rId57"/>
    <sheet name="MUHAMMAD ZAMY" sheetId="29" r:id="rId58"/>
    <sheet name="MUHAMMAD LURY" sheetId="52" r:id="rId59"/>
    <sheet name="HARISKA " sheetId="31" r:id="rId60"/>
    <sheet name="MUHAMMAD ADE ANGGARA" sheetId="33" r:id="rId61"/>
    <sheet name="NATASYA" sheetId="32" r:id="rId62"/>
    <sheet name="ADIRA SUANDI" sheetId="36" r:id="rId63"/>
    <sheet name="MUHAMMAD RAFFIE MULINDRA" sheetId="34" r:id="rId64"/>
    <sheet name="WANDI" sheetId="35" r:id="rId65"/>
    <sheet name="RAMA DANDI NASUTION" sheetId="37" r:id="rId66"/>
    <sheet name="MELATI HERWINUARI PUTRI" sheetId="40" r:id="rId67"/>
    <sheet name="MILA AYU RAHMAWATI" sheetId="41" r:id="rId68"/>
    <sheet name="MOCHAMMAD FAHRU ROJI" sheetId="42" r:id="rId69"/>
    <sheet name="RIKI AGUNG" sheetId="66" r:id="rId70"/>
    <sheet name="KIKI AGUNG" sheetId="71" r:id="rId71"/>
    <sheet name="ADAM HASANUDIN" sheetId="45" r:id="rId72"/>
    <sheet name="MUHAMMAD ARIF WICAKSONO" sheetId="53" r:id="rId73"/>
  </sheets>
  <definedNames>
    <definedName name="_xlnm._FilterDatabase" localSheetId="56" hidden="1">'AHMAD FAUDZAN'!$J$1:$K$1</definedName>
    <definedName name="_xlnm._FilterDatabase" localSheetId="55" hidden="1">'KHAYRU LUTHFI'!$J$1:$K$1</definedName>
    <definedName name="_xlnm._FilterDatabase" localSheetId="61" hidden="1">NATASYA!$J$1:$K$1</definedName>
    <definedName name="_xlnm.Print_Area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45" l="1"/>
  <c r="G18" i="45"/>
  <c r="G19" i="45"/>
  <c r="G20" i="45"/>
  <c r="G21" i="45"/>
  <c r="G22" i="45"/>
  <c r="G23" i="45"/>
  <c r="G24" i="45"/>
  <c r="G25" i="45"/>
  <c r="G26" i="45"/>
  <c r="G27" i="45"/>
  <c r="G28" i="45"/>
  <c r="G29" i="45"/>
  <c r="G30" i="45"/>
  <c r="G31" i="45"/>
  <c r="G32" i="45"/>
  <c r="G33" i="45"/>
  <c r="G34" i="45"/>
  <c r="G35" i="45"/>
  <c r="G36" i="45"/>
  <c r="G37" i="45"/>
  <c r="G38" i="45"/>
  <c r="G39" i="45"/>
  <c r="G40" i="45"/>
  <c r="G41" i="45"/>
  <c r="G42" i="45"/>
  <c r="G43" i="45"/>
  <c r="G44" i="45"/>
  <c r="G45" i="45"/>
  <c r="G46" i="45"/>
  <c r="G47" i="45"/>
  <c r="C48" i="66"/>
  <c r="C52" i="66"/>
  <c r="G19" i="75"/>
  <c r="C48" i="75"/>
  <c r="C52" i="75"/>
  <c r="J17" i="23"/>
  <c r="G17" i="23"/>
  <c r="J17" i="10"/>
  <c r="G17" i="10"/>
  <c r="J17" i="9" l="1"/>
  <c r="G17" i="9"/>
  <c r="G16" i="94" l="1"/>
  <c r="J17" i="32"/>
  <c r="G17" i="32"/>
  <c r="J17" i="40"/>
  <c r="G17" i="40"/>
  <c r="C52" i="7"/>
  <c r="C48" i="7"/>
  <c r="J17" i="7"/>
  <c r="G17" i="7"/>
  <c r="J10" i="5"/>
  <c r="J13" i="5"/>
  <c r="J14" i="5"/>
  <c r="J15" i="5"/>
  <c r="J16" i="5"/>
  <c r="J17" i="3"/>
  <c r="G17" i="3"/>
  <c r="C48" i="27" l="1"/>
  <c r="C52" i="27"/>
  <c r="J22" i="35"/>
  <c r="G22" i="35"/>
  <c r="J21" i="35"/>
  <c r="G21" i="35"/>
  <c r="J20" i="35"/>
  <c r="G20" i="35"/>
  <c r="J19" i="35"/>
  <c r="G19" i="35"/>
  <c r="J18" i="35"/>
  <c r="G18" i="35"/>
  <c r="J17" i="35"/>
  <c r="G17" i="35"/>
  <c r="J22" i="79"/>
  <c r="G22" i="79"/>
  <c r="J21" i="79"/>
  <c r="G21" i="79"/>
  <c r="J20" i="79"/>
  <c r="G20" i="79"/>
  <c r="J19" i="79"/>
  <c r="G19" i="79"/>
  <c r="J18" i="79"/>
  <c r="G18" i="79"/>
  <c r="J17" i="79"/>
  <c r="G17" i="79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C52" i="26"/>
  <c r="C48" i="26"/>
  <c r="G17" i="26"/>
  <c r="C48" i="17"/>
  <c r="C52" i="17"/>
  <c r="C50" i="17"/>
  <c r="C49" i="17"/>
  <c r="J39" i="17"/>
  <c r="G39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J38" i="17"/>
  <c r="C51" i="17" s="1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C50" i="10"/>
  <c r="C52" i="10"/>
  <c r="C48" i="10"/>
  <c r="C63" i="9"/>
  <c r="C60" i="9"/>
  <c r="C61" i="9"/>
  <c r="C59" i="9"/>
  <c r="C62" i="9"/>
  <c r="C64" i="9" s="1"/>
  <c r="C48" i="5"/>
  <c r="C52" i="5"/>
  <c r="C50" i="5"/>
  <c r="C49" i="5"/>
  <c r="C52" i="3"/>
  <c r="C50" i="3"/>
  <c r="C49" i="3"/>
  <c r="C48" i="3"/>
  <c r="C52" i="76"/>
  <c r="C51" i="76"/>
  <c r="C50" i="76"/>
  <c r="C49" i="76"/>
  <c r="C48" i="76"/>
  <c r="C52" i="79"/>
  <c r="C50" i="79"/>
  <c r="C49" i="79"/>
  <c r="C48" i="79"/>
  <c r="C52" i="53"/>
  <c r="C51" i="53"/>
  <c r="C53" i="53" s="1"/>
  <c r="C50" i="53"/>
  <c r="C49" i="53"/>
  <c r="C48" i="53"/>
  <c r="C48" i="54"/>
  <c r="C49" i="54"/>
  <c r="C52" i="54"/>
  <c r="C51" i="54"/>
  <c r="C53" i="54" s="1"/>
  <c r="C50" i="54"/>
  <c r="C59" i="6"/>
  <c r="C60" i="6"/>
  <c r="C61" i="6"/>
  <c r="C62" i="6"/>
  <c r="C64" i="6" s="1"/>
  <c r="C63" i="6"/>
  <c r="C53" i="8"/>
  <c r="C52" i="8"/>
  <c r="C51" i="8"/>
  <c r="C48" i="8"/>
  <c r="C50" i="8"/>
  <c r="C49" i="8"/>
  <c r="C52" i="32"/>
  <c r="C51" i="32"/>
  <c r="C50" i="32"/>
  <c r="C49" i="32"/>
  <c r="C48" i="32"/>
  <c r="C50" i="26"/>
  <c r="C49" i="26"/>
  <c r="C52" i="19"/>
  <c r="C50" i="19"/>
  <c r="C49" i="19"/>
  <c r="C48" i="19"/>
  <c r="C52" i="40"/>
  <c r="C50" i="40"/>
  <c r="C49" i="40"/>
  <c r="C48" i="40"/>
  <c r="C52" i="41"/>
  <c r="C50" i="41"/>
  <c r="C49" i="41"/>
  <c r="C48" i="41"/>
  <c r="C48" i="93"/>
  <c r="C48" i="94"/>
  <c r="C48" i="20"/>
  <c r="C52" i="20"/>
  <c r="C51" i="20"/>
  <c r="C53" i="20" s="1"/>
  <c r="C50" i="20"/>
  <c r="C49" i="20"/>
  <c r="J17" i="41"/>
  <c r="J16" i="41"/>
  <c r="J15" i="41"/>
  <c r="J14" i="41"/>
  <c r="J13" i="41"/>
  <c r="J12" i="41"/>
  <c r="G11" i="41"/>
  <c r="G12" i="41"/>
  <c r="G13" i="41"/>
  <c r="G14" i="41"/>
  <c r="G15" i="41"/>
  <c r="G16" i="41"/>
  <c r="G17" i="41"/>
  <c r="J10" i="41"/>
  <c r="J11" i="41"/>
  <c r="G10" i="41"/>
  <c r="J36" i="20"/>
  <c r="C53" i="32" l="1"/>
  <c r="C53" i="76"/>
  <c r="C53" i="17"/>
  <c r="C51" i="41"/>
  <c r="C53" i="41" s="1"/>
  <c r="J20" i="92"/>
  <c r="J21" i="92"/>
  <c r="J22" i="92"/>
  <c r="J23" i="92"/>
  <c r="J24" i="92"/>
  <c r="J25" i="92"/>
  <c r="J26" i="92"/>
  <c r="J27" i="92"/>
  <c r="J28" i="92"/>
  <c r="J29" i="92"/>
  <c r="C62" i="92"/>
  <c r="C64" i="92" s="1"/>
  <c r="C63" i="92"/>
  <c r="C61" i="92"/>
  <c r="C60" i="92"/>
  <c r="C59" i="92"/>
  <c r="C52" i="94"/>
  <c r="C51" i="94"/>
  <c r="C53" i="94" s="1"/>
  <c r="C50" i="94"/>
  <c r="C49" i="94"/>
  <c r="C52" i="87"/>
  <c r="C48" i="87"/>
  <c r="C52" i="88"/>
  <c r="C51" i="88"/>
  <c r="C49" i="88"/>
  <c r="C48" i="88"/>
  <c r="C52" i="89"/>
  <c r="C48" i="89"/>
  <c r="C52" i="90"/>
  <c r="J23" i="94"/>
  <c r="G23" i="94"/>
  <c r="J22" i="94"/>
  <c r="G22" i="94"/>
  <c r="J21" i="94"/>
  <c r="G21" i="94"/>
  <c r="J20" i="94"/>
  <c r="G20" i="94"/>
  <c r="J19" i="94"/>
  <c r="G19" i="94"/>
  <c r="J18" i="94"/>
  <c r="G18" i="94"/>
  <c r="J17" i="94"/>
  <c r="G17" i="94"/>
  <c r="J16" i="94"/>
  <c r="J15" i="94"/>
  <c r="G15" i="94"/>
  <c r="J14" i="94"/>
  <c r="G14" i="94"/>
  <c r="J13" i="94"/>
  <c r="G13" i="94"/>
  <c r="J12" i="94"/>
  <c r="G12" i="94"/>
  <c r="J11" i="94"/>
  <c r="G11" i="94"/>
  <c r="J10" i="94"/>
  <c r="G10" i="94"/>
  <c r="C52" i="93"/>
  <c r="G22" i="93"/>
  <c r="G23" i="93"/>
  <c r="J23" i="93"/>
  <c r="J22" i="93"/>
  <c r="G11" i="93"/>
  <c r="G12" i="93"/>
  <c r="G13" i="93"/>
  <c r="G14" i="93"/>
  <c r="G15" i="93"/>
  <c r="G16" i="93"/>
  <c r="G17" i="93"/>
  <c r="G18" i="93"/>
  <c r="G19" i="93"/>
  <c r="G20" i="93"/>
  <c r="G21" i="93"/>
  <c r="G10" i="93"/>
  <c r="J11" i="93"/>
  <c r="J12" i="93"/>
  <c r="J13" i="93"/>
  <c r="J14" i="93"/>
  <c r="J15" i="93"/>
  <c r="J16" i="93"/>
  <c r="J17" i="93"/>
  <c r="J18" i="93"/>
  <c r="J19" i="93"/>
  <c r="J20" i="93"/>
  <c r="J21" i="93"/>
  <c r="J10" i="93"/>
  <c r="J10" i="91"/>
  <c r="C50" i="93"/>
  <c r="C49" i="93"/>
  <c r="C63" i="91"/>
  <c r="C59" i="91"/>
  <c r="J31" i="91"/>
  <c r="J30" i="91"/>
  <c r="G30" i="91"/>
  <c r="G31" i="91"/>
  <c r="G11" i="40"/>
  <c r="G12" i="40"/>
  <c r="G13" i="40"/>
  <c r="G14" i="40"/>
  <c r="G15" i="40"/>
  <c r="G16" i="40"/>
  <c r="G10" i="40"/>
  <c r="C52" i="45"/>
  <c r="C48" i="45"/>
  <c r="G11" i="53"/>
  <c r="G12" i="53"/>
  <c r="G13" i="53"/>
  <c r="G14" i="53"/>
  <c r="G15" i="53"/>
  <c r="G16" i="53"/>
  <c r="G17" i="53"/>
  <c r="G18" i="53"/>
  <c r="G10" i="53"/>
  <c r="G11" i="26"/>
  <c r="G12" i="26"/>
  <c r="G13" i="26"/>
  <c r="G14" i="26"/>
  <c r="G15" i="26"/>
  <c r="G16" i="26"/>
  <c r="G10" i="26"/>
  <c r="J12" i="86"/>
  <c r="G11" i="32"/>
  <c r="G12" i="32"/>
  <c r="G13" i="32"/>
  <c r="G14" i="32"/>
  <c r="G15" i="32"/>
  <c r="G16" i="32"/>
  <c r="J11" i="32"/>
  <c r="J12" i="32"/>
  <c r="J13" i="32"/>
  <c r="J14" i="32"/>
  <c r="J15" i="32"/>
  <c r="J16" i="32"/>
  <c r="G10" i="32"/>
  <c r="G29" i="92"/>
  <c r="G28" i="92"/>
  <c r="G27" i="92"/>
  <c r="G26" i="92"/>
  <c r="G25" i="92"/>
  <c r="G24" i="92"/>
  <c r="G23" i="92"/>
  <c r="G22" i="92"/>
  <c r="G21" i="92"/>
  <c r="G20" i="92"/>
  <c r="J19" i="92"/>
  <c r="G19" i="92"/>
  <c r="J18" i="92"/>
  <c r="G18" i="92"/>
  <c r="J17" i="92"/>
  <c r="G17" i="92"/>
  <c r="J16" i="92"/>
  <c r="G16" i="92"/>
  <c r="J15" i="92"/>
  <c r="G15" i="92"/>
  <c r="J14" i="92"/>
  <c r="G14" i="92"/>
  <c r="J13" i="92"/>
  <c r="G13" i="92"/>
  <c r="J12" i="92"/>
  <c r="G12" i="92"/>
  <c r="J11" i="92"/>
  <c r="G11" i="92"/>
  <c r="J10" i="92"/>
  <c r="G10" i="92"/>
  <c r="J11" i="91"/>
  <c r="J12" i="91"/>
  <c r="J13" i="91"/>
  <c r="J14" i="91"/>
  <c r="J15" i="91"/>
  <c r="J16" i="91"/>
  <c r="J17" i="91"/>
  <c r="J18" i="91"/>
  <c r="J19" i="91"/>
  <c r="J20" i="91"/>
  <c r="J21" i="91"/>
  <c r="J22" i="91"/>
  <c r="J23" i="91"/>
  <c r="J24" i="91"/>
  <c r="J25" i="91"/>
  <c r="J26" i="91"/>
  <c r="J27" i="91"/>
  <c r="J28" i="91"/>
  <c r="J29" i="91"/>
  <c r="G11" i="91"/>
  <c r="G12" i="91"/>
  <c r="G13" i="91"/>
  <c r="G14" i="91"/>
  <c r="G15" i="91"/>
  <c r="G16" i="91"/>
  <c r="G17" i="91"/>
  <c r="G18" i="91"/>
  <c r="G19" i="91"/>
  <c r="G20" i="91"/>
  <c r="G21" i="91"/>
  <c r="G22" i="91"/>
  <c r="G23" i="91"/>
  <c r="G24" i="91"/>
  <c r="G25" i="91"/>
  <c r="G26" i="91"/>
  <c r="G27" i="91"/>
  <c r="G28" i="91"/>
  <c r="G29" i="91"/>
  <c r="G10" i="91"/>
  <c r="C61" i="91"/>
  <c r="C60" i="91"/>
  <c r="J18" i="64"/>
  <c r="J19" i="64"/>
  <c r="J20" i="64"/>
  <c r="J21" i="64"/>
  <c r="J22" i="64"/>
  <c r="J23" i="64"/>
  <c r="J24" i="64"/>
  <c r="J25" i="64"/>
  <c r="J26" i="64"/>
  <c r="J27" i="64"/>
  <c r="J28" i="64"/>
  <c r="J29" i="64"/>
  <c r="J30" i="64"/>
  <c r="J31" i="64"/>
  <c r="J32" i="64"/>
  <c r="J33" i="64"/>
  <c r="J34" i="64"/>
  <c r="J35" i="64"/>
  <c r="J36" i="64"/>
  <c r="J37" i="64"/>
  <c r="J38" i="64"/>
  <c r="J39" i="64"/>
  <c r="J40" i="64"/>
  <c r="J41" i="64"/>
  <c r="J42" i="64"/>
  <c r="J43" i="64"/>
  <c r="J44" i="64"/>
  <c r="J45" i="64"/>
  <c r="J46" i="64"/>
  <c r="J47" i="64"/>
  <c r="C50" i="90"/>
  <c r="C49" i="90"/>
  <c r="J47" i="90"/>
  <c r="J46" i="90"/>
  <c r="G46" i="90"/>
  <c r="J45" i="90"/>
  <c r="G45" i="90"/>
  <c r="J44" i="90"/>
  <c r="G44" i="90"/>
  <c r="J43" i="90"/>
  <c r="G43" i="90"/>
  <c r="J42" i="90"/>
  <c r="G42" i="90"/>
  <c r="J41" i="90"/>
  <c r="G41" i="90"/>
  <c r="J40" i="90"/>
  <c r="G40" i="90"/>
  <c r="J39" i="90"/>
  <c r="G39" i="90"/>
  <c r="J38" i="90"/>
  <c r="G38" i="90"/>
  <c r="J37" i="90"/>
  <c r="G37" i="90"/>
  <c r="J36" i="90"/>
  <c r="G36" i="90"/>
  <c r="J35" i="90"/>
  <c r="G35" i="90"/>
  <c r="J34" i="90"/>
  <c r="G34" i="90"/>
  <c r="J33" i="90"/>
  <c r="G33" i="90"/>
  <c r="J32" i="90"/>
  <c r="G32" i="90"/>
  <c r="J31" i="90"/>
  <c r="G31" i="90"/>
  <c r="J30" i="90"/>
  <c r="G30" i="90"/>
  <c r="J29" i="90"/>
  <c r="G29" i="90"/>
  <c r="J28" i="90"/>
  <c r="G28" i="90"/>
  <c r="J27" i="90"/>
  <c r="G27" i="90"/>
  <c r="J26" i="90"/>
  <c r="G26" i="90"/>
  <c r="J25" i="90"/>
  <c r="G25" i="90"/>
  <c r="J24" i="90"/>
  <c r="G24" i="90"/>
  <c r="J23" i="90"/>
  <c r="G23" i="90"/>
  <c r="J22" i="90"/>
  <c r="G22" i="90"/>
  <c r="J21" i="90"/>
  <c r="G21" i="90"/>
  <c r="J20" i="90"/>
  <c r="G20" i="90"/>
  <c r="J19" i="90"/>
  <c r="G19" i="90"/>
  <c r="J18" i="90"/>
  <c r="G18" i="90"/>
  <c r="J17" i="90"/>
  <c r="G17" i="90"/>
  <c r="J16" i="90"/>
  <c r="G16" i="90"/>
  <c r="J15" i="90"/>
  <c r="G15" i="90"/>
  <c r="J14" i="90"/>
  <c r="G14" i="90"/>
  <c r="J13" i="90"/>
  <c r="G13" i="90"/>
  <c r="J12" i="90"/>
  <c r="G12" i="90"/>
  <c r="J11" i="90"/>
  <c r="G11" i="90"/>
  <c r="J10" i="90"/>
  <c r="C51" i="90" s="1"/>
  <c r="G10" i="90"/>
  <c r="C50" i="89"/>
  <c r="C49" i="89"/>
  <c r="J47" i="89"/>
  <c r="G47" i="89"/>
  <c r="J46" i="89"/>
  <c r="G46" i="89"/>
  <c r="J45" i="89"/>
  <c r="G45" i="89"/>
  <c r="J44" i="89"/>
  <c r="G44" i="89"/>
  <c r="J43" i="89"/>
  <c r="G43" i="89"/>
  <c r="J42" i="89"/>
  <c r="G42" i="89"/>
  <c r="J41" i="89"/>
  <c r="G41" i="89"/>
  <c r="J40" i="89"/>
  <c r="G40" i="89"/>
  <c r="J39" i="89"/>
  <c r="G39" i="89"/>
  <c r="J38" i="89"/>
  <c r="G38" i="89"/>
  <c r="J37" i="89"/>
  <c r="G37" i="89"/>
  <c r="J36" i="89"/>
  <c r="G36" i="89"/>
  <c r="J35" i="89"/>
  <c r="G35" i="89"/>
  <c r="J34" i="89"/>
  <c r="G34" i="89"/>
  <c r="J33" i="89"/>
  <c r="G33" i="89"/>
  <c r="J32" i="89"/>
  <c r="G32" i="89"/>
  <c r="J31" i="89"/>
  <c r="G31" i="89"/>
  <c r="J30" i="89"/>
  <c r="G30" i="89"/>
  <c r="J29" i="89"/>
  <c r="G29" i="89"/>
  <c r="J28" i="89"/>
  <c r="G28" i="89"/>
  <c r="J27" i="89"/>
  <c r="G27" i="89"/>
  <c r="J26" i="89"/>
  <c r="G26" i="89"/>
  <c r="J25" i="89"/>
  <c r="G25" i="89"/>
  <c r="J24" i="89"/>
  <c r="G24" i="89"/>
  <c r="J23" i="89"/>
  <c r="G23" i="89"/>
  <c r="J22" i="89"/>
  <c r="G22" i="89"/>
  <c r="J21" i="89"/>
  <c r="G21" i="89"/>
  <c r="J20" i="89"/>
  <c r="G20" i="89"/>
  <c r="J19" i="89"/>
  <c r="G19" i="89"/>
  <c r="J18" i="89"/>
  <c r="G18" i="89"/>
  <c r="J17" i="89"/>
  <c r="G17" i="89"/>
  <c r="J16" i="89"/>
  <c r="G16" i="89"/>
  <c r="J15" i="89"/>
  <c r="G15" i="89"/>
  <c r="J14" i="89"/>
  <c r="G14" i="89"/>
  <c r="J13" i="89"/>
  <c r="G13" i="89"/>
  <c r="J12" i="89"/>
  <c r="G12" i="89"/>
  <c r="J11" i="89"/>
  <c r="G11" i="89"/>
  <c r="J10" i="89"/>
  <c r="C51" i="89" s="1"/>
  <c r="C53" i="89" s="1"/>
  <c r="G10" i="89"/>
  <c r="C50" i="88"/>
  <c r="J47" i="88"/>
  <c r="G47" i="88"/>
  <c r="J46" i="88"/>
  <c r="G46" i="88"/>
  <c r="J45" i="88"/>
  <c r="G45" i="88"/>
  <c r="J44" i="88"/>
  <c r="G44" i="88"/>
  <c r="J43" i="88"/>
  <c r="G43" i="88"/>
  <c r="J42" i="88"/>
  <c r="G42" i="88"/>
  <c r="J41" i="88"/>
  <c r="G41" i="88"/>
  <c r="J40" i="88"/>
  <c r="G40" i="88"/>
  <c r="J39" i="88"/>
  <c r="G39" i="88"/>
  <c r="J38" i="88"/>
  <c r="G38" i="88"/>
  <c r="J37" i="88"/>
  <c r="G37" i="88"/>
  <c r="J36" i="88"/>
  <c r="G36" i="88"/>
  <c r="J35" i="88"/>
  <c r="G35" i="88"/>
  <c r="J34" i="88"/>
  <c r="G34" i="88"/>
  <c r="J33" i="88"/>
  <c r="G33" i="88"/>
  <c r="J32" i="88"/>
  <c r="G32" i="88"/>
  <c r="J31" i="88"/>
  <c r="G31" i="88"/>
  <c r="J30" i="88"/>
  <c r="G30" i="88"/>
  <c r="J29" i="88"/>
  <c r="G29" i="88"/>
  <c r="J28" i="88"/>
  <c r="G28" i="88"/>
  <c r="J27" i="88"/>
  <c r="G27" i="88"/>
  <c r="J26" i="88"/>
  <c r="G26" i="88"/>
  <c r="J25" i="88"/>
  <c r="G25" i="88"/>
  <c r="J24" i="88"/>
  <c r="G24" i="88"/>
  <c r="J23" i="88"/>
  <c r="G23" i="88"/>
  <c r="J22" i="88"/>
  <c r="G22" i="88"/>
  <c r="J21" i="88"/>
  <c r="G21" i="88"/>
  <c r="J20" i="88"/>
  <c r="G20" i="88"/>
  <c r="J19" i="88"/>
  <c r="G19" i="88"/>
  <c r="J18" i="88"/>
  <c r="G18" i="88"/>
  <c r="J17" i="88"/>
  <c r="G17" i="88"/>
  <c r="J16" i="88"/>
  <c r="G16" i="88"/>
  <c r="J15" i="88"/>
  <c r="G15" i="88"/>
  <c r="J14" i="88"/>
  <c r="G14" i="88"/>
  <c r="J13" i="88"/>
  <c r="G13" i="88"/>
  <c r="J12" i="88"/>
  <c r="G12" i="88"/>
  <c r="J11" i="88"/>
  <c r="G11" i="88"/>
  <c r="J10" i="88"/>
  <c r="C53" i="88" s="1"/>
  <c r="G10" i="88"/>
  <c r="J19" i="42"/>
  <c r="J20" i="42"/>
  <c r="J21" i="42"/>
  <c r="J22" i="42"/>
  <c r="J23" i="42"/>
  <c r="J24" i="42"/>
  <c r="J25" i="42"/>
  <c r="J26" i="42"/>
  <c r="J27" i="42"/>
  <c r="J28" i="42"/>
  <c r="J29" i="42"/>
  <c r="J30" i="42"/>
  <c r="J31" i="42"/>
  <c r="J32" i="42"/>
  <c r="J33" i="42"/>
  <c r="J34" i="42"/>
  <c r="J35" i="42"/>
  <c r="J36" i="42"/>
  <c r="J37" i="42"/>
  <c r="J38" i="42"/>
  <c r="J39" i="42"/>
  <c r="J40" i="42"/>
  <c r="J41" i="42"/>
  <c r="J42" i="42"/>
  <c r="J43" i="42"/>
  <c r="J44" i="42"/>
  <c r="J45" i="42"/>
  <c r="J46" i="42"/>
  <c r="J47" i="42"/>
  <c r="J48" i="42"/>
  <c r="J49" i="42"/>
  <c r="J50" i="42"/>
  <c r="J51" i="42"/>
  <c r="J52" i="42"/>
  <c r="J53" i="42"/>
  <c r="J54" i="42"/>
  <c r="J55" i="42"/>
  <c r="J56" i="42"/>
  <c r="J57" i="42"/>
  <c r="J58" i="42"/>
  <c r="J18" i="42"/>
  <c r="G15" i="69"/>
  <c r="G44" i="74"/>
  <c r="G45" i="74"/>
  <c r="G46" i="74"/>
  <c r="G47" i="74"/>
  <c r="G48" i="74"/>
  <c r="G49" i="74"/>
  <c r="G50" i="74"/>
  <c r="G51" i="74"/>
  <c r="G52" i="74"/>
  <c r="G53" i="74"/>
  <c r="G54" i="74"/>
  <c r="G55" i="74"/>
  <c r="G56" i="74"/>
  <c r="G57" i="74"/>
  <c r="G58" i="74"/>
  <c r="J17" i="74"/>
  <c r="J18" i="74"/>
  <c r="J19" i="74"/>
  <c r="J20" i="74"/>
  <c r="J21" i="74"/>
  <c r="J22" i="74"/>
  <c r="J23" i="74"/>
  <c r="J24" i="74"/>
  <c r="J25" i="74"/>
  <c r="J26" i="74"/>
  <c r="J27" i="74"/>
  <c r="J28" i="74"/>
  <c r="J29" i="74"/>
  <c r="J30" i="74"/>
  <c r="J31" i="74"/>
  <c r="J32" i="74"/>
  <c r="J33" i="74"/>
  <c r="J34" i="74"/>
  <c r="J35" i="74"/>
  <c r="J36" i="74"/>
  <c r="J37" i="74"/>
  <c r="J38" i="74"/>
  <c r="J39" i="74"/>
  <c r="J40" i="74"/>
  <c r="J41" i="74"/>
  <c r="J42" i="74"/>
  <c r="J43" i="74"/>
  <c r="J44" i="74"/>
  <c r="J45" i="74"/>
  <c r="J46" i="74"/>
  <c r="J47" i="74"/>
  <c r="J48" i="74"/>
  <c r="J49" i="74"/>
  <c r="J50" i="74"/>
  <c r="J51" i="74"/>
  <c r="J52" i="74"/>
  <c r="J53" i="74"/>
  <c r="J54" i="74"/>
  <c r="J55" i="74"/>
  <c r="J56" i="74"/>
  <c r="J57" i="74"/>
  <c r="J58" i="74"/>
  <c r="J19" i="75"/>
  <c r="J20" i="75"/>
  <c r="J21" i="75"/>
  <c r="J22" i="75"/>
  <c r="J18" i="75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10" i="12"/>
  <c r="C50" i="87"/>
  <c r="C49" i="87"/>
  <c r="J47" i="87"/>
  <c r="G47" i="87"/>
  <c r="J46" i="87"/>
  <c r="G46" i="87"/>
  <c r="J45" i="87"/>
  <c r="G45" i="87"/>
  <c r="J44" i="87"/>
  <c r="G44" i="87"/>
  <c r="J43" i="87"/>
  <c r="G43" i="87"/>
  <c r="J42" i="87"/>
  <c r="G42" i="87"/>
  <c r="J41" i="87"/>
  <c r="G41" i="87"/>
  <c r="J40" i="87"/>
  <c r="G40" i="87"/>
  <c r="J39" i="87"/>
  <c r="G39" i="87"/>
  <c r="J38" i="87"/>
  <c r="G38" i="87"/>
  <c r="J37" i="87"/>
  <c r="G37" i="87"/>
  <c r="J36" i="87"/>
  <c r="G36" i="87"/>
  <c r="J35" i="87"/>
  <c r="G35" i="87"/>
  <c r="J34" i="87"/>
  <c r="G34" i="87"/>
  <c r="J33" i="87"/>
  <c r="G33" i="87"/>
  <c r="J32" i="87"/>
  <c r="G32" i="87"/>
  <c r="J31" i="87"/>
  <c r="G31" i="87"/>
  <c r="J30" i="87"/>
  <c r="G30" i="87"/>
  <c r="J29" i="87"/>
  <c r="G29" i="87"/>
  <c r="J28" i="87"/>
  <c r="G28" i="87"/>
  <c r="J27" i="87"/>
  <c r="G27" i="87"/>
  <c r="J26" i="87"/>
  <c r="G26" i="87"/>
  <c r="J25" i="87"/>
  <c r="G25" i="87"/>
  <c r="J24" i="87"/>
  <c r="G24" i="87"/>
  <c r="J23" i="87"/>
  <c r="G23" i="87"/>
  <c r="J22" i="87"/>
  <c r="G22" i="87"/>
  <c r="J21" i="87"/>
  <c r="G21" i="87"/>
  <c r="J20" i="87"/>
  <c r="G20" i="87"/>
  <c r="J19" i="87"/>
  <c r="G19" i="87"/>
  <c r="J18" i="87"/>
  <c r="G18" i="87"/>
  <c r="J17" i="87"/>
  <c r="G17" i="87"/>
  <c r="J16" i="87"/>
  <c r="G16" i="87"/>
  <c r="J15" i="87"/>
  <c r="G15" i="87"/>
  <c r="J14" i="87"/>
  <c r="G14" i="87"/>
  <c r="J13" i="87"/>
  <c r="G13" i="87"/>
  <c r="J12" i="87"/>
  <c r="G12" i="87"/>
  <c r="J11" i="87"/>
  <c r="G11" i="87"/>
  <c r="J10" i="87"/>
  <c r="C51" i="87" s="1"/>
  <c r="C53" i="87" s="1"/>
  <c r="G10" i="87"/>
  <c r="G44" i="73"/>
  <c r="G45" i="73"/>
  <c r="G46" i="73"/>
  <c r="G47" i="73"/>
  <c r="G48" i="73"/>
  <c r="G49" i="73"/>
  <c r="G50" i="73"/>
  <c r="G51" i="73"/>
  <c r="G52" i="73"/>
  <c r="G53" i="73"/>
  <c r="G54" i="73"/>
  <c r="G55" i="73"/>
  <c r="G56" i="73"/>
  <c r="G57" i="73"/>
  <c r="G58" i="73"/>
  <c r="J17" i="73"/>
  <c r="J18" i="73"/>
  <c r="J19" i="73"/>
  <c r="J20" i="73"/>
  <c r="J21" i="73"/>
  <c r="J22" i="73"/>
  <c r="J23" i="73"/>
  <c r="J24" i="73"/>
  <c r="J25" i="73"/>
  <c r="J26" i="73"/>
  <c r="J27" i="73"/>
  <c r="J28" i="73"/>
  <c r="J29" i="73"/>
  <c r="J30" i="73"/>
  <c r="J31" i="73"/>
  <c r="J32" i="73"/>
  <c r="J33" i="73"/>
  <c r="J34" i="73"/>
  <c r="J35" i="73"/>
  <c r="J36" i="73"/>
  <c r="J37" i="73"/>
  <c r="J38" i="73"/>
  <c r="J39" i="73"/>
  <c r="J40" i="73"/>
  <c r="J41" i="73"/>
  <c r="J42" i="73"/>
  <c r="J43" i="73"/>
  <c r="J44" i="73"/>
  <c r="J45" i="73"/>
  <c r="J46" i="73"/>
  <c r="J47" i="73"/>
  <c r="J48" i="73"/>
  <c r="J49" i="73"/>
  <c r="J50" i="73"/>
  <c r="J51" i="73"/>
  <c r="J52" i="73"/>
  <c r="J53" i="73"/>
  <c r="J54" i="73"/>
  <c r="J55" i="73"/>
  <c r="J56" i="73"/>
  <c r="J57" i="73"/>
  <c r="J58" i="73"/>
  <c r="C50" i="86"/>
  <c r="C49" i="86"/>
  <c r="J47" i="86"/>
  <c r="G47" i="86"/>
  <c r="J46" i="86"/>
  <c r="G46" i="86"/>
  <c r="J45" i="86"/>
  <c r="G45" i="86"/>
  <c r="J44" i="86"/>
  <c r="G44" i="86"/>
  <c r="J43" i="86"/>
  <c r="G43" i="86"/>
  <c r="J42" i="86"/>
  <c r="G42" i="86"/>
  <c r="J41" i="86"/>
  <c r="G41" i="86"/>
  <c r="J40" i="86"/>
  <c r="G40" i="86"/>
  <c r="J39" i="86"/>
  <c r="G39" i="86"/>
  <c r="J38" i="86"/>
  <c r="G38" i="86"/>
  <c r="J37" i="86"/>
  <c r="G37" i="86"/>
  <c r="J36" i="86"/>
  <c r="G36" i="86"/>
  <c r="J35" i="86"/>
  <c r="G35" i="86"/>
  <c r="J34" i="86"/>
  <c r="G34" i="86"/>
  <c r="J33" i="86"/>
  <c r="G33" i="86"/>
  <c r="J32" i="86"/>
  <c r="G32" i="86"/>
  <c r="J31" i="86"/>
  <c r="G31" i="86"/>
  <c r="J30" i="86"/>
  <c r="G30" i="86"/>
  <c r="J29" i="86"/>
  <c r="G29" i="86"/>
  <c r="J28" i="86"/>
  <c r="G28" i="86"/>
  <c r="J27" i="86"/>
  <c r="G27" i="86"/>
  <c r="J26" i="86"/>
  <c r="G26" i="86"/>
  <c r="J25" i="86"/>
  <c r="G25" i="86"/>
  <c r="J24" i="86"/>
  <c r="G24" i="86"/>
  <c r="J23" i="86"/>
  <c r="G23" i="86"/>
  <c r="J22" i="86"/>
  <c r="G22" i="86"/>
  <c r="J21" i="86"/>
  <c r="G21" i="86"/>
  <c r="J20" i="86"/>
  <c r="G20" i="86"/>
  <c r="J19" i="86"/>
  <c r="G19" i="86"/>
  <c r="J18" i="86"/>
  <c r="G18" i="86"/>
  <c r="J17" i="86"/>
  <c r="G17" i="86"/>
  <c r="J16" i="86"/>
  <c r="G16" i="86"/>
  <c r="J15" i="86"/>
  <c r="G15" i="86"/>
  <c r="J14" i="86"/>
  <c r="G14" i="86"/>
  <c r="J13" i="86"/>
  <c r="G13" i="86"/>
  <c r="G12" i="86"/>
  <c r="J11" i="86"/>
  <c r="G11" i="86"/>
  <c r="J10" i="86"/>
  <c r="G10" i="86"/>
  <c r="C50" i="85"/>
  <c r="C49" i="85"/>
  <c r="J47" i="85"/>
  <c r="G47" i="85"/>
  <c r="J46" i="85"/>
  <c r="G46" i="85"/>
  <c r="J45" i="85"/>
  <c r="G45" i="85"/>
  <c r="J44" i="85"/>
  <c r="G44" i="85"/>
  <c r="J43" i="85"/>
  <c r="G43" i="85"/>
  <c r="J42" i="85"/>
  <c r="G42" i="85"/>
  <c r="J41" i="85"/>
  <c r="G41" i="85"/>
  <c r="J40" i="85"/>
  <c r="G40" i="85"/>
  <c r="J39" i="85"/>
  <c r="G39" i="85"/>
  <c r="J38" i="85"/>
  <c r="G38" i="85"/>
  <c r="J37" i="85"/>
  <c r="G37" i="85"/>
  <c r="J36" i="85"/>
  <c r="G36" i="85"/>
  <c r="J35" i="85"/>
  <c r="G35" i="85"/>
  <c r="J34" i="85"/>
  <c r="G34" i="85"/>
  <c r="J33" i="85"/>
  <c r="G33" i="85"/>
  <c r="J32" i="85"/>
  <c r="G32" i="85"/>
  <c r="J31" i="85"/>
  <c r="G31" i="85"/>
  <c r="J30" i="85"/>
  <c r="G30" i="85"/>
  <c r="J29" i="85"/>
  <c r="G29" i="85"/>
  <c r="J28" i="85"/>
  <c r="G28" i="85"/>
  <c r="J27" i="85"/>
  <c r="G27" i="85"/>
  <c r="J26" i="85"/>
  <c r="G26" i="85"/>
  <c r="J25" i="85"/>
  <c r="G25" i="85"/>
  <c r="J24" i="85"/>
  <c r="G24" i="85"/>
  <c r="J23" i="85"/>
  <c r="G23" i="85"/>
  <c r="J22" i="85"/>
  <c r="G22" i="85"/>
  <c r="J21" i="85"/>
  <c r="G21" i="85"/>
  <c r="J20" i="85"/>
  <c r="G20" i="85"/>
  <c r="J19" i="85"/>
  <c r="G19" i="85"/>
  <c r="J18" i="85"/>
  <c r="G18" i="85"/>
  <c r="J17" i="85"/>
  <c r="G17" i="85"/>
  <c r="J16" i="85"/>
  <c r="G16" i="85"/>
  <c r="J15" i="85"/>
  <c r="G15" i="85"/>
  <c r="J14" i="85"/>
  <c r="G14" i="85"/>
  <c r="J13" i="85"/>
  <c r="G13" i="85"/>
  <c r="J12" i="85"/>
  <c r="G12" i="85"/>
  <c r="J11" i="85"/>
  <c r="G11" i="85"/>
  <c r="J10" i="85"/>
  <c r="C51" i="85" s="1"/>
  <c r="C53" i="85" s="1"/>
  <c r="G10" i="85"/>
  <c r="C50" i="84"/>
  <c r="C49" i="84"/>
  <c r="J47" i="84"/>
  <c r="G47" i="84"/>
  <c r="J46" i="84"/>
  <c r="G46" i="84"/>
  <c r="J45" i="84"/>
  <c r="G45" i="84"/>
  <c r="J44" i="84"/>
  <c r="G44" i="84"/>
  <c r="J43" i="84"/>
  <c r="G43" i="84"/>
  <c r="J42" i="84"/>
  <c r="G42" i="84"/>
  <c r="J41" i="84"/>
  <c r="G41" i="84"/>
  <c r="J40" i="84"/>
  <c r="G40" i="84"/>
  <c r="J39" i="84"/>
  <c r="G39" i="84"/>
  <c r="J38" i="84"/>
  <c r="G38" i="84"/>
  <c r="J37" i="84"/>
  <c r="G37" i="84"/>
  <c r="J36" i="84"/>
  <c r="G36" i="84"/>
  <c r="J35" i="84"/>
  <c r="G35" i="84"/>
  <c r="J34" i="84"/>
  <c r="G34" i="84"/>
  <c r="J33" i="84"/>
  <c r="G33" i="84"/>
  <c r="J32" i="84"/>
  <c r="G32" i="84"/>
  <c r="J31" i="84"/>
  <c r="G31" i="84"/>
  <c r="J30" i="84"/>
  <c r="G30" i="84"/>
  <c r="J29" i="84"/>
  <c r="G29" i="84"/>
  <c r="J28" i="84"/>
  <c r="G28" i="84"/>
  <c r="J27" i="84"/>
  <c r="G27" i="84"/>
  <c r="J26" i="84"/>
  <c r="G26" i="84"/>
  <c r="J25" i="84"/>
  <c r="G25" i="84"/>
  <c r="J24" i="84"/>
  <c r="G24" i="84"/>
  <c r="J23" i="84"/>
  <c r="G23" i="84"/>
  <c r="J22" i="84"/>
  <c r="G22" i="84"/>
  <c r="J21" i="84"/>
  <c r="G21" i="84"/>
  <c r="J20" i="84"/>
  <c r="G20" i="84"/>
  <c r="J19" i="84"/>
  <c r="G19" i="84"/>
  <c r="J18" i="84"/>
  <c r="G18" i="84"/>
  <c r="J17" i="84"/>
  <c r="G17" i="84"/>
  <c r="J16" i="84"/>
  <c r="G16" i="84"/>
  <c r="J15" i="84"/>
  <c r="G15" i="84"/>
  <c r="J14" i="84"/>
  <c r="G14" i="84"/>
  <c r="J13" i="84"/>
  <c r="G13" i="84"/>
  <c r="J12" i="84"/>
  <c r="G12" i="84"/>
  <c r="J11" i="84"/>
  <c r="G11" i="84"/>
  <c r="J10" i="84"/>
  <c r="C51" i="84" s="1"/>
  <c r="C53" i="84" s="1"/>
  <c r="G10" i="84"/>
  <c r="C50" i="83"/>
  <c r="C49" i="83"/>
  <c r="J47" i="83"/>
  <c r="G47" i="83"/>
  <c r="J46" i="83"/>
  <c r="G46" i="83"/>
  <c r="J45" i="83"/>
  <c r="G45" i="83"/>
  <c r="J44" i="83"/>
  <c r="G44" i="83"/>
  <c r="J43" i="83"/>
  <c r="G43" i="83"/>
  <c r="J42" i="83"/>
  <c r="G42" i="83"/>
  <c r="J41" i="83"/>
  <c r="G41" i="83"/>
  <c r="J40" i="83"/>
  <c r="G40" i="83"/>
  <c r="J39" i="83"/>
  <c r="G39" i="83"/>
  <c r="J38" i="83"/>
  <c r="G38" i="83"/>
  <c r="J37" i="83"/>
  <c r="G37" i="83"/>
  <c r="J36" i="83"/>
  <c r="G36" i="83"/>
  <c r="J35" i="83"/>
  <c r="G35" i="83"/>
  <c r="J34" i="83"/>
  <c r="G34" i="83"/>
  <c r="J33" i="83"/>
  <c r="G33" i="83"/>
  <c r="J32" i="83"/>
  <c r="G32" i="83"/>
  <c r="J31" i="83"/>
  <c r="G31" i="83"/>
  <c r="J30" i="83"/>
  <c r="G30" i="83"/>
  <c r="J29" i="83"/>
  <c r="G29" i="83"/>
  <c r="J28" i="83"/>
  <c r="G28" i="83"/>
  <c r="J27" i="83"/>
  <c r="G27" i="83"/>
  <c r="J26" i="83"/>
  <c r="G26" i="83"/>
  <c r="J25" i="83"/>
  <c r="G25" i="83"/>
  <c r="J24" i="83"/>
  <c r="G24" i="83"/>
  <c r="J23" i="83"/>
  <c r="G23" i="83"/>
  <c r="J22" i="83"/>
  <c r="G22" i="83"/>
  <c r="J21" i="83"/>
  <c r="G21" i="83"/>
  <c r="J20" i="83"/>
  <c r="G20" i="83"/>
  <c r="J19" i="83"/>
  <c r="G19" i="83"/>
  <c r="J18" i="83"/>
  <c r="G18" i="83"/>
  <c r="J17" i="83"/>
  <c r="G17" i="83"/>
  <c r="J16" i="83"/>
  <c r="G16" i="83"/>
  <c r="J15" i="83"/>
  <c r="G15" i="83"/>
  <c r="J14" i="83"/>
  <c r="G14" i="83"/>
  <c r="J13" i="83"/>
  <c r="G13" i="83"/>
  <c r="J12" i="83"/>
  <c r="G12" i="83"/>
  <c r="J11" i="83"/>
  <c r="G11" i="83"/>
  <c r="J10" i="83"/>
  <c r="C51" i="83" s="1"/>
  <c r="C53" i="83" s="1"/>
  <c r="G10" i="83"/>
  <c r="C50" i="82"/>
  <c r="C49" i="82"/>
  <c r="J47" i="82"/>
  <c r="G47" i="82"/>
  <c r="J46" i="82"/>
  <c r="G46" i="82"/>
  <c r="J45" i="82"/>
  <c r="G45" i="82"/>
  <c r="J44" i="82"/>
  <c r="G44" i="82"/>
  <c r="J43" i="82"/>
  <c r="G43" i="82"/>
  <c r="J42" i="82"/>
  <c r="G42" i="82"/>
  <c r="J41" i="82"/>
  <c r="G41" i="82"/>
  <c r="J40" i="82"/>
  <c r="G40" i="82"/>
  <c r="J39" i="82"/>
  <c r="G39" i="82"/>
  <c r="J38" i="82"/>
  <c r="G38" i="82"/>
  <c r="J37" i="82"/>
  <c r="G37" i="82"/>
  <c r="J36" i="82"/>
  <c r="G36" i="82"/>
  <c r="J35" i="82"/>
  <c r="G35" i="82"/>
  <c r="J34" i="82"/>
  <c r="G34" i="82"/>
  <c r="J33" i="82"/>
  <c r="G33" i="82"/>
  <c r="J32" i="82"/>
  <c r="G32" i="82"/>
  <c r="J31" i="82"/>
  <c r="G31" i="82"/>
  <c r="J30" i="82"/>
  <c r="G30" i="82"/>
  <c r="J29" i="82"/>
  <c r="G29" i="82"/>
  <c r="J28" i="82"/>
  <c r="G28" i="82"/>
  <c r="J27" i="82"/>
  <c r="G27" i="82"/>
  <c r="J26" i="82"/>
  <c r="G26" i="82"/>
  <c r="J25" i="82"/>
  <c r="G25" i="82"/>
  <c r="J24" i="82"/>
  <c r="G24" i="82"/>
  <c r="J23" i="82"/>
  <c r="G23" i="82"/>
  <c r="J22" i="82"/>
  <c r="G22" i="82"/>
  <c r="J21" i="82"/>
  <c r="G21" i="82"/>
  <c r="J20" i="82"/>
  <c r="G20" i="82"/>
  <c r="J19" i="82"/>
  <c r="G19" i="82"/>
  <c r="J18" i="82"/>
  <c r="G18" i="82"/>
  <c r="J17" i="82"/>
  <c r="G17" i="82"/>
  <c r="J16" i="82"/>
  <c r="G16" i="82"/>
  <c r="J15" i="82"/>
  <c r="G15" i="82"/>
  <c r="J14" i="82"/>
  <c r="G14" i="82"/>
  <c r="J13" i="82"/>
  <c r="G13" i="82"/>
  <c r="J12" i="82"/>
  <c r="G12" i="82"/>
  <c r="J11" i="82"/>
  <c r="G11" i="82"/>
  <c r="J10" i="82"/>
  <c r="C51" i="82" s="1"/>
  <c r="C53" i="82" s="1"/>
  <c r="G10" i="82"/>
  <c r="J19" i="33"/>
  <c r="J20" i="33"/>
  <c r="J21" i="33"/>
  <c r="J22" i="33"/>
  <c r="J23" i="33"/>
  <c r="J24" i="33"/>
  <c r="J25" i="33"/>
  <c r="J26" i="33"/>
  <c r="J27" i="33"/>
  <c r="J28" i="33"/>
  <c r="J29" i="33"/>
  <c r="J30" i="33"/>
  <c r="J31" i="33"/>
  <c r="J32" i="33"/>
  <c r="J33" i="33"/>
  <c r="J34" i="33"/>
  <c r="J35" i="33"/>
  <c r="J36" i="33"/>
  <c r="J37" i="33"/>
  <c r="J38" i="33"/>
  <c r="J39" i="33"/>
  <c r="J40" i="33"/>
  <c r="J41" i="33"/>
  <c r="J42" i="33"/>
  <c r="J43" i="33"/>
  <c r="J44" i="33"/>
  <c r="J45" i="33"/>
  <c r="J46" i="33"/>
  <c r="J47" i="33"/>
  <c r="J18" i="33"/>
  <c r="G44" i="80"/>
  <c r="G45" i="80"/>
  <c r="G46" i="80"/>
  <c r="G47" i="80"/>
  <c r="G48" i="80"/>
  <c r="G49" i="80"/>
  <c r="G50" i="80"/>
  <c r="G51" i="80"/>
  <c r="G52" i="80"/>
  <c r="G53" i="80"/>
  <c r="G54" i="80"/>
  <c r="G55" i="80"/>
  <c r="G56" i="80"/>
  <c r="G57" i="80"/>
  <c r="G58" i="80"/>
  <c r="J17" i="80"/>
  <c r="J18" i="80"/>
  <c r="J19" i="80"/>
  <c r="J20" i="80"/>
  <c r="J21" i="80"/>
  <c r="J22" i="80"/>
  <c r="J23" i="80"/>
  <c r="J24" i="80"/>
  <c r="J25" i="80"/>
  <c r="J26" i="80"/>
  <c r="J27" i="80"/>
  <c r="J28" i="80"/>
  <c r="J29" i="80"/>
  <c r="J30" i="80"/>
  <c r="J31" i="80"/>
  <c r="J32" i="80"/>
  <c r="J33" i="80"/>
  <c r="J34" i="80"/>
  <c r="J35" i="80"/>
  <c r="J36" i="80"/>
  <c r="J37" i="80"/>
  <c r="J38" i="80"/>
  <c r="J39" i="80"/>
  <c r="J40" i="80"/>
  <c r="J41" i="80"/>
  <c r="J42" i="80"/>
  <c r="J43" i="80"/>
  <c r="J44" i="80"/>
  <c r="J45" i="80"/>
  <c r="J46" i="80"/>
  <c r="J47" i="80"/>
  <c r="J48" i="80"/>
  <c r="J49" i="80"/>
  <c r="J50" i="80"/>
  <c r="J51" i="80"/>
  <c r="J52" i="80"/>
  <c r="J53" i="80"/>
  <c r="J54" i="80"/>
  <c r="J55" i="80"/>
  <c r="J56" i="80"/>
  <c r="J57" i="80"/>
  <c r="J58" i="80"/>
  <c r="C61" i="80"/>
  <c r="C60" i="80"/>
  <c r="G43" i="80"/>
  <c r="G42" i="80"/>
  <c r="G41" i="80"/>
  <c r="G40" i="80"/>
  <c r="G39" i="80"/>
  <c r="G38" i="80"/>
  <c r="G37" i="80"/>
  <c r="G36" i="80"/>
  <c r="G35" i="80"/>
  <c r="G34" i="80"/>
  <c r="G33" i="80"/>
  <c r="G32" i="80"/>
  <c r="G31" i="80"/>
  <c r="G30" i="80"/>
  <c r="G29" i="80"/>
  <c r="G28" i="80"/>
  <c r="G27" i="80"/>
  <c r="G26" i="80"/>
  <c r="G25" i="80"/>
  <c r="G24" i="80"/>
  <c r="G23" i="80"/>
  <c r="G22" i="80"/>
  <c r="G21" i="80"/>
  <c r="G20" i="80"/>
  <c r="G19" i="80"/>
  <c r="G18" i="80"/>
  <c r="G17" i="80"/>
  <c r="J16" i="80"/>
  <c r="G16" i="80"/>
  <c r="J15" i="80"/>
  <c r="G15" i="80"/>
  <c r="J14" i="80"/>
  <c r="G14" i="80"/>
  <c r="J13" i="80"/>
  <c r="G13" i="80"/>
  <c r="J12" i="80"/>
  <c r="G12" i="80"/>
  <c r="J11" i="80"/>
  <c r="G11" i="80"/>
  <c r="J10" i="80"/>
  <c r="G10" i="80"/>
  <c r="G19" i="25"/>
  <c r="G18" i="25"/>
  <c r="G20" i="25"/>
  <c r="G21" i="25"/>
  <c r="G22" i="25"/>
  <c r="G23" i="25"/>
  <c r="G24" i="25"/>
  <c r="J18" i="25"/>
  <c r="J19" i="25"/>
  <c r="J20" i="25"/>
  <c r="J21" i="25"/>
  <c r="J22" i="25"/>
  <c r="J23" i="25"/>
  <c r="J24" i="25"/>
  <c r="J25" i="25"/>
  <c r="J26" i="25"/>
  <c r="J27" i="25"/>
  <c r="J28" i="25"/>
  <c r="J29" i="25"/>
  <c r="J30" i="25"/>
  <c r="J31" i="25"/>
  <c r="J32" i="25"/>
  <c r="J33" i="25"/>
  <c r="J34" i="25"/>
  <c r="J35" i="25"/>
  <c r="J36" i="25"/>
  <c r="J37" i="25"/>
  <c r="J38" i="25"/>
  <c r="J39" i="25"/>
  <c r="J40" i="25"/>
  <c r="J41" i="25"/>
  <c r="J42" i="25"/>
  <c r="J43" i="25"/>
  <c r="J44" i="25"/>
  <c r="J45" i="25"/>
  <c r="J46" i="25"/>
  <c r="J47" i="25"/>
  <c r="J48" i="25"/>
  <c r="J49" i="25"/>
  <c r="J50" i="25"/>
  <c r="J51" i="25"/>
  <c r="J52" i="25"/>
  <c r="J53" i="25"/>
  <c r="J54" i="25"/>
  <c r="J55" i="25"/>
  <c r="J56" i="25"/>
  <c r="J57" i="25"/>
  <c r="J58" i="25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7" i="79"/>
  <c r="G47" i="79"/>
  <c r="J46" i="79"/>
  <c r="G46" i="79"/>
  <c r="J45" i="79"/>
  <c r="G45" i="79"/>
  <c r="J44" i="79"/>
  <c r="G44" i="79"/>
  <c r="J43" i="79"/>
  <c r="G43" i="79"/>
  <c r="J42" i="79"/>
  <c r="G42" i="79"/>
  <c r="J41" i="79"/>
  <c r="G41" i="79"/>
  <c r="J40" i="79"/>
  <c r="G40" i="79"/>
  <c r="J39" i="79"/>
  <c r="G39" i="79"/>
  <c r="J38" i="79"/>
  <c r="G38" i="79"/>
  <c r="J37" i="79"/>
  <c r="G37" i="79"/>
  <c r="J36" i="79"/>
  <c r="G36" i="79"/>
  <c r="J35" i="79"/>
  <c r="G35" i="79"/>
  <c r="J34" i="79"/>
  <c r="G34" i="79"/>
  <c r="J33" i="79"/>
  <c r="G33" i="79"/>
  <c r="J32" i="79"/>
  <c r="G32" i="79"/>
  <c r="J31" i="79"/>
  <c r="G31" i="79"/>
  <c r="J30" i="79"/>
  <c r="G30" i="79"/>
  <c r="J29" i="79"/>
  <c r="G29" i="79"/>
  <c r="J28" i="79"/>
  <c r="G28" i="79"/>
  <c r="J27" i="79"/>
  <c r="G27" i="79"/>
  <c r="J26" i="79"/>
  <c r="G26" i="79"/>
  <c r="J25" i="79"/>
  <c r="G25" i="79"/>
  <c r="J24" i="79"/>
  <c r="G24" i="79"/>
  <c r="J23" i="79"/>
  <c r="G23" i="79"/>
  <c r="J16" i="79"/>
  <c r="G16" i="79"/>
  <c r="J15" i="79"/>
  <c r="G15" i="79"/>
  <c r="J14" i="79"/>
  <c r="G14" i="79"/>
  <c r="J13" i="79"/>
  <c r="G13" i="79"/>
  <c r="J12" i="79"/>
  <c r="G12" i="79"/>
  <c r="J11" i="79"/>
  <c r="G11" i="79"/>
  <c r="J10" i="79"/>
  <c r="G10" i="79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10" i="4"/>
  <c r="J18" i="16"/>
  <c r="G14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C50" i="78"/>
  <c r="C49" i="78"/>
  <c r="J47" i="78"/>
  <c r="G47" i="78"/>
  <c r="J46" i="78"/>
  <c r="G46" i="78"/>
  <c r="J45" i="78"/>
  <c r="G45" i="78"/>
  <c r="J44" i="78"/>
  <c r="G44" i="78"/>
  <c r="J43" i="78"/>
  <c r="G43" i="78"/>
  <c r="J42" i="78"/>
  <c r="G42" i="78"/>
  <c r="J41" i="78"/>
  <c r="G41" i="78"/>
  <c r="J40" i="78"/>
  <c r="G40" i="78"/>
  <c r="J39" i="78"/>
  <c r="G39" i="78"/>
  <c r="J38" i="78"/>
  <c r="G38" i="78"/>
  <c r="J37" i="78"/>
  <c r="G37" i="78"/>
  <c r="J36" i="78"/>
  <c r="G36" i="78"/>
  <c r="J35" i="78"/>
  <c r="G35" i="78"/>
  <c r="J34" i="78"/>
  <c r="G34" i="78"/>
  <c r="J33" i="78"/>
  <c r="G33" i="78"/>
  <c r="J32" i="78"/>
  <c r="G32" i="78"/>
  <c r="J31" i="78"/>
  <c r="G31" i="78"/>
  <c r="J30" i="78"/>
  <c r="G30" i="78"/>
  <c r="J29" i="78"/>
  <c r="G29" i="78"/>
  <c r="J28" i="78"/>
  <c r="G28" i="78"/>
  <c r="J27" i="78"/>
  <c r="G27" i="78"/>
  <c r="J26" i="78"/>
  <c r="G26" i="78"/>
  <c r="J25" i="78"/>
  <c r="G25" i="78"/>
  <c r="J24" i="78"/>
  <c r="G24" i="78"/>
  <c r="J23" i="78"/>
  <c r="G23" i="78"/>
  <c r="J22" i="78"/>
  <c r="G22" i="78"/>
  <c r="J21" i="78"/>
  <c r="G21" i="78"/>
  <c r="J20" i="78"/>
  <c r="G20" i="78"/>
  <c r="J19" i="78"/>
  <c r="G19" i="78"/>
  <c r="J18" i="78"/>
  <c r="G18" i="78"/>
  <c r="J17" i="78"/>
  <c r="G17" i="78"/>
  <c r="J16" i="78"/>
  <c r="G16" i="78"/>
  <c r="J15" i="78"/>
  <c r="G15" i="78"/>
  <c r="J14" i="78"/>
  <c r="G14" i="78"/>
  <c r="J13" i="78"/>
  <c r="G13" i="78"/>
  <c r="J12" i="78"/>
  <c r="G12" i="78"/>
  <c r="J11" i="78"/>
  <c r="G11" i="78"/>
  <c r="J10" i="78"/>
  <c r="G10" i="78"/>
  <c r="J18" i="77"/>
  <c r="J19" i="77"/>
  <c r="J20" i="77"/>
  <c r="J21" i="77"/>
  <c r="J22" i="77"/>
  <c r="J23" i="77"/>
  <c r="J24" i="77"/>
  <c r="J25" i="77"/>
  <c r="J26" i="77"/>
  <c r="J27" i="77"/>
  <c r="J28" i="77"/>
  <c r="J29" i="77"/>
  <c r="J30" i="77"/>
  <c r="J31" i="77"/>
  <c r="J32" i="77"/>
  <c r="J33" i="77"/>
  <c r="J34" i="77"/>
  <c r="J35" i="77"/>
  <c r="J36" i="77"/>
  <c r="J37" i="77"/>
  <c r="J38" i="77"/>
  <c r="J39" i="77"/>
  <c r="J40" i="77"/>
  <c r="J41" i="77"/>
  <c r="J42" i="77"/>
  <c r="J43" i="77"/>
  <c r="J44" i="77"/>
  <c r="J45" i="77"/>
  <c r="J46" i="77"/>
  <c r="J47" i="77"/>
  <c r="C50" i="77"/>
  <c r="C49" i="77"/>
  <c r="G47" i="77"/>
  <c r="G46" i="77"/>
  <c r="G45" i="77"/>
  <c r="G44" i="77"/>
  <c r="G43" i="77"/>
  <c r="G42" i="77"/>
  <c r="G41" i="77"/>
  <c r="G40" i="77"/>
  <c r="G39" i="77"/>
  <c r="G38" i="77"/>
  <c r="G37" i="77"/>
  <c r="G36" i="77"/>
  <c r="G35" i="77"/>
  <c r="G34" i="77"/>
  <c r="G33" i="77"/>
  <c r="G32" i="77"/>
  <c r="G31" i="77"/>
  <c r="G30" i="77"/>
  <c r="G29" i="77"/>
  <c r="G28" i="77"/>
  <c r="G27" i="77"/>
  <c r="G26" i="77"/>
  <c r="G25" i="77"/>
  <c r="G24" i="77"/>
  <c r="G23" i="77"/>
  <c r="G22" i="77"/>
  <c r="G21" i="77"/>
  <c r="G20" i="77"/>
  <c r="G19" i="77"/>
  <c r="G18" i="77"/>
  <c r="J17" i="77"/>
  <c r="G17" i="77"/>
  <c r="J16" i="77"/>
  <c r="G16" i="77"/>
  <c r="J15" i="77"/>
  <c r="G15" i="77"/>
  <c r="J14" i="77"/>
  <c r="G14" i="77"/>
  <c r="J13" i="77"/>
  <c r="G13" i="77"/>
  <c r="J12" i="77"/>
  <c r="G12" i="77"/>
  <c r="J11" i="77"/>
  <c r="G11" i="77"/>
  <c r="J10" i="77"/>
  <c r="G10" i="77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G47" i="31"/>
  <c r="G10" i="31"/>
  <c r="J11" i="31"/>
  <c r="J12" i="31"/>
  <c r="J13" i="31"/>
  <c r="J14" i="31"/>
  <c r="J15" i="31"/>
  <c r="J16" i="31"/>
  <c r="J17" i="31"/>
  <c r="J18" i="31"/>
  <c r="J19" i="31"/>
  <c r="J20" i="31"/>
  <c r="J21" i="31"/>
  <c r="J22" i="31"/>
  <c r="J23" i="31"/>
  <c r="J24" i="31"/>
  <c r="J25" i="31"/>
  <c r="J26" i="31"/>
  <c r="J27" i="31"/>
  <c r="J28" i="31"/>
  <c r="J29" i="31"/>
  <c r="J30" i="31"/>
  <c r="J31" i="31"/>
  <c r="J32" i="31"/>
  <c r="J33" i="31"/>
  <c r="J34" i="31"/>
  <c r="J35" i="31"/>
  <c r="J36" i="31"/>
  <c r="J37" i="31"/>
  <c r="J38" i="31"/>
  <c r="J39" i="31"/>
  <c r="J40" i="31"/>
  <c r="J41" i="31"/>
  <c r="J42" i="31"/>
  <c r="J43" i="31"/>
  <c r="J44" i="31"/>
  <c r="J45" i="31"/>
  <c r="J46" i="31"/>
  <c r="J47" i="31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J43" i="24"/>
  <c r="J44" i="24"/>
  <c r="J45" i="24"/>
  <c r="J46" i="24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10" i="22"/>
  <c r="C49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18" i="30"/>
  <c r="J19" i="30"/>
  <c r="J20" i="30"/>
  <c r="J21" i="30"/>
  <c r="J22" i="30"/>
  <c r="J23" i="30"/>
  <c r="J24" i="30"/>
  <c r="J25" i="30"/>
  <c r="J26" i="30"/>
  <c r="J27" i="30"/>
  <c r="J28" i="30"/>
  <c r="J29" i="30"/>
  <c r="J30" i="30"/>
  <c r="J31" i="30"/>
  <c r="J32" i="30"/>
  <c r="J33" i="30"/>
  <c r="J34" i="30"/>
  <c r="J35" i="30"/>
  <c r="J36" i="30"/>
  <c r="J37" i="30"/>
  <c r="J38" i="30"/>
  <c r="J39" i="30"/>
  <c r="J40" i="30"/>
  <c r="J41" i="30"/>
  <c r="J42" i="30"/>
  <c r="J43" i="30"/>
  <c r="J44" i="30"/>
  <c r="J45" i="30"/>
  <c r="J46" i="30"/>
  <c r="J47" i="30"/>
  <c r="J18" i="28"/>
  <c r="J19" i="28"/>
  <c r="J20" i="28"/>
  <c r="J21" i="28"/>
  <c r="J22" i="28"/>
  <c r="J23" i="28"/>
  <c r="J24" i="28"/>
  <c r="J25" i="28"/>
  <c r="J26" i="28"/>
  <c r="J27" i="28"/>
  <c r="J28" i="28"/>
  <c r="J29" i="28"/>
  <c r="J30" i="28"/>
  <c r="J31" i="28"/>
  <c r="J32" i="28"/>
  <c r="J33" i="28"/>
  <c r="J34" i="28"/>
  <c r="J35" i="28"/>
  <c r="J36" i="28"/>
  <c r="J37" i="28"/>
  <c r="J38" i="28"/>
  <c r="J39" i="28"/>
  <c r="J40" i="28"/>
  <c r="J41" i="28"/>
  <c r="J42" i="28"/>
  <c r="J43" i="28"/>
  <c r="J44" i="28"/>
  <c r="J45" i="28"/>
  <c r="J46" i="28"/>
  <c r="J47" i="28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12" i="29"/>
  <c r="G13" i="29"/>
  <c r="G14" i="29"/>
  <c r="G15" i="29"/>
  <c r="G16" i="29"/>
  <c r="G19" i="29"/>
  <c r="J19" i="29"/>
  <c r="J20" i="29"/>
  <c r="J21" i="29"/>
  <c r="J22" i="29"/>
  <c r="J23" i="29"/>
  <c r="J24" i="29"/>
  <c r="J25" i="29"/>
  <c r="J26" i="29"/>
  <c r="J27" i="29"/>
  <c r="J28" i="29"/>
  <c r="J29" i="29"/>
  <c r="J30" i="29"/>
  <c r="J31" i="29"/>
  <c r="J32" i="29"/>
  <c r="J33" i="29"/>
  <c r="J34" i="29"/>
  <c r="J35" i="29"/>
  <c r="J36" i="29"/>
  <c r="J37" i="29"/>
  <c r="J38" i="29"/>
  <c r="J39" i="29"/>
  <c r="J40" i="29"/>
  <c r="J41" i="29"/>
  <c r="J42" i="29"/>
  <c r="J43" i="29"/>
  <c r="J44" i="29"/>
  <c r="J45" i="29"/>
  <c r="J46" i="29"/>
  <c r="J47" i="29"/>
  <c r="J18" i="29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18" i="15"/>
  <c r="G11" i="35"/>
  <c r="G12" i="35"/>
  <c r="G13" i="35"/>
  <c r="G14" i="35"/>
  <c r="G15" i="35"/>
  <c r="G16" i="35"/>
  <c r="G23" i="35"/>
  <c r="G24" i="35"/>
  <c r="G25" i="35"/>
  <c r="G26" i="35"/>
  <c r="G27" i="35"/>
  <c r="G28" i="35"/>
  <c r="G29" i="35"/>
  <c r="G30" i="35"/>
  <c r="G31" i="35"/>
  <c r="G32" i="35"/>
  <c r="G33" i="35"/>
  <c r="G34" i="35"/>
  <c r="G35" i="35"/>
  <c r="G36" i="35"/>
  <c r="G37" i="35"/>
  <c r="G38" i="35"/>
  <c r="G39" i="35"/>
  <c r="G40" i="35"/>
  <c r="G41" i="35"/>
  <c r="G42" i="35"/>
  <c r="G43" i="35"/>
  <c r="G44" i="35"/>
  <c r="G45" i="35"/>
  <c r="G46" i="35"/>
  <c r="G47" i="35"/>
  <c r="G10" i="35"/>
  <c r="J12" i="35"/>
  <c r="J13" i="35"/>
  <c r="J14" i="35"/>
  <c r="J15" i="35"/>
  <c r="J16" i="35"/>
  <c r="J23" i="35"/>
  <c r="J24" i="35"/>
  <c r="J25" i="35"/>
  <c r="J26" i="35"/>
  <c r="J27" i="35"/>
  <c r="J28" i="35"/>
  <c r="J29" i="35"/>
  <c r="J30" i="35"/>
  <c r="J31" i="35"/>
  <c r="J32" i="35"/>
  <c r="J33" i="35"/>
  <c r="J34" i="35"/>
  <c r="J35" i="35"/>
  <c r="J36" i="35"/>
  <c r="J37" i="35"/>
  <c r="J38" i="35"/>
  <c r="J39" i="35"/>
  <c r="J40" i="35"/>
  <c r="J41" i="35"/>
  <c r="J42" i="35"/>
  <c r="J43" i="35"/>
  <c r="J44" i="35"/>
  <c r="J45" i="35"/>
  <c r="J46" i="35"/>
  <c r="J47" i="35"/>
  <c r="C51" i="79" l="1"/>
  <c r="C53" i="79" s="1"/>
  <c r="C51" i="40"/>
  <c r="C53" i="40" s="1"/>
  <c r="C53" i="90"/>
  <c r="C51" i="93"/>
  <c r="C53" i="93"/>
  <c r="C51" i="86"/>
  <c r="C53" i="86" s="1"/>
  <c r="C51" i="78"/>
  <c r="C53" i="78" s="1"/>
  <c r="C62" i="91"/>
  <c r="C64" i="91" s="1"/>
  <c r="C62" i="80"/>
  <c r="C64" i="80" s="1"/>
  <c r="C51" i="77"/>
  <c r="C53" i="77" s="1"/>
  <c r="C51" i="22"/>
  <c r="G11" i="7"/>
  <c r="G12" i="7"/>
  <c r="G13" i="7"/>
  <c r="G14" i="7"/>
  <c r="G15" i="7"/>
  <c r="G16" i="7"/>
  <c r="G10" i="7"/>
  <c r="J11" i="9" l="1"/>
  <c r="J12" i="9"/>
  <c r="J13" i="9"/>
  <c r="J14" i="9"/>
  <c r="J15" i="9"/>
  <c r="J16" i="9"/>
  <c r="G11" i="9"/>
  <c r="G12" i="9"/>
  <c r="G13" i="9"/>
  <c r="G14" i="9"/>
  <c r="G15" i="9"/>
  <c r="G16" i="9"/>
  <c r="G10" i="9"/>
  <c r="J17" i="76"/>
  <c r="G17" i="76"/>
  <c r="J16" i="76"/>
  <c r="G16" i="76"/>
  <c r="J15" i="76"/>
  <c r="G15" i="76"/>
  <c r="J14" i="76"/>
  <c r="G14" i="76"/>
  <c r="J13" i="76"/>
  <c r="G13" i="76"/>
  <c r="J12" i="76"/>
  <c r="G12" i="76"/>
  <c r="J11" i="76"/>
  <c r="G11" i="76"/>
  <c r="J10" i="76"/>
  <c r="G10" i="76"/>
  <c r="J11" i="37"/>
  <c r="J12" i="37"/>
  <c r="J13" i="37"/>
  <c r="J14" i="37"/>
  <c r="J15" i="37"/>
  <c r="J16" i="37"/>
  <c r="J17" i="37"/>
  <c r="J18" i="37"/>
  <c r="J19" i="37"/>
  <c r="J20" i="37"/>
  <c r="J21" i="37"/>
  <c r="J22" i="37"/>
  <c r="J23" i="37"/>
  <c r="J24" i="37"/>
  <c r="J25" i="37"/>
  <c r="J26" i="37"/>
  <c r="J27" i="37"/>
  <c r="J28" i="37"/>
  <c r="J29" i="37"/>
  <c r="J30" i="37"/>
  <c r="J31" i="37"/>
  <c r="J32" i="37"/>
  <c r="J33" i="37"/>
  <c r="G11" i="37"/>
  <c r="G12" i="37"/>
  <c r="G13" i="37"/>
  <c r="G14" i="37"/>
  <c r="G15" i="37"/>
  <c r="G16" i="37"/>
  <c r="G17" i="37"/>
  <c r="G18" i="37"/>
  <c r="G19" i="37"/>
  <c r="G20" i="37"/>
  <c r="G21" i="37"/>
  <c r="G22" i="37"/>
  <c r="G23" i="37"/>
  <c r="G24" i="37"/>
  <c r="G25" i="37"/>
  <c r="G26" i="37"/>
  <c r="G27" i="37"/>
  <c r="G28" i="37"/>
  <c r="G29" i="37"/>
  <c r="G30" i="37"/>
  <c r="G31" i="37"/>
  <c r="G32" i="37"/>
  <c r="G33" i="37"/>
  <c r="G34" i="37"/>
  <c r="G35" i="37"/>
  <c r="G36" i="37"/>
  <c r="G37" i="37"/>
  <c r="G38" i="37"/>
  <c r="G39" i="37"/>
  <c r="G40" i="37"/>
  <c r="G41" i="37"/>
  <c r="G42" i="37"/>
  <c r="G43" i="37"/>
  <c r="G44" i="37"/>
  <c r="G45" i="37"/>
  <c r="G46" i="37"/>
  <c r="G47" i="37"/>
  <c r="G10" i="37"/>
  <c r="C50" i="75"/>
  <c r="C49" i="75"/>
  <c r="G22" i="75"/>
  <c r="G21" i="75"/>
  <c r="G20" i="75"/>
  <c r="G18" i="75"/>
  <c r="J17" i="75"/>
  <c r="G17" i="75"/>
  <c r="J16" i="75"/>
  <c r="G16" i="75"/>
  <c r="J15" i="75"/>
  <c r="G15" i="75"/>
  <c r="J14" i="75"/>
  <c r="G14" i="75"/>
  <c r="J13" i="75"/>
  <c r="G13" i="75"/>
  <c r="J12" i="75"/>
  <c r="G12" i="75"/>
  <c r="J11" i="75"/>
  <c r="G11" i="75"/>
  <c r="J10" i="75"/>
  <c r="G10" i="75"/>
  <c r="C61" i="74"/>
  <c r="C60" i="74"/>
  <c r="G43" i="74"/>
  <c r="G42" i="74"/>
  <c r="G41" i="74"/>
  <c r="G40" i="74"/>
  <c r="G39" i="74"/>
  <c r="G38" i="74"/>
  <c r="G37" i="74"/>
  <c r="G36" i="74"/>
  <c r="G35" i="74"/>
  <c r="G34" i="74"/>
  <c r="G33" i="74"/>
  <c r="G32" i="74"/>
  <c r="G31" i="74"/>
  <c r="G30" i="74"/>
  <c r="G29" i="74"/>
  <c r="G28" i="74"/>
  <c r="G27" i="74"/>
  <c r="G26" i="74"/>
  <c r="G25" i="74"/>
  <c r="G24" i="74"/>
  <c r="G23" i="74"/>
  <c r="G22" i="74"/>
  <c r="G21" i="74"/>
  <c r="G20" i="74"/>
  <c r="G19" i="74"/>
  <c r="G18" i="74"/>
  <c r="G17" i="74"/>
  <c r="J16" i="74"/>
  <c r="G16" i="74"/>
  <c r="J15" i="74"/>
  <c r="G15" i="74"/>
  <c r="J14" i="74"/>
  <c r="G14" i="74"/>
  <c r="J13" i="74"/>
  <c r="G13" i="74"/>
  <c r="J12" i="74"/>
  <c r="G12" i="74"/>
  <c r="J11" i="74"/>
  <c r="G11" i="74"/>
  <c r="J10" i="74"/>
  <c r="G10" i="74"/>
  <c r="J11" i="23"/>
  <c r="J12" i="23"/>
  <c r="J13" i="23"/>
  <c r="J14" i="23"/>
  <c r="J15" i="23"/>
  <c r="J16" i="23"/>
  <c r="G11" i="23"/>
  <c r="G12" i="23"/>
  <c r="G13" i="23"/>
  <c r="G14" i="23"/>
  <c r="G15" i="23"/>
  <c r="G16" i="23"/>
  <c r="G10" i="23"/>
  <c r="J11" i="18"/>
  <c r="J12" i="18"/>
  <c r="J13" i="18"/>
  <c r="J14" i="18"/>
  <c r="J15" i="18"/>
  <c r="J16" i="18"/>
  <c r="J17" i="18"/>
  <c r="J18" i="18"/>
  <c r="C51" i="18" s="1"/>
  <c r="C53" i="18" s="1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10" i="18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10" i="14"/>
  <c r="J11" i="36"/>
  <c r="J12" i="36"/>
  <c r="J13" i="36"/>
  <c r="J14" i="36"/>
  <c r="J15" i="36"/>
  <c r="J16" i="36"/>
  <c r="J17" i="36"/>
  <c r="J18" i="36"/>
  <c r="J19" i="36"/>
  <c r="J20" i="36"/>
  <c r="J21" i="36"/>
  <c r="J22" i="36"/>
  <c r="J23" i="36"/>
  <c r="J24" i="36"/>
  <c r="J25" i="36"/>
  <c r="J26" i="36"/>
  <c r="J27" i="36"/>
  <c r="J28" i="36"/>
  <c r="J29" i="36"/>
  <c r="J30" i="36"/>
  <c r="J31" i="36"/>
  <c r="J32" i="36"/>
  <c r="J33" i="36"/>
  <c r="J34" i="36"/>
  <c r="J35" i="36"/>
  <c r="J36" i="36"/>
  <c r="J37" i="36"/>
  <c r="J38" i="36"/>
  <c r="J39" i="36"/>
  <c r="J40" i="36"/>
  <c r="J41" i="36"/>
  <c r="J42" i="36"/>
  <c r="J43" i="36"/>
  <c r="J44" i="36"/>
  <c r="J45" i="36"/>
  <c r="J46" i="36"/>
  <c r="J47" i="36"/>
  <c r="G11" i="36"/>
  <c r="G12" i="36"/>
  <c r="G13" i="36"/>
  <c r="G14" i="36"/>
  <c r="G15" i="36"/>
  <c r="G16" i="36"/>
  <c r="G17" i="36"/>
  <c r="G18" i="36"/>
  <c r="G19" i="36"/>
  <c r="G20" i="36"/>
  <c r="G21" i="36"/>
  <c r="G22" i="36"/>
  <c r="G23" i="36"/>
  <c r="G24" i="36"/>
  <c r="G25" i="36"/>
  <c r="G26" i="36"/>
  <c r="G27" i="36"/>
  <c r="G28" i="36"/>
  <c r="G29" i="36"/>
  <c r="G30" i="36"/>
  <c r="G31" i="36"/>
  <c r="G32" i="36"/>
  <c r="G33" i="36"/>
  <c r="G34" i="36"/>
  <c r="G35" i="36"/>
  <c r="G36" i="36"/>
  <c r="G37" i="36"/>
  <c r="G38" i="36"/>
  <c r="G39" i="36"/>
  <c r="G40" i="36"/>
  <c r="G41" i="36"/>
  <c r="G42" i="36"/>
  <c r="G43" i="36"/>
  <c r="G44" i="36"/>
  <c r="G45" i="36"/>
  <c r="G46" i="36"/>
  <c r="G47" i="36"/>
  <c r="G10" i="36"/>
  <c r="C61" i="73"/>
  <c r="C60" i="73"/>
  <c r="G43" i="73"/>
  <c r="G42" i="73"/>
  <c r="G41" i="73"/>
  <c r="G40" i="73"/>
  <c r="G39" i="73"/>
  <c r="G38" i="73"/>
  <c r="G37" i="73"/>
  <c r="G36" i="73"/>
  <c r="G35" i="73"/>
  <c r="G34" i="73"/>
  <c r="G33" i="73"/>
  <c r="G32" i="73"/>
  <c r="G31" i="73"/>
  <c r="G30" i="73"/>
  <c r="G29" i="73"/>
  <c r="G28" i="73"/>
  <c r="G27" i="73"/>
  <c r="G26" i="73"/>
  <c r="G25" i="73"/>
  <c r="G24" i="73"/>
  <c r="G23" i="73"/>
  <c r="G22" i="73"/>
  <c r="G21" i="73"/>
  <c r="G20" i="73"/>
  <c r="G19" i="73"/>
  <c r="G18" i="73"/>
  <c r="G17" i="73"/>
  <c r="J16" i="73"/>
  <c r="G16" i="73"/>
  <c r="J15" i="73"/>
  <c r="G15" i="73"/>
  <c r="J14" i="73"/>
  <c r="G14" i="73"/>
  <c r="J13" i="73"/>
  <c r="G13" i="73"/>
  <c r="J12" i="73"/>
  <c r="G12" i="73"/>
  <c r="J11" i="73"/>
  <c r="G11" i="73"/>
  <c r="J10" i="73"/>
  <c r="G10" i="73"/>
  <c r="J11" i="34"/>
  <c r="J12" i="34"/>
  <c r="J13" i="34"/>
  <c r="J14" i="34"/>
  <c r="J15" i="34"/>
  <c r="J16" i="34"/>
  <c r="J17" i="34"/>
  <c r="J18" i="34"/>
  <c r="J19" i="34"/>
  <c r="J20" i="34"/>
  <c r="J21" i="34"/>
  <c r="J22" i="34"/>
  <c r="J23" i="34"/>
  <c r="J24" i="34"/>
  <c r="J25" i="34"/>
  <c r="J26" i="34"/>
  <c r="J27" i="34"/>
  <c r="J28" i="34"/>
  <c r="J29" i="34"/>
  <c r="J30" i="34"/>
  <c r="J31" i="34"/>
  <c r="J32" i="34"/>
  <c r="J33" i="34"/>
  <c r="J34" i="34"/>
  <c r="J35" i="34"/>
  <c r="J36" i="34"/>
  <c r="J37" i="34"/>
  <c r="J38" i="34"/>
  <c r="J39" i="34"/>
  <c r="J40" i="34"/>
  <c r="J41" i="34"/>
  <c r="J42" i="34"/>
  <c r="J43" i="34"/>
  <c r="J44" i="34"/>
  <c r="J45" i="34"/>
  <c r="J46" i="34"/>
  <c r="J47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24" i="34"/>
  <c r="G25" i="34"/>
  <c r="G26" i="34"/>
  <c r="G27" i="34"/>
  <c r="G28" i="34"/>
  <c r="G29" i="34"/>
  <c r="G30" i="34"/>
  <c r="G31" i="34"/>
  <c r="G32" i="34"/>
  <c r="G33" i="34"/>
  <c r="G34" i="34"/>
  <c r="G35" i="34"/>
  <c r="G36" i="34"/>
  <c r="G37" i="34"/>
  <c r="G38" i="34"/>
  <c r="G39" i="34"/>
  <c r="G40" i="34"/>
  <c r="G41" i="34"/>
  <c r="G42" i="34"/>
  <c r="G43" i="34"/>
  <c r="G44" i="34"/>
  <c r="G45" i="34"/>
  <c r="G46" i="34"/>
  <c r="G47" i="34"/>
  <c r="G10" i="34"/>
  <c r="J17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3" i="33"/>
  <c r="G34" i="33"/>
  <c r="G35" i="33"/>
  <c r="G36" i="33"/>
  <c r="G37" i="33"/>
  <c r="G38" i="33"/>
  <c r="G39" i="33"/>
  <c r="G40" i="33"/>
  <c r="G41" i="33"/>
  <c r="G42" i="33"/>
  <c r="G43" i="33"/>
  <c r="G44" i="33"/>
  <c r="G45" i="33"/>
  <c r="G46" i="33"/>
  <c r="G47" i="33"/>
  <c r="G10" i="33"/>
  <c r="C61" i="72"/>
  <c r="C60" i="72"/>
  <c r="G43" i="72"/>
  <c r="G42" i="72"/>
  <c r="G41" i="72"/>
  <c r="G40" i="72"/>
  <c r="G39" i="72"/>
  <c r="G38" i="72"/>
  <c r="G37" i="72"/>
  <c r="G36" i="72"/>
  <c r="G35" i="72"/>
  <c r="G34" i="72"/>
  <c r="G33" i="72"/>
  <c r="G32" i="72"/>
  <c r="G31" i="72"/>
  <c r="G30" i="72"/>
  <c r="G29" i="72"/>
  <c r="G28" i="72"/>
  <c r="G27" i="72"/>
  <c r="G26" i="72"/>
  <c r="G25" i="72"/>
  <c r="G24" i="72"/>
  <c r="G23" i="72"/>
  <c r="G22" i="72"/>
  <c r="G21" i="72"/>
  <c r="G20" i="72"/>
  <c r="G19" i="72"/>
  <c r="G18" i="72"/>
  <c r="G17" i="72"/>
  <c r="J16" i="72"/>
  <c r="G16" i="72"/>
  <c r="J15" i="72"/>
  <c r="G15" i="72"/>
  <c r="J14" i="72"/>
  <c r="G14" i="72"/>
  <c r="J13" i="72"/>
  <c r="G13" i="72"/>
  <c r="J12" i="72"/>
  <c r="G12" i="72"/>
  <c r="J11" i="72"/>
  <c r="G11" i="72"/>
  <c r="J10" i="72"/>
  <c r="C62" i="72" s="1"/>
  <c r="C64" i="72" s="1"/>
  <c r="G10" i="72"/>
  <c r="J11" i="10"/>
  <c r="J12" i="10"/>
  <c r="J13" i="10"/>
  <c r="J14" i="10"/>
  <c r="J15" i="10"/>
  <c r="J16" i="10"/>
  <c r="G11" i="10"/>
  <c r="G12" i="10"/>
  <c r="G13" i="10"/>
  <c r="G14" i="10"/>
  <c r="G15" i="10"/>
  <c r="G16" i="10"/>
  <c r="G10" i="1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11" i="20"/>
  <c r="J12" i="20"/>
  <c r="J13" i="20"/>
  <c r="J14" i="20"/>
  <c r="J15" i="20"/>
  <c r="J16" i="20"/>
  <c r="J17" i="20"/>
  <c r="J18" i="20"/>
  <c r="J19" i="20"/>
  <c r="J20" i="20"/>
  <c r="G28" i="20"/>
  <c r="G29" i="20"/>
  <c r="G30" i="20"/>
  <c r="G31" i="20"/>
  <c r="G32" i="20"/>
  <c r="G33" i="20"/>
  <c r="G34" i="20"/>
  <c r="G35" i="20"/>
  <c r="G36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10" i="20"/>
  <c r="C50" i="71"/>
  <c r="C49" i="71"/>
  <c r="G47" i="71"/>
  <c r="G46" i="71"/>
  <c r="G45" i="71"/>
  <c r="G44" i="71"/>
  <c r="G43" i="71"/>
  <c r="G42" i="71"/>
  <c r="G41" i="71"/>
  <c r="G40" i="71"/>
  <c r="G39" i="71"/>
  <c r="G38" i="71"/>
  <c r="G37" i="71"/>
  <c r="G36" i="71"/>
  <c r="G35" i="71"/>
  <c r="G34" i="71"/>
  <c r="G33" i="71"/>
  <c r="G32" i="71"/>
  <c r="G31" i="71"/>
  <c r="G30" i="71"/>
  <c r="G29" i="71"/>
  <c r="G28" i="71"/>
  <c r="G27" i="71"/>
  <c r="G26" i="71"/>
  <c r="G25" i="71"/>
  <c r="G24" i="71"/>
  <c r="G23" i="71"/>
  <c r="G22" i="71"/>
  <c r="G21" i="71"/>
  <c r="G20" i="71"/>
  <c r="G19" i="71"/>
  <c r="G18" i="71"/>
  <c r="G17" i="71"/>
  <c r="J16" i="71"/>
  <c r="G16" i="71"/>
  <c r="J15" i="71"/>
  <c r="G15" i="71"/>
  <c r="J14" i="71"/>
  <c r="G14" i="71"/>
  <c r="J13" i="71"/>
  <c r="G13" i="71"/>
  <c r="J12" i="71"/>
  <c r="G12" i="71"/>
  <c r="J11" i="71"/>
  <c r="G11" i="71"/>
  <c r="J10" i="71"/>
  <c r="C51" i="71" s="1"/>
  <c r="C53" i="71" s="1"/>
  <c r="G10" i="71"/>
  <c r="J17" i="42"/>
  <c r="G11" i="42"/>
  <c r="G12" i="42"/>
  <c r="G13" i="42"/>
  <c r="G14" i="42"/>
  <c r="G15" i="42"/>
  <c r="G16" i="42"/>
  <c r="G17" i="42"/>
  <c r="G18" i="42"/>
  <c r="G19" i="42"/>
  <c r="G20" i="42"/>
  <c r="G21" i="42"/>
  <c r="G22" i="42"/>
  <c r="G23" i="42"/>
  <c r="G24" i="42"/>
  <c r="G25" i="42"/>
  <c r="G26" i="42"/>
  <c r="G27" i="42"/>
  <c r="G28" i="42"/>
  <c r="G29" i="42"/>
  <c r="G30" i="42"/>
  <c r="G31" i="42"/>
  <c r="G32" i="42"/>
  <c r="G33" i="42"/>
  <c r="G34" i="42"/>
  <c r="G35" i="42"/>
  <c r="G36" i="42"/>
  <c r="G37" i="42"/>
  <c r="G38" i="42"/>
  <c r="G39" i="42"/>
  <c r="G40" i="42"/>
  <c r="G41" i="42"/>
  <c r="G42" i="42"/>
  <c r="G43" i="42"/>
  <c r="G44" i="42"/>
  <c r="G45" i="42"/>
  <c r="G46" i="42"/>
  <c r="G47" i="42"/>
  <c r="G48" i="42"/>
  <c r="G49" i="42"/>
  <c r="G50" i="42"/>
  <c r="G51" i="42"/>
  <c r="G52" i="42"/>
  <c r="G53" i="42"/>
  <c r="G54" i="42"/>
  <c r="G55" i="42"/>
  <c r="G56" i="42"/>
  <c r="G57" i="42"/>
  <c r="G58" i="42"/>
  <c r="G10" i="42"/>
  <c r="J11" i="45"/>
  <c r="J12" i="45"/>
  <c r="J13" i="45"/>
  <c r="J14" i="45"/>
  <c r="J15" i="45"/>
  <c r="J16" i="45"/>
  <c r="J17" i="45"/>
  <c r="J18" i="45"/>
  <c r="J19" i="45"/>
  <c r="J20" i="45"/>
  <c r="J21" i="45"/>
  <c r="J22" i="45"/>
  <c r="J23" i="45"/>
  <c r="J24" i="45"/>
  <c r="J25" i="45"/>
  <c r="J26" i="45"/>
  <c r="J27" i="45"/>
  <c r="J28" i="45"/>
  <c r="J29" i="45"/>
  <c r="J30" i="45"/>
  <c r="J31" i="45"/>
  <c r="J32" i="45"/>
  <c r="J33" i="45"/>
  <c r="J34" i="45"/>
  <c r="J35" i="45"/>
  <c r="J36" i="45"/>
  <c r="J37" i="45"/>
  <c r="J38" i="45"/>
  <c r="J39" i="45"/>
  <c r="J40" i="45"/>
  <c r="J41" i="45"/>
  <c r="J42" i="45"/>
  <c r="J43" i="45"/>
  <c r="J44" i="45"/>
  <c r="J45" i="45"/>
  <c r="J46" i="45"/>
  <c r="J47" i="45"/>
  <c r="G11" i="45"/>
  <c r="G12" i="45"/>
  <c r="G13" i="45"/>
  <c r="G14" i="45"/>
  <c r="G15" i="45"/>
  <c r="G16" i="45"/>
  <c r="G10" i="45"/>
  <c r="C50" i="70"/>
  <c r="C49" i="70"/>
  <c r="J47" i="70"/>
  <c r="J46" i="70"/>
  <c r="G46" i="70"/>
  <c r="J45" i="70"/>
  <c r="G45" i="70"/>
  <c r="J44" i="70"/>
  <c r="G44" i="70"/>
  <c r="J43" i="70"/>
  <c r="G43" i="70"/>
  <c r="J42" i="70"/>
  <c r="G42" i="70"/>
  <c r="J41" i="70"/>
  <c r="G41" i="70"/>
  <c r="J40" i="70"/>
  <c r="G40" i="70"/>
  <c r="J39" i="70"/>
  <c r="G39" i="70"/>
  <c r="J38" i="70"/>
  <c r="G38" i="70"/>
  <c r="J37" i="70"/>
  <c r="G37" i="70"/>
  <c r="J36" i="70"/>
  <c r="G36" i="70"/>
  <c r="J35" i="70"/>
  <c r="G35" i="70"/>
  <c r="J34" i="70"/>
  <c r="G34" i="70"/>
  <c r="J33" i="70"/>
  <c r="G33" i="70"/>
  <c r="J32" i="70"/>
  <c r="G32" i="70"/>
  <c r="J31" i="70"/>
  <c r="G31" i="70"/>
  <c r="J30" i="70"/>
  <c r="G30" i="70"/>
  <c r="J29" i="70"/>
  <c r="G29" i="70"/>
  <c r="J28" i="70"/>
  <c r="G28" i="70"/>
  <c r="J27" i="70"/>
  <c r="G27" i="70"/>
  <c r="J26" i="70"/>
  <c r="G26" i="70"/>
  <c r="J25" i="70"/>
  <c r="G25" i="70"/>
  <c r="J24" i="70"/>
  <c r="G24" i="70"/>
  <c r="J23" i="70"/>
  <c r="G23" i="70"/>
  <c r="J22" i="70"/>
  <c r="G22" i="70"/>
  <c r="J21" i="70"/>
  <c r="G21" i="70"/>
  <c r="J20" i="70"/>
  <c r="G20" i="70"/>
  <c r="J19" i="70"/>
  <c r="G19" i="70"/>
  <c r="J18" i="70"/>
  <c r="G18" i="70"/>
  <c r="J17" i="70"/>
  <c r="G17" i="70"/>
  <c r="J16" i="70"/>
  <c r="G16" i="70"/>
  <c r="J15" i="70"/>
  <c r="G15" i="70"/>
  <c r="J14" i="70"/>
  <c r="G14" i="70"/>
  <c r="J13" i="70"/>
  <c r="G13" i="70"/>
  <c r="J12" i="70"/>
  <c r="G12" i="70"/>
  <c r="J11" i="70"/>
  <c r="G11" i="70"/>
  <c r="J10" i="70"/>
  <c r="G10" i="70"/>
  <c r="J17" i="25"/>
  <c r="G11" i="25"/>
  <c r="G12" i="25"/>
  <c r="G13" i="25"/>
  <c r="G14" i="25"/>
  <c r="G15" i="25"/>
  <c r="G16" i="25"/>
  <c r="G17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10" i="25"/>
  <c r="G44" i="69"/>
  <c r="G45" i="69"/>
  <c r="G46" i="69"/>
  <c r="G47" i="69"/>
  <c r="G48" i="69"/>
  <c r="G49" i="69"/>
  <c r="G50" i="69"/>
  <c r="G51" i="69"/>
  <c r="G52" i="69"/>
  <c r="G53" i="69"/>
  <c r="G54" i="69"/>
  <c r="G55" i="69"/>
  <c r="G56" i="69"/>
  <c r="G57" i="69"/>
  <c r="G58" i="69"/>
  <c r="J11" i="69"/>
  <c r="J12" i="69"/>
  <c r="J13" i="69"/>
  <c r="J14" i="69"/>
  <c r="J15" i="69"/>
  <c r="J16" i="69"/>
  <c r="J17" i="69"/>
  <c r="J18" i="69"/>
  <c r="J19" i="69"/>
  <c r="J20" i="69"/>
  <c r="J21" i="69"/>
  <c r="J22" i="69"/>
  <c r="J23" i="69"/>
  <c r="J24" i="69"/>
  <c r="J25" i="69"/>
  <c r="J26" i="69"/>
  <c r="J27" i="69"/>
  <c r="J28" i="69"/>
  <c r="J29" i="69"/>
  <c r="J30" i="69"/>
  <c r="J31" i="69"/>
  <c r="J32" i="69"/>
  <c r="J33" i="69"/>
  <c r="J34" i="69"/>
  <c r="J35" i="69"/>
  <c r="J36" i="69"/>
  <c r="J37" i="69"/>
  <c r="J38" i="69"/>
  <c r="J39" i="69"/>
  <c r="J40" i="69"/>
  <c r="J41" i="69"/>
  <c r="J42" i="69"/>
  <c r="J43" i="69"/>
  <c r="J44" i="69"/>
  <c r="J45" i="69"/>
  <c r="J46" i="69"/>
  <c r="J47" i="69"/>
  <c r="J48" i="69"/>
  <c r="J49" i="69"/>
  <c r="J50" i="69"/>
  <c r="J51" i="69"/>
  <c r="J52" i="69"/>
  <c r="J53" i="69"/>
  <c r="J54" i="69"/>
  <c r="J55" i="69"/>
  <c r="J56" i="69"/>
  <c r="J57" i="69"/>
  <c r="J58" i="69"/>
  <c r="C61" i="69"/>
  <c r="C60" i="69"/>
  <c r="G43" i="69"/>
  <c r="G42" i="69"/>
  <c r="G41" i="69"/>
  <c r="G40" i="69"/>
  <c r="G39" i="69"/>
  <c r="G38" i="69"/>
  <c r="G37" i="69"/>
  <c r="G36" i="69"/>
  <c r="G35" i="69"/>
  <c r="G34" i="69"/>
  <c r="G33" i="69"/>
  <c r="G32" i="69"/>
  <c r="G31" i="69"/>
  <c r="G30" i="69"/>
  <c r="G29" i="69"/>
  <c r="G28" i="69"/>
  <c r="G27" i="69"/>
  <c r="G26" i="69"/>
  <c r="G25" i="69"/>
  <c r="G24" i="69"/>
  <c r="G23" i="69"/>
  <c r="G22" i="69"/>
  <c r="G21" i="69"/>
  <c r="G20" i="69"/>
  <c r="G19" i="69"/>
  <c r="G18" i="69"/>
  <c r="G17" i="69"/>
  <c r="G16" i="69"/>
  <c r="G14" i="69"/>
  <c r="G13" i="69"/>
  <c r="G12" i="69"/>
  <c r="G11" i="69"/>
  <c r="J10" i="69"/>
  <c r="G10" i="69"/>
  <c r="C61" i="68"/>
  <c r="C60" i="68"/>
  <c r="G43" i="68"/>
  <c r="G42" i="68"/>
  <c r="G41" i="68"/>
  <c r="G40" i="68"/>
  <c r="G39" i="68"/>
  <c r="G38" i="68"/>
  <c r="G37" i="68"/>
  <c r="G36" i="68"/>
  <c r="G35" i="68"/>
  <c r="G34" i="68"/>
  <c r="G33" i="68"/>
  <c r="G32" i="68"/>
  <c r="G31" i="68"/>
  <c r="G30" i="68"/>
  <c r="G29" i="68"/>
  <c r="G28" i="68"/>
  <c r="G27" i="68"/>
  <c r="G26" i="68"/>
  <c r="G25" i="68"/>
  <c r="G24" i="68"/>
  <c r="G23" i="68"/>
  <c r="G22" i="68"/>
  <c r="G21" i="68"/>
  <c r="G20" i="68"/>
  <c r="G19" i="68"/>
  <c r="G18" i="68"/>
  <c r="G17" i="68"/>
  <c r="J16" i="68"/>
  <c r="G16" i="68"/>
  <c r="J15" i="68"/>
  <c r="G15" i="68"/>
  <c r="J14" i="68"/>
  <c r="G14" i="68"/>
  <c r="J13" i="68"/>
  <c r="G13" i="68"/>
  <c r="J12" i="68"/>
  <c r="G12" i="68"/>
  <c r="J11" i="68"/>
  <c r="G11" i="68"/>
  <c r="J10" i="68"/>
  <c r="G10" i="68"/>
  <c r="C61" i="67"/>
  <c r="C60" i="67"/>
  <c r="G43" i="67"/>
  <c r="G42" i="67"/>
  <c r="G41" i="67"/>
  <c r="G40" i="67"/>
  <c r="G39" i="67"/>
  <c r="G38" i="67"/>
  <c r="G37" i="67"/>
  <c r="G36" i="67"/>
  <c r="G35" i="67"/>
  <c r="G34" i="67"/>
  <c r="G33" i="67"/>
  <c r="G32" i="67"/>
  <c r="G31" i="67"/>
  <c r="G30" i="67"/>
  <c r="G29" i="67"/>
  <c r="G28" i="67"/>
  <c r="G27" i="67"/>
  <c r="G26" i="67"/>
  <c r="G25" i="67"/>
  <c r="G24" i="67"/>
  <c r="G23" i="67"/>
  <c r="G22" i="67"/>
  <c r="G21" i="67"/>
  <c r="G20" i="67"/>
  <c r="G19" i="67"/>
  <c r="G18" i="67"/>
  <c r="G17" i="67"/>
  <c r="J16" i="67"/>
  <c r="G16" i="67"/>
  <c r="J15" i="67"/>
  <c r="G15" i="67"/>
  <c r="J14" i="67"/>
  <c r="G14" i="67"/>
  <c r="J13" i="67"/>
  <c r="G13" i="67"/>
  <c r="J12" i="67"/>
  <c r="G12" i="67"/>
  <c r="J11" i="67"/>
  <c r="G11" i="67"/>
  <c r="J10" i="67"/>
  <c r="G10" i="67"/>
  <c r="J17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10" i="11"/>
  <c r="C50" i="66"/>
  <c r="C49" i="66"/>
  <c r="J16" i="66"/>
  <c r="G16" i="66"/>
  <c r="J15" i="66"/>
  <c r="G15" i="66"/>
  <c r="J14" i="66"/>
  <c r="G14" i="66"/>
  <c r="J13" i="66"/>
  <c r="G13" i="66"/>
  <c r="J12" i="66"/>
  <c r="G12" i="66"/>
  <c r="J11" i="66"/>
  <c r="G11" i="66"/>
  <c r="J10" i="66"/>
  <c r="G10" i="66"/>
  <c r="J17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10" i="28"/>
  <c r="J17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10" i="30"/>
  <c r="J17" i="15"/>
  <c r="C61" i="15" s="1"/>
  <c r="C63" i="15" s="1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10" i="15"/>
  <c r="J17" i="29"/>
  <c r="G11" i="29"/>
  <c r="G10" i="29"/>
  <c r="J17" i="52"/>
  <c r="G11" i="52"/>
  <c r="G12" i="52"/>
  <c r="G13" i="52"/>
  <c r="G14" i="52"/>
  <c r="G15" i="52"/>
  <c r="G16" i="52"/>
  <c r="G17" i="52"/>
  <c r="G18" i="52"/>
  <c r="G19" i="52"/>
  <c r="G20" i="52"/>
  <c r="G21" i="52"/>
  <c r="G22" i="52"/>
  <c r="G23" i="52"/>
  <c r="G24" i="52"/>
  <c r="G25" i="52"/>
  <c r="G26" i="52"/>
  <c r="G27" i="52"/>
  <c r="G28" i="52"/>
  <c r="G29" i="52"/>
  <c r="G30" i="52"/>
  <c r="G31" i="52"/>
  <c r="G32" i="52"/>
  <c r="G33" i="52"/>
  <c r="G34" i="52"/>
  <c r="G35" i="52"/>
  <c r="G36" i="52"/>
  <c r="G37" i="52"/>
  <c r="G38" i="52"/>
  <c r="G39" i="52"/>
  <c r="G40" i="52"/>
  <c r="G41" i="52"/>
  <c r="G42" i="52"/>
  <c r="G43" i="52"/>
  <c r="G44" i="52"/>
  <c r="G45" i="52"/>
  <c r="G46" i="52"/>
  <c r="G47" i="52"/>
  <c r="G10" i="52"/>
  <c r="J17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10" i="24"/>
  <c r="J17" i="16"/>
  <c r="C62" i="16" s="1"/>
  <c r="C64" i="16" s="1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11" i="16"/>
  <c r="G12" i="16"/>
  <c r="G13" i="16"/>
  <c r="G14" i="16"/>
  <c r="G15" i="16"/>
  <c r="G16" i="16"/>
  <c r="G17" i="16"/>
  <c r="G18" i="16"/>
  <c r="G19" i="16"/>
  <c r="G20" i="16"/>
  <c r="G10" i="16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10" i="13"/>
  <c r="J17" i="13"/>
  <c r="C51" i="13" s="1"/>
  <c r="C53" i="13" s="1"/>
  <c r="C50" i="64"/>
  <c r="C49" i="64"/>
  <c r="G47" i="64"/>
  <c r="G46" i="64"/>
  <c r="G45" i="64"/>
  <c r="G44" i="64"/>
  <c r="G43" i="64"/>
  <c r="G42" i="64"/>
  <c r="G41" i="64"/>
  <c r="G40" i="64"/>
  <c r="G39" i="64"/>
  <c r="G38" i="64"/>
  <c r="G37" i="64"/>
  <c r="G36" i="64"/>
  <c r="G35" i="64"/>
  <c r="G34" i="64"/>
  <c r="G33" i="64"/>
  <c r="G32" i="64"/>
  <c r="G31" i="64"/>
  <c r="G30" i="64"/>
  <c r="G29" i="64"/>
  <c r="G28" i="64"/>
  <c r="G27" i="64"/>
  <c r="G26" i="64"/>
  <c r="G25" i="64"/>
  <c r="G24" i="64"/>
  <c r="G23" i="64"/>
  <c r="G22" i="64"/>
  <c r="G21" i="64"/>
  <c r="G20" i="64"/>
  <c r="G19" i="64"/>
  <c r="G18" i="64"/>
  <c r="J17" i="64"/>
  <c r="G17" i="64"/>
  <c r="J16" i="64"/>
  <c r="G16" i="64"/>
  <c r="J15" i="64"/>
  <c r="G15" i="64"/>
  <c r="J14" i="64"/>
  <c r="G14" i="64"/>
  <c r="J13" i="64"/>
  <c r="G13" i="64"/>
  <c r="J12" i="64"/>
  <c r="G12" i="64"/>
  <c r="J11" i="64"/>
  <c r="G11" i="64"/>
  <c r="J10" i="64"/>
  <c r="G10" i="64"/>
  <c r="C50" i="63"/>
  <c r="C49" i="63"/>
  <c r="G47" i="63"/>
  <c r="G46" i="63"/>
  <c r="G45" i="63"/>
  <c r="G44" i="63"/>
  <c r="G43" i="63"/>
  <c r="G42" i="63"/>
  <c r="G41" i="63"/>
  <c r="G40" i="63"/>
  <c r="G39" i="63"/>
  <c r="G38" i="63"/>
  <c r="G37" i="63"/>
  <c r="G36" i="63"/>
  <c r="G35" i="63"/>
  <c r="G34" i="63"/>
  <c r="G33" i="63"/>
  <c r="G32" i="63"/>
  <c r="G31" i="63"/>
  <c r="G30" i="63"/>
  <c r="G29" i="63"/>
  <c r="G28" i="63"/>
  <c r="G27" i="63"/>
  <c r="G26" i="63"/>
  <c r="G25" i="63"/>
  <c r="G24" i="63"/>
  <c r="G23" i="63"/>
  <c r="G22" i="63"/>
  <c r="G21" i="63"/>
  <c r="G20" i="63"/>
  <c r="G19" i="63"/>
  <c r="G18" i="63"/>
  <c r="J17" i="63"/>
  <c r="G17" i="63"/>
  <c r="J16" i="63"/>
  <c r="G16" i="63"/>
  <c r="J15" i="63"/>
  <c r="G15" i="63"/>
  <c r="J14" i="63"/>
  <c r="G14" i="63"/>
  <c r="J13" i="63"/>
  <c r="G13" i="63"/>
  <c r="J12" i="63"/>
  <c r="G12" i="63"/>
  <c r="J11" i="63"/>
  <c r="G11" i="63"/>
  <c r="J10" i="63"/>
  <c r="G10" i="63"/>
  <c r="G11" i="3"/>
  <c r="G12" i="3"/>
  <c r="G13" i="3"/>
  <c r="G14" i="3"/>
  <c r="G15" i="3"/>
  <c r="G16" i="3"/>
  <c r="G10" i="3"/>
  <c r="G11" i="5"/>
  <c r="G12" i="5"/>
  <c r="G13" i="5"/>
  <c r="G14" i="5"/>
  <c r="G15" i="5"/>
  <c r="G16" i="5"/>
  <c r="G10" i="5"/>
  <c r="J21" i="54"/>
  <c r="G11" i="54"/>
  <c r="G12" i="54"/>
  <c r="G13" i="54"/>
  <c r="G14" i="54"/>
  <c r="G15" i="54"/>
  <c r="G16" i="54"/>
  <c r="G17" i="54"/>
  <c r="G18" i="54"/>
  <c r="G19" i="54"/>
  <c r="G20" i="54"/>
  <c r="G21" i="54"/>
  <c r="G22" i="54"/>
  <c r="G23" i="54"/>
  <c r="G24" i="54"/>
  <c r="G25" i="54"/>
  <c r="G26" i="54"/>
  <c r="G27" i="54"/>
  <c r="G28" i="54"/>
  <c r="G29" i="54"/>
  <c r="G30" i="54"/>
  <c r="G31" i="54"/>
  <c r="G32" i="54"/>
  <c r="G33" i="54"/>
  <c r="G34" i="54"/>
  <c r="G35" i="54"/>
  <c r="G36" i="54"/>
  <c r="G37" i="54"/>
  <c r="G38" i="54"/>
  <c r="G39" i="54"/>
  <c r="G40" i="54"/>
  <c r="G41" i="54"/>
  <c r="G42" i="54"/>
  <c r="G43" i="54"/>
  <c r="G44" i="54"/>
  <c r="G45" i="54"/>
  <c r="G46" i="54"/>
  <c r="G47" i="54"/>
  <c r="G10" i="54"/>
  <c r="J19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10" i="1"/>
  <c r="G38" i="2"/>
  <c r="G39" i="2"/>
  <c r="G40" i="2"/>
  <c r="G41" i="2"/>
  <c r="G42" i="2"/>
  <c r="G43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10" i="2"/>
  <c r="J18" i="8"/>
  <c r="J17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10" i="8"/>
  <c r="J19" i="6"/>
  <c r="G11" i="6"/>
  <c r="G12" i="6"/>
  <c r="G13" i="6"/>
  <c r="G14" i="6"/>
  <c r="G15" i="6"/>
  <c r="G16" i="6"/>
  <c r="G17" i="6"/>
  <c r="G18" i="6"/>
  <c r="G19" i="6"/>
  <c r="G10" i="6"/>
  <c r="G11" i="17"/>
  <c r="G12" i="17"/>
  <c r="G13" i="17"/>
  <c r="G14" i="17"/>
  <c r="G15" i="17"/>
  <c r="G16" i="17"/>
  <c r="G10" i="17"/>
  <c r="G17" i="19"/>
  <c r="J17" i="19"/>
  <c r="G11" i="19"/>
  <c r="G12" i="19"/>
  <c r="G13" i="19"/>
  <c r="G14" i="19"/>
  <c r="G15" i="19"/>
  <c r="G16" i="19"/>
  <c r="G10" i="19"/>
  <c r="G17" i="27"/>
  <c r="G11" i="27"/>
  <c r="G12" i="27"/>
  <c r="G13" i="27"/>
  <c r="G14" i="27"/>
  <c r="G15" i="27"/>
  <c r="G16" i="27"/>
  <c r="G10" i="27"/>
  <c r="J17" i="27"/>
  <c r="J10" i="53"/>
  <c r="J11" i="53"/>
  <c r="J19" i="53"/>
  <c r="J18" i="53"/>
  <c r="J17" i="53"/>
  <c r="J16" i="53"/>
  <c r="J15" i="53"/>
  <c r="J14" i="53"/>
  <c r="J13" i="53"/>
  <c r="J12" i="53"/>
  <c r="J10" i="54"/>
  <c r="J11" i="54"/>
  <c r="J12" i="54"/>
  <c r="J13" i="54"/>
  <c r="J14" i="54"/>
  <c r="J15" i="54"/>
  <c r="J16" i="54"/>
  <c r="J17" i="54"/>
  <c r="J18" i="54"/>
  <c r="J19" i="54"/>
  <c r="J20" i="54"/>
  <c r="J10" i="45"/>
  <c r="C50" i="45"/>
  <c r="C49" i="45"/>
  <c r="J10" i="42"/>
  <c r="J11" i="42"/>
  <c r="J12" i="42"/>
  <c r="J13" i="42"/>
  <c r="J14" i="42"/>
  <c r="J15" i="42"/>
  <c r="J16" i="42"/>
  <c r="C62" i="42"/>
  <c r="C64" i="42" s="1"/>
  <c r="C61" i="42"/>
  <c r="C60" i="42"/>
  <c r="J10" i="40"/>
  <c r="J11" i="40"/>
  <c r="J12" i="40"/>
  <c r="J13" i="40"/>
  <c r="J14" i="40"/>
  <c r="J15" i="40"/>
  <c r="J16" i="40"/>
  <c r="J10" i="37"/>
  <c r="C50" i="37"/>
  <c r="C49" i="37"/>
  <c r="J10" i="35"/>
  <c r="C51" i="35" s="1"/>
  <c r="C53" i="35" s="1"/>
  <c r="J11" i="35"/>
  <c r="C50" i="35"/>
  <c r="C49" i="35"/>
  <c r="J10" i="34"/>
  <c r="C50" i="34"/>
  <c r="C49" i="34"/>
  <c r="J10" i="36"/>
  <c r="C50" i="36"/>
  <c r="C49" i="36"/>
  <c r="J10" i="32"/>
  <c r="J10" i="33"/>
  <c r="J11" i="33"/>
  <c r="J12" i="33"/>
  <c r="J13" i="33"/>
  <c r="J14" i="33"/>
  <c r="J15" i="33"/>
  <c r="J16" i="33"/>
  <c r="C50" i="33"/>
  <c r="C49" i="33"/>
  <c r="J10" i="31"/>
  <c r="C51" i="31"/>
  <c r="C53" i="31"/>
  <c r="C50" i="31"/>
  <c r="C49" i="31"/>
  <c r="J10" i="52"/>
  <c r="J11" i="52"/>
  <c r="J12" i="52"/>
  <c r="J13" i="52"/>
  <c r="C51" i="52" s="1"/>
  <c r="C53" i="52" s="1"/>
  <c r="J14" i="52"/>
  <c r="J15" i="52"/>
  <c r="J16" i="52"/>
  <c r="C50" i="52"/>
  <c r="C49" i="52"/>
  <c r="J10" i="29"/>
  <c r="J11" i="29"/>
  <c r="J12" i="29"/>
  <c r="J13" i="29"/>
  <c r="J14" i="29"/>
  <c r="J15" i="29"/>
  <c r="J16" i="29"/>
  <c r="C50" i="29"/>
  <c r="C49" i="29"/>
  <c r="J10" i="30"/>
  <c r="J11" i="30"/>
  <c r="J12" i="30"/>
  <c r="J13" i="30"/>
  <c r="J14" i="30"/>
  <c r="J15" i="30"/>
  <c r="J16" i="30"/>
  <c r="C51" i="30"/>
  <c r="C53" i="30" s="1"/>
  <c r="C50" i="30"/>
  <c r="C49" i="30"/>
  <c r="J10" i="27"/>
  <c r="J11" i="27"/>
  <c r="J12" i="27"/>
  <c r="J13" i="27"/>
  <c r="J14" i="27"/>
  <c r="C51" i="27" s="1"/>
  <c r="C53" i="27" s="1"/>
  <c r="J15" i="27"/>
  <c r="J16" i="27"/>
  <c r="C50" i="27"/>
  <c r="C49" i="27"/>
  <c r="J10" i="28"/>
  <c r="J11" i="28"/>
  <c r="J12" i="28"/>
  <c r="J13" i="28"/>
  <c r="J14" i="28"/>
  <c r="J15" i="28"/>
  <c r="J16" i="28"/>
  <c r="C51" i="28"/>
  <c r="C53" i="28" s="1"/>
  <c r="C50" i="28"/>
  <c r="C49" i="28"/>
  <c r="J10" i="26"/>
  <c r="J11" i="26"/>
  <c r="J17" i="26"/>
  <c r="C51" i="26" s="1"/>
  <c r="C53" i="26" s="1"/>
  <c r="J16" i="26"/>
  <c r="J15" i="26"/>
  <c r="J14" i="26"/>
  <c r="J13" i="26"/>
  <c r="J12" i="26"/>
  <c r="J10" i="25"/>
  <c r="J11" i="25"/>
  <c r="J12" i="25"/>
  <c r="J13" i="25"/>
  <c r="J14" i="25"/>
  <c r="J15" i="25"/>
  <c r="J16" i="25"/>
  <c r="C61" i="25"/>
  <c r="C60" i="25"/>
  <c r="J10" i="24"/>
  <c r="J11" i="24"/>
  <c r="J12" i="24"/>
  <c r="J13" i="24"/>
  <c r="J14" i="24"/>
  <c r="J15" i="24"/>
  <c r="J16" i="24"/>
  <c r="C49" i="24"/>
  <c r="C48" i="24"/>
  <c r="J10" i="23"/>
  <c r="C50" i="23"/>
  <c r="C49" i="23"/>
  <c r="J10" i="22"/>
  <c r="C53" i="22"/>
  <c r="C50" i="22"/>
  <c r="J10" i="20"/>
  <c r="J10" i="19"/>
  <c r="J11" i="19"/>
  <c r="J12" i="19"/>
  <c r="J13" i="19"/>
  <c r="J14" i="19"/>
  <c r="J15" i="19"/>
  <c r="J16" i="19"/>
  <c r="J10" i="18"/>
  <c r="C50" i="18"/>
  <c r="C49" i="18"/>
  <c r="J10" i="16"/>
  <c r="J11" i="16"/>
  <c r="J12" i="16"/>
  <c r="J13" i="16"/>
  <c r="J14" i="16"/>
  <c r="J15" i="16"/>
  <c r="J16" i="16"/>
  <c r="C61" i="16"/>
  <c r="C60" i="16"/>
  <c r="J10" i="15"/>
  <c r="J11" i="15"/>
  <c r="J12" i="15"/>
  <c r="J13" i="15"/>
  <c r="J14" i="15"/>
  <c r="J15" i="15"/>
  <c r="J16" i="15"/>
  <c r="C60" i="15"/>
  <c r="C59" i="15"/>
  <c r="J10" i="14"/>
  <c r="C50" i="14"/>
  <c r="C49" i="14"/>
  <c r="J10" i="13"/>
  <c r="J11" i="13"/>
  <c r="J12" i="13"/>
  <c r="J13" i="13"/>
  <c r="J14" i="13"/>
  <c r="J15" i="13"/>
  <c r="J16" i="13"/>
  <c r="C50" i="13"/>
  <c r="C49" i="13"/>
  <c r="J10" i="12"/>
  <c r="J11" i="12"/>
  <c r="J12" i="12"/>
  <c r="J13" i="12"/>
  <c r="J14" i="12"/>
  <c r="J15" i="12"/>
  <c r="J16" i="12"/>
  <c r="C51" i="12"/>
  <c r="C53" i="12" s="1"/>
  <c r="C50" i="12"/>
  <c r="C49" i="12"/>
  <c r="J10" i="11"/>
  <c r="J11" i="11"/>
  <c r="J12" i="11"/>
  <c r="J13" i="11"/>
  <c r="J14" i="11"/>
  <c r="C62" i="11" s="1"/>
  <c r="C64" i="11" s="1"/>
  <c r="J15" i="11"/>
  <c r="J16" i="11"/>
  <c r="C61" i="11"/>
  <c r="C60" i="11"/>
  <c r="J10" i="10"/>
  <c r="C49" i="10"/>
  <c r="J10" i="9"/>
  <c r="J10" i="8"/>
  <c r="J11" i="8"/>
  <c r="J12" i="8"/>
  <c r="J13" i="8"/>
  <c r="J14" i="8"/>
  <c r="J15" i="8"/>
  <c r="J16" i="8"/>
  <c r="J10" i="7"/>
  <c r="J11" i="7"/>
  <c r="C51" i="7" s="1"/>
  <c r="C53" i="7" s="1"/>
  <c r="J12" i="7"/>
  <c r="J13" i="7"/>
  <c r="J14" i="7"/>
  <c r="J15" i="7"/>
  <c r="J16" i="7"/>
  <c r="C50" i="7"/>
  <c r="C49" i="7"/>
  <c r="J10" i="6"/>
  <c r="J11" i="6"/>
  <c r="J12" i="6"/>
  <c r="J13" i="6"/>
  <c r="J14" i="6"/>
  <c r="J15" i="6"/>
  <c r="J16" i="6"/>
  <c r="J17" i="6"/>
  <c r="J18" i="6"/>
  <c r="J11" i="5"/>
  <c r="J12" i="5"/>
  <c r="J10" i="4"/>
  <c r="C51" i="4"/>
  <c r="C53" i="4" s="1"/>
  <c r="C50" i="4"/>
  <c r="C49" i="4"/>
  <c r="J10" i="3"/>
  <c r="J11" i="3"/>
  <c r="J12" i="3"/>
  <c r="J13" i="3"/>
  <c r="J14" i="3"/>
  <c r="J15" i="3"/>
  <c r="J16" i="3"/>
  <c r="J10" i="2"/>
  <c r="J11" i="2"/>
  <c r="J12" i="2"/>
  <c r="J13" i="2"/>
  <c r="J14" i="2"/>
  <c r="J15" i="2"/>
  <c r="J16" i="2"/>
  <c r="C61" i="2"/>
  <c r="C60" i="2"/>
  <c r="J10" i="1"/>
  <c r="J11" i="1"/>
  <c r="J12" i="1"/>
  <c r="J13" i="1"/>
  <c r="J14" i="1"/>
  <c r="J15" i="1"/>
  <c r="J16" i="1"/>
  <c r="J17" i="1"/>
  <c r="J18" i="1"/>
  <c r="C50" i="1"/>
  <c r="C49" i="1"/>
  <c r="C51" i="5" l="1"/>
  <c r="C53" i="5" s="1"/>
  <c r="C51" i="3"/>
  <c r="C53" i="3" s="1"/>
  <c r="C51" i="19"/>
  <c r="C53" i="19" s="1"/>
  <c r="C62" i="68"/>
  <c r="C64" i="68" s="1"/>
  <c r="C51" i="64"/>
  <c r="C53" i="64" s="1"/>
  <c r="C51" i="70"/>
  <c r="C53" i="70" s="1"/>
  <c r="C62" i="67"/>
  <c r="C64" i="67" s="1"/>
  <c r="C51" i="45"/>
  <c r="C53" i="45" s="1"/>
  <c r="C62" i="69"/>
  <c r="C64" i="69" s="1"/>
  <c r="C62" i="74"/>
  <c r="C64" i="74" s="1"/>
  <c r="C62" i="73"/>
  <c r="C64" i="73" s="1"/>
  <c r="C51" i="33"/>
  <c r="C53" i="33" s="1"/>
  <c r="C51" i="34"/>
  <c r="C53" i="34" s="1"/>
  <c r="C62" i="2"/>
  <c r="C64" i="2" s="1"/>
  <c r="C62" i="25"/>
  <c r="C64" i="25" s="1"/>
  <c r="C51" i="63"/>
  <c r="C53" i="63" s="1"/>
  <c r="C51" i="23"/>
  <c r="C53" i="23" s="1"/>
  <c r="C51" i="1"/>
  <c r="C53" i="1" s="1"/>
  <c r="C50" i="24"/>
  <c r="C52" i="24" s="1"/>
  <c r="C51" i="36"/>
  <c r="C53" i="36" s="1"/>
  <c r="C51" i="29"/>
  <c r="C53" i="29" s="1"/>
  <c r="C51" i="37"/>
  <c r="C53" i="37" s="1"/>
  <c r="C51" i="75"/>
  <c r="C53" i="75" s="1"/>
  <c r="C51" i="14"/>
  <c r="C53" i="14" s="1"/>
  <c r="C51" i="10"/>
  <c r="C53" i="10" s="1"/>
  <c r="C51" i="66"/>
  <c r="C53" i="66" s="1"/>
</calcChain>
</file>

<file path=xl/sharedStrings.xml><?xml version="1.0" encoding="utf-8"?>
<sst xmlns="http://schemas.openxmlformats.org/spreadsheetml/2006/main" count="5304" uniqueCount="210">
  <si>
    <t>FM-PROD-0053</t>
  </si>
  <si>
    <t>CHECK SHEET ACHIEVEMENT TEACHING FACTORY</t>
  </si>
  <si>
    <t xml:space="preserve"> Nama M/P</t>
  </si>
  <si>
    <t>Periode</t>
  </si>
  <si>
    <t xml:space="preserve"> Nama TF</t>
  </si>
  <si>
    <t>MUHAMADIYAH</t>
  </si>
  <si>
    <t>Pic T/F</t>
  </si>
  <si>
    <t>Tanggal</t>
  </si>
  <si>
    <t>Part Name</t>
  </si>
  <si>
    <t>Part No</t>
  </si>
  <si>
    <t xml:space="preserve"> Proses</t>
  </si>
  <si>
    <t>Total Jam</t>
  </si>
  <si>
    <t>Target</t>
  </si>
  <si>
    <t>Output</t>
  </si>
  <si>
    <t>Ok</t>
  </si>
  <si>
    <t>Ng</t>
  </si>
  <si>
    <t>%</t>
  </si>
  <si>
    <t>Paraf Guru</t>
  </si>
  <si>
    <t xml:space="preserve">COVER SOCKET </t>
  </si>
  <si>
    <t>FINISHING</t>
  </si>
  <si>
    <t>C LEAD WINKER</t>
  </si>
  <si>
    <t>K59</t>
  </si>
  <si>
    <t>COVER</t>
  </si>
  <si>
    <t>K81A</t>
  </si>
  <si>
    <t>SUSPENG C</t>
  </si>
  <si>
    <t xml:space="preserve">Total Kehadiran                         = </t>
  </si>
  <si>
    <r>
      <rPr>
        <sz val="13"/>
        <rFont val="Times New Roman"/>
        <family val="1"/>
      </rPr>
      <t xml:space="preserve">Tanggal Penilaian </t>
    </r>
    <r>
      <rPr>
        <b/>
        <sz val="13"/>
        <rFont val="Times New Roman"/>
        <family val="1"/>
      </rPr>
      <t>:</t>
    </r>
  </si>
  <si>
    <t>Total Target                               =</t>
  </si>
  <si>
    <t>Total Ok                                     =</t>
  </si>
  <si>
    <t>TOTAL %                                  =</t>
  </si>
  <si>
    <t>Total Part Yang Dikerjakan       =</t>
  </si>
  <si>
    <t>%                                                =</t>
  </si>
  <si>
    <t>COVER SOCKET</t>
  </si>
  <si>
    <t>CHECKER</t>
  </si>
  <si>
    <t>BULBYNT</t>
  </si>
  <si>
    <t>R COVER</t>
  </si>
  <si>
    <t>G04447</t>
  </si>
  <si>
    <t>INDRA ZAELANI</t>
  </si>
  <si>
    <t xml:space="preserve">KONB L </t>
  </si>
  <si>
    <t>17A381-AC</t>
  </si>
  <si>
    <t>KNOB L</t>
  </si>
  <si>
    <t xml:space="preserve">CAP RUBBER </t>
  </si>
  <si>
    <t>G04129</t>
  </si>
  <si>
    <t>ARYO SRIWINAHYU</t>
  </si>
  <si>
    <t>C CONNECTOR</t>
  </si>
  <si>
    <t>K2S</t>
  </si>
  <si>
    <t>32103-K2S</t>
  </si>
  <si>
    <t>DAMPER</t>
  </si>
  <si>
    <t>209Z</t>
  </si>
  <si>
    <t>DHEA NAUFALIDA</t>
  </si>
  <si>
    <t>FINSHING</t>
  </si>
  <si>
    <t>CAP RUBBER</t>
  </si>
  <si>
    <t>HALDI MALDANI</t>
  </si>
  <si>
    <t>output</t>
  </si>
  <si>
    <t>B5D</t>
  </si>
  <si>
    <t>TIARA RAHMAWATI</t>
  </si>
  <si>
    <t>C REAR STOP</t>
  </si>
  <si>
    <t>G00679</t>
  </si>
  <si>
    <t>FADHIL MUHAMMAD</t>
  </si>
  <si>
    <t>WIR</t>
  </si>
  <si>
    <t xml:space="preserve">WIR </t>
  </si>
  <si>
    <t>FAHMI RISTIADI</t>
  </si>
  <si>
    <t xml:space="preserve">KNOB L </t>
  </si>
  <si>
    <t xml:space="preserve">COVER </t>
  </si>
  <si>
    <t>MUHIDIN</t>
  </si>
  <si>
    <t>C LED WINKER</t>
  </si>
  <si>
    <t>M FAIZ A</t>
  </si>
  <si>
    <t xml:space="preserve">COCVER SOCKET </t>
  </si>
  <si>
    <t>G WASHER</t>
  </si>
  <si>
    <t>BZ010</t>
  </si>
  <si>
    <t>GINANJAR</t>
  </si>
  <si>
    <t>K56-N100</t>
  </si>
  <si>
    <t>RIAN ADI FIRMANSYAH</t>
  </si>
  <si>
    <t>SEAL</t>
  </si>
  <si>
    <t>TA1290</t>
  </si>
  <si>
    <t xml:space="preserve">SEAL </t>
  </si>
  <si>
    <t>TAI290</t>
  </si>
  <si>
    <t>ZOHAN SETIA BUDI</t>
  </si>
  <si>
    <t xml:space="preserve">G WASHER </t>
  </si>
  <si>
    <t>MUHAMMAD LAKSMANA</t>
  </si>
  <si>
    <t>K15-6000</t>
  </si>
  <si>
    <t>MUHAMMAD MAULANA</t>
  </si>
  <si>
    <t>BUL BYNT</t>
  </si>
  <si>
    <t xml:space="preserve">DERI RAHMAT </t>
  </si>
  <si>
    <t>HOLDER</t>
  </si>
  <si>
    <t>C1836</t>
  </si>
  <si>
    <t>IRFAN FAUZI</t>
  </si>
  <si>
    <t>C CONNCETOR</t>
  </si>
  <si>
    <t>BLB BYNT</t>
  </si>
  <si>
    <t>ADEN APRILIAN</t>
  </si>
  <si>
    <t>ANDRE WIRA SATRIA</t>
  </si>
  <si>
    <t xml:space="preserve">MUHAMMAD FAJAR </t>
  </si>
  <si>
    <t>GO4447</t>
  </si>
  <si>
    <t xml:space="preserve">MUHAMMAD RIFKI WIJAYA </t>
  </si>
  <si>
    <t>SURYA AJI</t>
  </si>
  <si>
    <t>17A81A-AC</t>
  </si>
  <si>
    <t>BOOT</t>
  </si>
  <si>
    <t>.03802</t>
  </si>
  <si>
    <t>REGA ADHITYA</t>
  </si>
  <si>
    <t>MUHAMMAD ARRAFI</t>
  </si>
  <si>
    <t>KHAYRU LUTHFI</t>
  </si>
  <si>
    <t>AHMAD FAUDZAN</t>
  </si>
  <si>
    <t xml:space="preserve">CAP RUBER </t>
  </si>
  <si>
    <t>MUHAMMAD ZAMY</t>
  </si>
  <si>
    <t>MUHAMMAD LURY</t>
  </si>
  <si>
    <t>HARISKA</t>
  </si>
  <si>
    <t xml:space="preserve">BOOT </t>
  </si>
  <si>
    <t>MUHAMMAD ADE ANGGARA</t>
  </si>
  <si>
    <t>ADIRA SUANDI</t>
  </si>
  <si>
    <t xml:space="preserve">MUHAMMAD RAFFIE MULINDRA </t>
  </si>
  <si>
    <t>WANDI</t>
  </si>
  <si>
    <t>B2010</t>
  </si>
  <si>
    <t>RAMA DANDI NASUTION</t>
  </si>
  <si>
    <t>MELATI HERWINUARI PUTRI</t>
  </si>
  <si>
    <t>GROMET</t>
  </si>
  <si>
    <t>NA1550</t>
  </si>
  <si>
    <t>MILA AYU RAHMAWATI</t>
  </si>
  <si>
    <t>MUHAMMAD FAHRU ROJI</t>
  </si>
  <si>
    <t>BUBLYNT</t>
  </si>
  <si>
    <t>RIKI AGUNG</t>
  </si>
  <si>
    <t>ADAM HASANUDIN</t>
  </si>
  <si>
    <t>PACKING</t>
  </si>
  <si>
    <t>MUHAMMAD DZAKY</t>
  </si>
  <si>
    <t>K56</t>
  </si>
  <si>
    <t>K25</t>
  </si>
  <si>
    <t>MUHAMMAD ARIF WICAKSONO</t>
  </si>
  <si>
    <t>K59-A700</t>
  </si>
  <si>
    <t>HENDRA</t>
  </si>
  <si>
    <t>C CONECTOR</t>
  </si>
  <si>
    <t>KIT-E100</t>
  </si>
  <si>
    <t>K2S-N000</t>
  </si>
  <si>
    <t>AISYAH A</t>
  </si>
  <si>
    <t>IRHAM HAMIDI</t>
  </si>
  <si>
    <t>MUHAMMAD ILHAM HERMANSYAH</t>
  </si>
  <si>
    <t>G01330</t>
  </si>
  <si>
    <t>BANG BANG</t>
  </si>
  <si>
    <t>COVER CLUTH</t>
  </si>
  <si>
    <t>G05699</t>
  </si>
  <si>
    <t>KONB L</t>
  </si>
  <si>
    <t>AFRIYAN</t>
  </si>
  <si>
    <t>ADP-9-INL</t>
  </si>
  <si>
    <t>32103-K25</t>
  </si>
  <si>
    <t>LOW C REAR STOP</t>
  </si>
  <si>
    <t>CUSHION</t>
  </si>
  <si>
    <t>TA010</t>
  </si>
  <si>
    <t>GO4129</t>
  </si>
  <si>
    <t>K1T</t>
  </si>
  <si>
    <t>C CONNECTOTR</t>
  </si>
  <si>
    <t>KNOB-L</t>
  </si>
  <si>
    <t>BOOT CLUTH</t>
  </si>
  <si>
    <t>TA014</t>
  </si>
  <si>
    <t>ASEP SAMSUDIN</t>
  </si>
  <si>
    <t>GILANG F</t>
  </si>
  <si>
    <t>PUTRI F</t>
  </si>
  <si>
    <t>GALANG A</t>
  </si>
  <si>
    <t>INAH</t>
  </si>
  <si>
    <t>KIKI</t>
  </si>
  <si>
    <t>SUSI</t>
  </si>
  <si>
    <t>SURYA PRATAMA</t>
  </si>
  <si>
    <t>PROTECTOR</t>
  </si>
  <si>
    <t>KEV-8800</t>
  </si>
  <si>
    <t>0755</t>
  </si>
  <si>
    <t>TASYA MPL</t>
  </si>
  <si>
    <t>03801</t>
  </si>
  <si>
    <t>BEI KMI 004</t>
  </si>
  <si>
    <t>REZA MALDINI</t>
  </si>
  <si>
    <t>K81</t>
  </si>
  <si>
    <t>RAYHAN</t>
  </si>
  <si>
    <t>HARYASENA</t>
  </si>
  <si>
    <t>K15-9200</t>
  </si>
  <si>
    <t>1225-1-03802</t>
  </si>
  <si>
    <t>BOOT 2</t>
  </si>
  <si>
    <t>ADJI NUR AMALIA</t>
  </si>
  <si>
    <t>ALVIN</t>
  </si>
  <si>
    <t>ADINDA NAYSILA</t>
  </si>
  <si>
    <t>OKA PRASETYO</t>
  </si>
  <si>
    <t>RIFKI (MPL)</t>
  </si>
  <si>
    <t>K15-9201</t>
  </si>
  <si>
    <t>DIMAS A</t>
  </si>
  <si>
    <t>BEI-KMI-004</t>
  </si>
  <si>
    <t>RAMDANII</t>
  </si>
  <si>
    <t>0802</t>
  </si>
  <si>
    <t>DIMAS ILHAM</t>
  </si>
  <si>
    <t>RADITHYA</t>
  </si>
  <si>
    <t>RUBBER COVER</t>
  </si>
  <si>
    <t>DIMAS MAULANA</t>
  </si>
  <si>
    <t>COVER RED</t>
  </si>
  <si>
    <t>DELLA CITRA CARROLINE</t>
  </si>
  <si>
    <t xml:space="preserve">GROMET </t>
  </si>
  <si>
    <t>RISKA</t>
  </si>
  <si>
    <t>NATASYA</t>
  </si>
  <si>
    <t>M AKBAR</t>
  </si>
  <si>
    <t>31-</t>
  </si>
  <si>
    <t>5 OKTOBER - 15 NOVEMBER 2022</t>
  </si>
  <si>
    <t>14 OKTOBER - 15 NOVEMEBR</t>
  </si>
  <si>
    <t>25 OKTOBER - 15 NOVEMBER 2022</t>
  </si>
  <si>
    <t>05 OKTOBER - 15 NOVEMBER 2022</t>
  </si>
  <si>
    <t xml:space="preserve">KNOB-L </t>
  </si>
  <si>
    <t xml:space="preserve">C CONECTOR </t>
  </si>
  <si>
    <t>BEI KMI</t>
  </si>
  <si>
    <t>253-000</t>
  </si>
  <si>
    <t>ODIH</t>
  </si>
  <si>
    <t>ASWA NINGSIH</t>
  </si>
  <si>
    <t>C LED WNKER</t>
  </si>
  <si>
    <t xml:space="preserve"> C CONECTOR</t>
  </si>
  <si>
    <t>5 OKTOBER - 14 OKTOBER 2022</t>
  </si>
  <si>
    <t>5 OKTOBER - 15 OKTOBER 2022</t>
  </si>
  <si>
    <t>5OKTOBER - 14OKTOBER 2022</t>
  </si>
  <si>
    <t>14-11-22</t>
  </si>
  <si>
    <t>14-10-22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</si>
</sst>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name val="Times New Roman"/>
      <charset val="134"/>
    </font>
    <font>
      <b/>
      <sz val="18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8"/>
      <name val="Times New Roman"/>
      <family val="1"/>
    </font>
    <font>
      <b/>
      <sz val="13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0">
    <xf numFmtId="0" fontId="0" fillId="0" borderId="0" xfId="0">
      <alignment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2" fillId="0" borderId="3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2" fillId="0" borderId="7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0" fontId="0" fillId="0" borderId="9" xfId="0" applyNumberFormat="1" applyFont="1" applyFill="1" applyBorder="1" applyAlignment="1">
      <alignment horizontal="center" vertical="top"/>
    </xf>
    <xf numFmtId="0" fontId="0" fillId="0" borderId="10" xfId="0" applyNumberFormat="1" applyFont="1" applyFill="1" applyBorder="1" applyAlignment="1">
      <alignment horizontal="center" vertical="top"/>
    </xf>
    <xf numFmtId="0" fontId="0" fillId="0" borderId="9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left" vertical="center"/>
    </xf>
    <xf numFmtId="0" fontId="0" fillId="0" borderId="0" xfId="0" applyNumberFormat="1" applyFill="1" applyBorder="1">
      <alignment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3" xfId="0" applyNumberFormat="1" applyFill="1" applyBorder="1">
      <alignment vertical="center"/>
    </xf>
    <xf numFmtId="0" fontId="0" fillId="0" borderId="14" xfId="0" applyNumberFormat="1" applyFill="1" applyBorder="1">
      <alignment vertical="center"/>
    </xf>
    <xf numFmtId="0" fontId="0" fillId="0" borderId="17" xfId="0" applyNumberFormat="1" applyFill="1" applyBorder="1" applyAlignment="1">
      <alignment horizontal="center" vertical="center"/>
    </xf>
    <xf numFmtId="0" fontId="0" fillId="0" borderId="12" xfId="0" applyNumberFormat="1" applyFill="1" applyBorder="1" applyAlignment="1">
      <alignment horizontal="center" vertical="center"/>
    </xf>
    <xf numFmtId="0" fontId="2" fillId="0" borderId="21" xfId="0" applyNumberFormat="1" applyFont="1" applyFill="1" applyBorder="1" applyAlignment="1">
      <alignment horizontal="center" vertical="center"/>
    </xf>
    <xf numFmtId="0" fontId="2" fillId="0" borderId="22" xfId="0" applyNumberFormat="1" applyFont="1" applyFill="1" applyBorder="1" applyAlignment="1">
      <alignment horizontal="center" vertical="center" wrapText="1"/>
    </xf>
    <xf numFmtId="0" fontId="0" fillId="0" borderId="23" xfId="0" applyNumberFormat="1" applyFill="1" applyBorder="1" applyAlignment="1">
      <alignment horizontal="center" vertical="center"/>
    </xf>
    <xf numFmtId="0" fontId="0" fillId="0" borderId="24" xfId="0" applyNumberFormat="1" applyFill="1" applyBorder="1" applyAlignment="1">
      <alignment horizontal="center" vertical="center"/>
    </xf>
    <xf numFmtId="0" fontId="0" fillId="0" borderId="25" xfId="0" applyNumberFormat="1" applyFill="1" applyBorder="1">
      <alignment vertical="center"/>
    </xf>
    <xf numFmtId="46" fontId="0" fillId="0" borderId="9" xfId="0" applyNumberFormat="1" applyFill="1" applyBorder="1" applyAlignment="1">
      <alignment horizontal="center" vertical="center"/>
    </xf>
    <xf numFmtId="14" fontId="0" fillId="0" borderId="9" xfId="0" applyNumberFormat="1" applyFont="1" applyFill="1" applyBorder="1" applyAlignment="1">
      <alignment horizontal="center" vertical="top"/>
    </xf>
    <xf numFmtId="14" fontId="0" fillId="0" borderId="10" xfId="0" applyNumberFormat="1" applyFill="1" applyBorder="1" applyAlignment="1">
      <alignment horizontal="center" vertical="center"/>
    </xf>
    <xf numFmtId="14" fontId="0" fillId="0" borderId="9" xfId="0" applyNumberFormat="1" applyFill="1" applyBorder="1" applyAlignment="1">
      <alignment horizontal="center" vertical="center"/>
    </xf>
    <xf numFmtId="46" fontId="0" fillId="0" borderId="10" xfId="0" applyNumberFormat="1" applyFill="1" applyBorder="1" applyAlignment="1">
      <alignment horizontal="center" vertical="center"/>
    </xf>
    <xf numFmtId="21" fontId="0" fillId="0" borderId="9" xfId="0" applyNumberFormat="1" applyFill="1" applyBorder="1" applyAlignment="1">
      <alignment horizontal="center" vertical="center"/>
    </xf>
    <xf numFmtId="21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Fill="1" applyBorder="1" applyAlignment="1">
      <alignment horizontal="left" vertical="center"/>
    </xf>
    <xf numFmtId="2" fontId="0" fillId="0" borderId="23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vertical="center" wrapText="1"/>
    </xf>
    <xf numFmtId="3" fontId="0" fillId="0" borderId="10" xfId="0" applyNumberFormat="1" applyFill="1" applyBorder="1" applyAlignment="1">
      <alignment horizontal="center" vertical="center"/>
    </xf>
    <xf numFmtId="46" fontId="0" fillId="0" borderId="10" xfId="0" applyNumberFormat="1" applyBorder="1" applyAlignment="1">
      <alignment horizontal="center" vertical="center"/>
    </xf>
    <xf numFmtId="3" fontId="0" fillId="0" borderId="10" xfId="0" applyNumberFormat="1" applyFont="1" applyFill="1" applyBorder="1" applyAlignment="1">
      <alignment horizontal="center" vertical="top"/>
    </xf>
    <xf numFmtId="21" fontId="0" fillId="0" borderId="10" xfId="0" applyNumberFormat="1" applyFill="1" applyBorder="1" applyAlignment="1">
      <alignment horizontal="center" vertical="center"/>
    </xf>
    <xf numFmtId="21" fontId="0" fillId="0" borderId="10" xfId="0" applyNumberFormat="1" applyBorder="1" applyAlignment="1">
      <alignment horizontal="center" vertical="center"/>
    </xf>
    <xf numFmtId="21" fontId="0" fillId="0" borderId="10" xfId="0" applyNumberFormat="1" applyFont="1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horizontal="center" vertical="center"/>
    </xf>
    <xf numFmtId="0" fontId="3" fillId="0" borderId="10" xfId="0" applyNumberFormat="1" applyFont="1" applyFill="1" applyBorder="1" applyAlignment="1">
      <alignment horizontal="center" vertical="center"/>
    </xf>
    <xf numFmtId="3" fontId="0" fillId="0" borderId="10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3" fontId="0" fillId="0" borderId="10" xfId="0" applyNumberFormat="1" applyFont="1" applyBorder="1" applyAlignment="1">
      <alignment horizontal="center" vertical="center"/>
    </xf>
    <xf numFmtId="21" fontId="0" fillId="0" borderId="10" xfId="0" applyNumberFormat="1" applyFont="1" applyBorder="1" applyAlignment="1">
      <alignment horizontal="center" vertical="center"/>
    </xf>
    <xf numFmtId="0" fontId="0" fillId="0" borderId="10" xfId="0" applyBorder="1">
      <alignment vertical="center"/>
    </xf>
    <xf numFmtId="3" fontId="0" fillId="0" borderId="0" xfId="0" applyNumberFormat="1" applyFill="1" applyBorder="1" applyAlignment="1">
      <alignment horizontal="left" vertical="center"/>
    </xf>
    <xf numFmtId="0" fontId="3" fillId="0" borderId="10" xfId="0" applyNumberFormat="1" applyFont="1" applyFill="1" applyBorder="1">
      <alignment vertical="center"/>
    </xf>
    <xf numFmtId="0" fontId="0" fillId="0" borderId="10" xfId="0" applyNumberForma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3" xfId="0" applyNumberFormat="1" applyFill="1" applyBorder="1" applyAlignment="1">
      <alignment horizontal="center" vertical="center" wrapText="1"/>
    </xf>
    <xf numFmtId="0" fontId="0" fillId="0" borderId="0" xfId="0" applyNumberFormat="1" applyFill="1" applyAlignment="1">
      <alignment horizontal="center" vertical="center" wrapText="1"/>
    </xf>
    <xf numFmtId="0" fontId="0" fillId="0" borderId="10" xfId="0" applyNumberFormat="1" applyFill="1" applyBorder="1" applyAlignment="1">
      <alignment horizontal="center" vertical="center" wrapText="1"/>
    </xf>
    <xf numFmtId="0" fontId="0" fillId="0" borderId="12" xfId="0" applyNumberFormat="1" applyFill="1" applyBorder="1" applyAlignment="1">
      <alignment horizontal="center" vertical="center" wrapText="1"/>
    </xf>
    <xf numFmtId="0" fontId="0" fillId="0" borderId="0" xfId="0" applyNumberFormat="1" applyFill="1" applyBorder="1" applyAlignment="1">
      <alignment horizontal="left" vertical="center" wrapText="1"/>
    </xf>
    <xf numFmtId="2" fontId="0" fillId="0" borderId="10" xfId="0" applyNumberFormat="1" applyFill="1" applyBorder="1" applyAlignment="1">
      <alignment horizontal="center" vertical="center"/>
    </xf>
    <xf numFmtId="14" fontId="0" fillId="0" borderId="9" xfId="0" applyNumberFormat="1" applyFont="1" applyFill="1" applyBorder="1" applyAlignment="1">
      <alignment horizontal="center" vertical="top" wrapText="1"/>
    </xf>
    <xf numFmtId="3" fontId="0" fillId="0" borderId="10" xfId="0" applyNumberFormat="1" applyFill="1" applyBorder="1" applyAlignment="1">
      <alignment horizontal="center" vertical="center" wrapText="1"/>
    </xf>
    <xf numFmtId="14" fontId="0" fillId="0" borderId="9" xfId="0" applyNumberFormat="1" applyFill="1" applyBorder="1" applyAlignment="1">
      <alignment horizontal="center" vertical="center" wrapText="1"/>
    </xf>
    <xf numFmtId="46" fontId="0" fillId="0" borderId="9" xfId="0" applyNumberFormat="1" applyFill="1" applyBorder="1" applyAlignment="1">
      <alignment horizontal="center" vertical="center" wrapText="1"/>
    </xf>
    <xf numFmtId="46" fontId="0" fillId="0" borderId="10" xfId="0" applyNumberFormat="1" applyBorder="1" applyAlignment="1">
      <alignment horizontal="center" vertical="center" wrapText="1"/>
    </xf>
    <xf numFmtId="21" fontId="0" fillId="0" borderId="10" xfId="0" applyNumberFormat="1" applyFill="1" applyBorder="1" applyAlignment="1">
      <alignment horizontal="center" vertical="center" wrapText="1"/>
    </xf>
    <xf numFmtId="21" fontId="0" fillId="0" borderId="10" xfId="0" applyNumberFormat="1" applyBorder="1" applyAlignment="1">
      <alignment horizontal="center" vertical="center" wrapText="1"/>
    </xf>
    <xf numFmtId="21" fontId="0" fillId="0" borderId="9" xfId="0" applyNumberFormat="1" applyFill="1" applyBorder="1" applyAlignment="1">
      <alignment horizontal="center" vertical="center" wrapText="1"/>
    </xf>
    <xf numFmtId="0" fontId="0" fillId="0" borderId="9" xfId="0" applyNumberFormat="1" applyFill="1" applyBorder="1" applyAlignment="1">
      <alignment horizontal="center" vertical="center" wrapText="1"/>
    </xf>
    <xf numFmtId="0" fontId="0" fillId="0" borderId="7" xfId="0" applyNumberFormat="1" applyFill="1" applyBorder="1" applyAlignment="1">
      <alignment horizontal="center" vertical="center" wrapText="1"/>
    </xf>
    <xf numFmtId="21" fontId="0" fillId="0" borderId="10" xfId="0" applyNumberFormat="1" applyFont="1" applyFill="1" applyBorder="1" applyAlignment="1">
      <alignment horizontal="center" vertical="center" wrapText="1"/>
    </xf>
    <xf numFmtId="0" fontId="0" fillId="0" borderId="10" xfId="0" applyNumberFormat="1" applyFont="1" applyFill="1" applyBorder="1" applyAlignment="1">
      <alignment horizontal="center" vertical="center" wrapText="1"/>
    </xf>
    <xf numFmtId="0" fontId="6" fillId="0" borderId="10" xfId="0" applyNumberFormat="1" applyFont="1" applyFill="1" applyBorder="1" applyAlignment="1">
      <alignment horizontal="center" vertical="top"/>
    </xf>
    <xf numFmtId="0" fontId="2" fillId="0" borderId="0" xfId="0" applyNumberFormat="1" applyFont="1" applyFill="1" applyAlignment="1">
      <alignment horizontal="left" vertical="center"/>
    </xf>
    <xf numFmtId="0" fontId="0" fillId="0" borderId="0" xfId="0" applyNumberForma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left" vertical="center"/>
    </xf>
    <xf numFmtId="0" fontId="0" fillId="0" borderId="12" xfId="0" applyNumberFormat="1" applyFill="1" applyBorder="1" applyAlignment="1">
      <alignment horizontal="center" vertical="center"/>
    </xf>
    <xf numFmtId="0" fontId="6" fillId="0" borderId="10" xfId="0" applyNumberFormat="1" applyFon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6" fillId="0" borderId="10" xfId="0" applyFont="1" applyBorder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0" fillId="0" borderId="0" xfId="0" applyNumberForma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left" vertical="center"/>
    </xf>
    <xf numFmtId="0" fontId="0" fillId="0" borderId="12" xfId="0" applyNumberFormat="1" applyFill="1" applyBorder="1" applyAlignment="1">
      <alignment horizontal="center" vertical="center"/>
    </xf>
    <xf numFmtId="0" fontId="6" fillId="0" borderId="10" xfId="0" applyNumberFormat="1" applyFont="1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/>
    </xf>
    <xf numFmtId="49" fontId="6" fillId="0" borderId="10" xfId="0" applyNumberFormat="1" applyFont="1" applyFill="1" applyBorder="1" applyAlignment="1">
      <alignment horizontal="center" vertical="center"/>
    </xf>
    <xf numFmtId="49" fontId="0" fillId="0" borderId="10" xfId="0" applyNumberFormat="1" applyFont="1" applyBorder="1" applyAlignment="1">
      <alignment horizontal="center" vertical="center"/>
    </xf>
    <xf numFmtId="49" fontId="0" fillId="0" borderId="10" xfId="0" applyNumberFormat="1" applyBorder="1">
      <alignment vertical="center"/>
    </xf>
    <xf numFmtId="0" fontId="0" fillId="0" borderId="0" xfId="0" applyNumberForma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left" vertical="center"/>
    </xf>
    <xf numFmtId="0" fontId="0" fillId="0" borderId="12" xfId="0" applyNumberForma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0" fillId="0" borderId="0" xfId="0" applyNumberForma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left" vertical="center"/>
    </xf>
    <xf numFmtId="0" fontId="0" fillId="0" borderId="12" xfId="0" applyNumberForma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3" fontId="0" fillId="0" borderId="4" xfId="0" applyNumberForma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NumberForma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left" vertical="center"/>
    </xf>
    <xf numFmtId="0" fontId="0" fillId="0" borderId="12" xfId="0" applyNumberForma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left" vertical="center"/>
    </xf>
    <xf numFmtId="0" fontId="6" fillId="0" borderId="9" xfId="0" applyNumberFormat="1" applyFont="1" applyFill="1" applyBorder="1" applyAlignment="1">
      <alignment horizontal="center" vertical="top"/>
    </xf>
    <xf numFmtId="0" fontId="6" fillId="0" borderId="0" xfId="0" applyNumberFormat="1" applyFont="1" applyFill="1" applyBorder="1" applyAlignment="1">
      <alignment horizontal="left" vertical="center"/>
    </xf>
    <xf numFmtId="14" fontId="0" fillId="0" borderId="26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1" fillId="0" borderId="19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left" vertical="center"/>
    </xf>
    <xf numFmtId="0" fontId="2" fillId="0" borderId="12" xfId="0" applyNumberFormat="1" applyFont="1" applyFill="1" applyBorder="1" applyAlignment="1">
      <alignment horizontal="left" vertical="center"/>
    </xf>
    <xf numFmtId="0" fontId="2" fillId="0" borderId="6" xfId="0" applyNumberFormat="1" applyFont="1" applyFill="1" applyBorder="1" applyAlignment="1">
      <alignment horizontal="left" vertical="center"/>
    </xf>
    <xf numFmtId="0" fontId="2" fillId="0" borderId="2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1" xfId="0" applyNumberFormat="1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3" fillId="0" borderId="12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left" vertical="center"/>
    </xf>
    <xf numFmtId="0" fontId="0" fillId="0" borderId="12" xfId="0" applyNumberFormat="1" applyFill="1" applyBorder="1" applyAlignment="1">
      <alignment horizontal="center" vertical="center"/>
    </xf>
    <xf numFmtId="16" fontId="2" fillId="0" borderId="0" xfId="0" applyNumberFormat="1" applyFont="1" applyFill="1" applyAlignment="1">
      <alignment horizontal="left" vertical="center"/>
    </xf>
    <xf numFmtId="0" fontId="4" fillId="0" borderId="3" xfId="0" applyNumberFormat="1" applyFont="1" applyFill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vertical="center"/>
    </xf>
    <xf numFmtId="0" fontId="4" fillId="0" borderId="18" xfId="0" applyNumberFormat="1" applyFont="1" applyFill="1" applyBorder="1" applyAlignment="1">
      <alignment horizontal="center" vertical="center"/>
    </xf>
    <xf numFmtId="0" fontId="4" fillId="0" borderId="19" xfId="0" applyNumberFormat="1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center" vertical="center"/>
    </xf>
    <xf numFmtId="14" fontId="6" fillId="0" borderId="1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ustomXml" Target="../ink/ink5.xml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ustomXml" Target="../ink/ink6.xml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ustomXml" Target="../ink/ink7.xml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ustomXml" Target="../ink/ink8.xml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ustomXml" Target="../ink/ink9.xml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ustomXml" Target="../ink/ink10.xml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ustomXml" Target="../ink/ink11.xml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ustomXml" Target="../ink/ink12.xml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ustomXml" Target="../ink/ink1.xml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6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6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6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6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7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7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7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7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ustomXml" Target="../ink/ink3.xml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ustomXml" Target="../ink/ink4.xml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3997865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194159" y="219075"/>
          <a:ext cx="3082441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679121</xdr:colOff>
      <xdr:row>47</xdr:row>
      <xdr:rowOff>0</xdr:rowOff>
    </xdr:from>
    <xdr:to>
      <xdr:col>10</xdr:col>
      <xdr:colOff>304939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03396" y="12639675"/>
          <a:ext cx="4883618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657666</xdr:colOff>
      <xdr:row>20</xdr:row>
      <xdr:rowOff>0</xdr:rowOff>
    </xdr:from>
    <xdr:to>
      <xdr:col>0</xdr:col>
      <xdr:colOff>705254</xdr:colOff>
      <xdr:row>20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xmlns="" id="{00000000-0008-0000-0900-000005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679121</xdr:colOff>
      <xdr:row>47</xdr:row>
      <xdr:rowOff>0</xdr:rowOff>
    </xdr:from>
    <xdr:to>
      <xdr:col>10</xdr:col>
      <xdr:colOff>304939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03396" y="12639675"/>
          <a:ext cx="4883618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0A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657666</xdr:colOff>
      <xdr:row>20</xdr:row>
      <xdr:rowOff>0</xdr:rowOff>
    </xdr:from>
    <xdr:to>
      <xdr:col>0</xdr:col>
      <xdr:colOff>705254</xdr:colOff>
      <xdr:row>20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xmlns="" id="{00000000-0008-0000-0A00-000005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679121</xdr:colOff>
      <xdr:row>47</xdr:row>
      <xdr:rowOff>0</xdr:rowOff>
    </xdr:from>
    <xdr:to>
      <xdr:col>10</xdr:col>
      <xdr:colOff>304939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03396" y="12639675"/>
          <a:ext cx="4883618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0B00-000003000000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0B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657666</xdr:colOff>
      <xdr:row>20</xdr:row>
      <xdr:rowOff>0</xdr:rowOff>
    </xdr:from>
    <xdr:to>
      <xdr:col>0</xdr:col>
      <xdr:colOff>705254</xdr:colOff>
      <xdr:row>20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xmlns="" id="{00000000-0008-0000-0B00-000005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679121</xdr:colOff>
      <xdr:row>47</xdr:row>
      <xdr:rowOff>0</xdr:rowOff>
    </xdr:from>
    <xdr:to>
      <xdr:col>10</xdr:col>
      <xdr:colOff>304939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03396" y="12639675"/>
          <a:ext cx="4883618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0C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657666</xdr:colOff>
      <xdr:row>20</xdr:row>
      <xdr:rowOff>0</xdr:rowOff>
    </xdr:from>
    <xdr:to>
      <xdr:col>0</xdr:col>
      <xdr:colOff>705254</xdr:colOff>
      <xdr:row>20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xmlns="" id="{00000000-0008-0000-0C00-000005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194159</xdr:colOff>
      <xdr:row>1</xdr:row>
      <xdr:rowOff>0</xdr:rowOff>
    </xdr:from>
    <xdr:to>
      <xdr:col>2</xdr:col>
      <xdr:colOff>1060967</xdr:colOff>
      <xdr:row>2</xdr:row>
      <xdr:rowOff>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SpPr txBox="1"/>
      </xdr:nvSpPr>
      <xdr:spPr>
        <a:xfrm>
          <a:off x="194159" y="200025"/>
          <a:ext cx="3095658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89535" tIns="46355" rIns="89535" bIns="46355" anchor="t" upright="1"/>
        <a:lstStyle/>
        <a:p>
          <a:pPr algn="l"/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3</xdr:col>
      <xdr:colOff>721265</xdr:colOff>
      <xdr:row>58</xdr:row>
      <xdr:rowOff>0</xdr:rowOff>
    </xdr:from>
    <xdr:to>
      <xdr:col>10</xdr:col>
      <xdr:colOff>323124</xdr:colOff>
      <xdr:row>64</xdr:row>
      <xdr:rowOff>0</xdr:rowOff>
    </xdr:to>
    <xdr:pic>
      <xdr:nvPicPr>
        <xdr:cNvPr id="3" name="Picture 2" descr=" 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169315" y="15544800"/>
          <a:ext cx="468820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xmlns="" id="{00000000-0008-0000-0D00-000004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xmlns="" id="{00000000-0008-0000-0D00-000005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xmlns="" id="{00000000-0008-0000-0D00-000006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xmlns="" id="{00000000-0008-0000-0D00-000007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xmlns="" id="{00000000-0008-0000-0D00-000008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xmlns="" id="{00000000-0008-0000-0D00-000009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xmlns="" id="{00000000-0008-0000-0D00-00000A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xmlns="" id="{00000000-0008-0000-0D00-00000B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" name="rect" hidden="1">
          <a:extLst>
            <a:ext uri="{FF2B5EF4-FFF2-40B4-BE49-F238E27FC236}">
              <a16:creationId xmlns:a16="http://schemas.microsoft.com/office/drawing/2014/main" xmlns="" id="{00000000-0008-0000-0D00-00000C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" name="rect" hidden="1">
          <a:extLst>
            <a:ext uri="{FF2B5EF4-FFF2-40B4-BE49-F238E27FC236}">
              <a16:creationId xmlns:a16="http://schemas.microsoft.com/office/drawing/2014/main" xmlns="" id="{00000000-0008-0000-0D00-00000D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" name="rect" hidden="1">
          <a:extLst>
            <a:ext uri="{FF2B5EF4-FFF2-40B4-BE49-F238E27FC236}">
              <a16:creationId xmlns:a16="http://schemas.microsoft.com/office/drawing/2014/main" xmlns="" id="{00000000-0008-0000-0D00-00000E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" name="rect" hidden="1">
          <a:extLst>
            <a:ext uri="{FF2B5EF4-FFF2-40B4-BE49-F238E27FC236}">
              <a16:creationId xmlns:a16="http://schemas.microsoft.com/office/drawing/2014/main" xmlns="" id="{00000000-0008-0000-0D00-00000F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" name="rect" hidden="1">
          <a:extLst>
            <a:ext uri="{FF2B5EF4-FFF2-40B4-BE49-F238E27FC236}">
              <a16:creationId xmlns:a16="http://schemas.microsoft.com/office/drawing/2014/main" xmlns="" id="{00000000-0008-0000-0D00-000010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" name="rect" hidden="1">
          <a:extLst>
            <a:ext uri="{FF2B5EF4-FFF2-40B4-BE49-F238E27FC236}">
              <a16:creationId xmlns:a16="http://schemas.microsoft.com/office/drawing/2014/main" xmlns="" id="{00000000-0008-0000-0D00-000011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" name="rect" hidden="1">
          <a:extLst>
            <a:ext uri="{FF2B5EF4-FFF2-40B4-BE49-F238E27FC236}">
              <a16:creationId xmlns:a16="http://schemas.microsoft.com/office/drawing/2014/main" xmlns="" id="{00000000-0008-0000-0D00-000012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" name="rect" hidden="1">
          <a:extLst>
            <a:ext uri="{FF2B5EF4-FFF2-40B4-BE49-F238E27FC236}">
              <a16:creationId xmlns:a16="http://schemas.microsoft.com/office/drawing/2014/main" xmlns="" id="{00000000-0008-0000-0D00-000013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" name="rect" hidden="1">
          <a:extLst>
            <a:ext uri="{FF2B5EF4-FFF2-40B4-BE49-F238E27FC236}">
              <a16:creationId xmlns:a16="http://schemas.microsoft.com/office/drawing/2014/main" xmlns="" id="{00000000-0008-0000-0D00-000014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" name="rect" hidden="1">
          <a:extLst>
            <a:ext uri="{FF2B5EF4-FFF2-40B4-BE49-F238E27FC236}">
              <a16:creationId xmlns:a16="http://schemas.microsoft.com/office/drawing/2014/main" xmlns="" id="{00000000-0008-0000-0D00-000015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" name="rect" hidden="1">
          <a:extLst>
            <a:ext uri="{FF2B5EF4-FFF2-40B4-BE49-F238E27FC236}">
              <a16:creationId xmlns:a16="http://schemas.microsoft.com/office/drawing/2014/main" xmlns="" id="{00000000-0008-0000-0D00-000016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" name="rect" hidden="1">
          <a:extLst>
            <a:ext uri="{FF2B5EF4-FFF2-40B4-BE49-F238E27FC236}">
              <a16:creationId xmlns:a16="http://schemas.microsoft.com/office/drawing/2014/main" xmlns="" id="{00000000-0008-0000-0D00-000017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" name="rect" hidden="1">
          <a:extLst>
            <a:ext uri="{FF2B5EF4-FFF2-40B4-BE49-F238E27FC236}">
              <a16:creationId xmlns:a16="http://schemas.microsoft.com/office/drawing/2014/main" xmlns="" id="{00000000-0008-0000-0D00-000018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5" name="rect" hidden="1">
          <a:extLst>
            <a:ext uri="{FF2B5EF4-FFF2-40B4-BE49-F238E27FC236}">
              <a16:creationId xmlns:a16="http://schemas.microsoft.com/office/drawing/2014/main" xmlns="" id="{00000000-0008-0000-0D00-000019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6" name="rect" hidden="1">
          <a:extLst>
            <a:ext uri="{FF2B5EF4-FFF2-40B4-BE49-F238E27FC236}">
              <a16:creationId xmlns:a16="http://schemas.microsoft.com/office/drawing/2014/main" xmlns="" id="{00000000-0008-0000-0D00-00001A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7" name="rect" hidden="1">
          <a:extLst>
            <a:ext uri="{FF2B5EF4-FFF2-40B4-BE49-F238E27FC236}">
              <a16:creationId xmlns:a16="http://schemas.microsoft.com/office/drawing/2014/main" xmlns="" id="{00000000-0008-0000-0D00-00001B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8" name="rect" hidden="1">
          <a:extLst>
            <a:ext uri="{FF2B5EF4-FFF2-40B4-BE49-F238E27FC236}">
              <a16:creationId xmlns:a16="http://schemas.microsoft.com/office/drawing/2014/main" xmlns="" id="{00000000-0008-0000-0D00-00001C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9" name="rect" hidden="1">
          <a:extLst>
            <a:ext uri="{FF2B5EF4-FFF2-40B4-BE49-F238E27FC236}">
              <a16:creationId xmlns:a16="http://schemas.microsoft.com/office/drawing/2014/main" xmlns="" id="{00000000-0008-0000-0D00-00001D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0" name="rect" hidden="1">
          <a:extLst>
            <a:ext uri="{FF2B5EF4-FFF2-40B4-BE49-F238E27FC236}">
              <a16:creationId xmlns:a16="http://schemas.microsoft.com/office/drawing/2014/main" xmlns="" id="{00000000-0008-0000-0D00-00001E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1" name="rect" hidden="1">
          <a:extLst>
            <a:ext uri="{FF2B5EF4-FFF2-40B4-BE49-F238E27FC236}">
              <a16:creationId xmlns:a16="http://schemas.microsoft.com/office/drawing/2014/main" xmlns="" id="{00000000-0008-0000-0D00-00001F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2" name="rect" hidden="1">
          <a:extLst>
            <a:ext uri="{FF2B5EF4-FFF2-40B4-BE49-F238E27FC236}">
              <a16:creationId xmlns:a16="http://schemas.microsoft.com/office/drawing/2014/main" xmlns="" id="{00000000-0008-0000-0D00-000020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3" name="rect" hidden="1">
          <a:extLst>
            <a:ext uri="{FF2B5EF4-FFF2-40B4-BE49-F238E27FC236}">
              <a16:creationId xmlns:a16="http://schemas.microsoft.com/office/drawing/2014/main" xmlns="" id="{00000000-0008-0000-0D00-000021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4" name="rect" hidden="1">
          <a:extLst>
            <a:ext uri="{FF2B5EF4-FFF2-40B4-BE49-F238E27FC236}">
              <a16:creationId xmlns:a16="http://schemas.microsoft.com/office/drawing/2014/main" xmlns="" id="{00000000-0008-0000-0D00-000022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5" name="rect" hidden="1">
          <a:extLst>
            <a:ext uri="{FF2B5EF4-FFF2-40B4-BE49-F238E27FC236}">
              <a16:creationId xmlns:a16="http://schemas.microsoft.com/office/drawing/2014/main" xmlns="" id="{00000000-0008-0000-0D00-000023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6" name="rect" hidden="1">
          <a:extLst>
            <a:ext uri="{FF2B5EF4-FFF2-40B4-BE49-F238E27FC236}">
              <a16:creationId xmlns:a16="http://schemas.microsoft.com/office/drawing/2014/main" xmlns="" id="{00000000-0008-0000-0D00-000024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7" name="rect" hidden="1">
          <a:extLst>
            <a:ext uri="{FF2B5EF4-FFF2-40B4-BE49-F238E27FC236}">
              <a16:creationId xmlns:a16="http://schemas.microsoft.com/office/drawing/2014/main" xmlns="" id="{00000000-0008-0000-0D00-000025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8" name="rect" hidden="1">
          <a:extLst>
            <a:ext uri="{FF2B5EF4-FFF2-40B4-BE49-F238E27FC236}">
              <a16:creationId xmlns:a16="http://schemas.microsoft.com/office/drawing/2014/main" xmlns="" id="{00000000-0008-0000-0D00-000026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9" name="rect" hidden="1">
          <a:extLst>
            <a:ext uri="{FF2B5EF4-FFF2-40B4-BE49-F238E27FC236}">
              <a16:creationId xmlns:a16="http://schemas.microsoft.com/office/drawing/2014/main" xmlns="" id="{00000000-0008-0000-0D00-000027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0" name="rect" hidden="1">
          <a:extLst>
            <a:ext uri="{FF2B5EF4-FFF2-40B4-BE49-F238E27FC236}">
              <a16:creationId xmlns:a16="http://schemas.microsoft.com/office/drawing/2014/main" xmlns="" id="{00000000-0008-0000-0D00-000028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1" name="rect" hidden="1">
          <a:extLst>
            <a:ext uri="{FF2B5EF4-FFF2-40B4-BE49-F238E27FC236}">
              <a16:creationId xmlns:a16="http://schemas.microsoft.com/office/drawing/2014/main" xmlns="" id="{00000000-0008-0000-0D00-000029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2" name="rect" hidden="1">
          <a:extLst>
            <a:ext uri="{FF2B5EF4-FFF2-40B4-BE49-F238E27FC236}">
              <a16:creationId xmlns:a16="http://schemas.microsoft.com/office/drawing/2014/main" xmlns="" id="{00000000-0008-0000-0D00-00002A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3" name="rect" hidden="1">
          <a:extLst>
            <a:ext uri="{FF2B5EF4-FFF2-40B4-BE49-F238E27FC236}">
              <a16:creationId xmlns:a16="http://schemas.microsoft.com/office/drawing/2014/main" xmlns="" id="{00000000-0008-0000-0D00-00002B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4" name="rect" hidden="1">
          <a:extLst>
            <a:ext uri="{FF2B5EF4-FFF2-40B4-BE49-F238E27FC236}">
              <a16:creationId xmlns:a16="http://schemas.microsoft.com/office/drawing/2014/main" xmlns="" id="{00000000-0008-0000-0D00-00002C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5" name="rect" hidden="1">
          <a:extLst>
            <a:ext uri="{FF2B5EF4-FFF2-40B4-BE49-F238E27FC236}">
              <a16:creationId xmlns:a16="http://schemas.microsoft.com/office/drawing/2014/main" xmlns="" id="{00000000-0008-0000-0D00-00002D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6" name="rect" hidden="1">
          <a:extLst>
            <a:ext uri="{FF2B5EF4-FFF2-40B4-BE49-F238E27FC236}">
              <a16:creationId xmlns:a16="http://schemas.microsoft.com/office/drawing/2014/main" xmlns="" id="{00000000-0008-0000-0D00-00002E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7" name="rect" hidden="1">
          <a:extLst>
            <a:ext uri="{FF2B5EF4-FFF2-40B4-BE49-F238E27FC236}">
              <a16:creationId xmlns:a16="http://schemas.microsoft.com/office/drawing/2014/main" xmlns="" id="{00000000-0008-0000-0D00-00002F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8" name="rect" hidden="1">
          <a:extLst>
            <a:ext uri="{FF2B5EF4-FFF2-40B4-BE49-F238E27FC236}">
              <a16:creationId xmlns:a16="http://schemas.microsoft.com/office/drawing/2014/main" xmlns="" id="{00000000-0008-0000-0D00-000030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9" name="rect" hidden="1">
          <a:extLst>
            <a:ext uri="{FF2B5EF4-FFF2-40B4-BE49-F238E27FC236}">
              <a16:creationId xmlns:a16="http://schemas.microsoft.com/office/drawing/2014/main" xmlns="" id="{00000000-0008-0000-0D00-000031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0" name="rect" hidden="1">
          <a:extLst>
            <a:ext uri="{FF2B5EF4-FFF2-40B4-BE49-F238E27FC236}">
              <a16:creationId xmlns:a16="http://schemas.microsoft.com/office/drawing/2014/main" xmlns="" id="{00000000-0008-0000-0D00-000032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1" name="rect" hidden="1">
          <a:extLst>
            <a:ext uri="{FF2B5EF4-FFF2-40B4-BE49-F238E27FC236}">
              <a16:creationId xmlns:a16="http://schemas.microsoft.com/office/drawing/2014/main" xmlns="" id="{00000000-0008-0000-0D00-000033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2" name="rect" hidden="1">
          <a:extLst>
            <a:ext uri="{FF2B5EF4-FFF2-40B4-BE49-F238E27FC236}">
              <a16:creationId xmlns:a16="http://schemas.microsoft.com/office/drawing/2014/main" xmlns="" id="{00000000-0008-0000-0D00-000034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3" name="rect" hidden="1">
          <a:extLst>
            <a:ext uri="{FF2B5EF4-FFF2-40B4-BE49-F238E27FC236}">
              <a16:creationId xmlns:a16="http://schemas.microsoft.com/office/drawing/2014/main" xmlns="" id="{00000000-0008-0000-0D00-000035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4" name="rect" hidden="1">
          <a:extLst>
            <a:ext uri="{FF2B5EF4-FFF2-40B4-BE49-F238E27FC236}">
              <a16:creationId xmlns:a16="http://schemas.microsoft.com/office/drawing/2014/main" xmlns="" id="{00000000-0008-0000-0D00-000036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5" name="rect" hidden="1">
          <a:extLst>
            <a:ext uri="{FF2B5EF4-FFF2-40B4-BE49-F238E27FC236}">
              <a16:creationId xmlns:a16="http://schemas.microsoft.com/office/drawing/2014/main" xmlns="" id="{00000000-0008-0000-0D00-000037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6" name="rect" hidden="1">
          <a:extLst>
            <a:ext uri="{FF2B5EF4-FFF2-40B4-BE49-F238E27FC236}">
              <a16:creationId xmlns:a16="http://schemas.microsoft.com/office/drawing/2014/main" xmlns="" id="{00000000-0008-0000-0D00-000038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7" name="rect" hidden="1">
          <a:extLst>
            <a:ext uri="{FF2B5EF4-FFF2-40B4-BE49-F238E27FC236}">
              <a16:creationId xmlns:a16="http://schemas.microsoft.com/office/drawing/2014/main" xmlns="" id="{00000000-0008-0000-0D00-000039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8" name="rect" hidden="1">
          <a:extLst>
            <a:ext uri="{FF2B5EF4-FFF2-40B4-BE49-F238E27FC236}">
              <a16:creationId xmlns:a16="http://schemas.microsoft.com/office/drawing/2014/main" xmlns="" id="{00000000-0008-0000-0D00-00003A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9" name="rect" hidden="1">
          <a:extLst>
            <a:ext uri="{FF2B5EF4-FFF2-40B4-BE49-F238E27FC236}">
              <a16:creationId xmlns:a16="http://schemas.microsoft.com/office/drawing/2014/main" xmlns="" id="{00000000-0008-0000-0D00-00003B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0" name="rect" hidden="1">
          <a:extLst>
            <a:ext uri="{FF2B5EF4-FFF2-40B4-BE49-F238E27FC236}">
              <a16:creationId xmlns:a16="http://schemas.microsoft.com/office/drawing/2014/main" xmlns="" id="{00000000-0008-0000-0D00-00003C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1" name="rect" hidden="1">
          <a:extLst>
            <a:ext uri="{FF2B5EF4-FFF2-40B4-BE49-F238E27FC236}">
              <a16:creationId xmlns:a16="http://schemas.microsoft.com/office/drawing/2014/main" xmlns="" id="{00000000-0008-0000-0D00-00003D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2" name="rect" hidden="1">
          <a:extLst>
            <a:ext uri="{FF2B5EF4-FFF2-40B4-BE49-F238E27FC236}">
              <a16:creationId xmlns:a16="http://schemas.microsoft.com/office/drawing/2014/main" xmlns="" id="{00000000-0008-0000-0D00-00003E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3" name="rect" hidden="1">
          <a:extLst>
            <a:ext uri="{FF2B5EF4-FFF2-40B4-BE49-F238E27FC236}">
              <a16:creationId xmlns:a16="http://schemas.microsoft.com/office/drawing/2014/main" xmlns="" id="{00000000-0008-0000-0D00-00003F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4" name="rect" hidden="1">
          <a:extLst>
            <a:ext uri="{FF2B5EF4-FFF2-40B4-BE49-F238E27FC236}">
              <a16:creationId xmlns:a16="http://schemas.microsoft.com/office/drawing/2014/main" xmlns="" id="{00000000-0008-0000-0D00-000040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5" name="rect" hidden="1">
          <a:extLst>
            <a:ext uri="{FF2B5EF4-FFF2-40B4-BE49-F238E27FC236}">
              <a16:creationId xmlns:a16="http://schemas.microsoft.com/office/drawing/2014/main" xmlns="" id="{00000000-0008-0000-0D00-000041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6" name="rect" hidden="1">
          <a:extLst>
            <a:ext uri="{FF2B5EF4-FFF2-40B4-BE49-F238E27FC236}">
              <a16:creationId xmlns:a16="http://schemas.microsoft.com/office/drawing/2014/main" xmlns="" id="{00000000-0008-0000-0D00-000042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7" name="rect" hidden="1">
          <a:extLst>
            <a:ext uri="{FF2B5EF4-FFF2-40B4-BE49-F238E27FC236}">
              <a16:creationId xmlns:a16="http://schemas.microsoft.com/office/drawing/2014/main" xmlns="" id="{00000000-0008-0000-0D00-000043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8" name="rect" hidden="1">
          <a:extLst>
            <a:ext uri="{FF2B5EF4-FFF2-40B4-BE49-F238E27FC236}">
              <a16:creationId xmlns:a16="http://schemas.microsoft.com/office/drawing/2014/main" xmlns="" id="{00000000-0008-0000-0D00-000044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9" name="rect" hidden="1">
          <a:extLst>
            <a:ext uri="{FF2B5EF4-FFF2-40B4-BE49-F238E27FC236}">
              <a16:creationId xmlns:a16="http://schemas.microsoft.com/office/drawing/2014/main" xmlns="" id="{00000000-0008-0000-0D00-000045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0" name="rect" hidden="1">
          <a:extLst>
            <a:ext uri="{FF2B5EF4-FFF2-40B4-BE49-F238E27FC236}">
              <a16:creationId xmlns:a16="http://schemas.microsoft.com/office/drawing/2014/main" xmlns="" id="{00000000-0008-0000-0D00-000046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1" name="rect" hidden="1">
          <a:extLst>
            <a:ext uri="{FF2B5EF4-FFF2-40B4-BE49-F238E27FC236}">
              <a16:creationId xmlns:a16="http://schemas.microsoft.com/office/drawing/2014/main" xmlns="" id="{00000000-0008-0000-0D00-000047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2" name="rect" hidden="1">
          <a:extLst>
            <a:ext uri="{FF2B5EF4-FFF2-40B4-BE49-F238E27FC236}">
              <a16:creationId xmlns:a16="http://schemas.microsoft.com/office/drawing/2014/main" xmlns="" id="{00000000-0008-0000-0D00-000048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3" name="rect" hidden="1">
          <a:extLst>
            <a:ext uri="{FF2B5EF4-FFF2-40B4-BE49-F238E27FC236}">
              <a16:creationId xmlns:a16="http://schemas.microsoft.com/office/drawing/2014/main" xmlns="" id="{00000000-0008-0000-0D00-000049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4" name="rect" hidden="1">
          <a:extLst>
            <a:ext uri="{FF2B5EF4-FFF2-40B4-BE49-F238E27FC236}">
              <a16:creationId xmlns:a16="http://schemas.microsoft.com/office/drawing/2014/main" xmlns="" id="{00000000-0008-0000-0D00-00004A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5" name="rect" hidden="1">
          <a:extLst>
            <a:ext uri="{FF2B5EF4-FFF2-40B4-BE49-F238E27FC236}">
              <a16:creationId xmlns:a16="http://schemas.microsoft.com/office/drawing/2014/main" xmlns="" id="{00000000-0008-0000-0D00-00004B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6" name="rect" hidden="1">
          <a:extLst>
            <a:ext uri="{FF2B5EF4-FFF2-40B4-BE49-F238E27FC236}">
              <a16:creationId xmlns:a16="http://schemas.microsoft.com/office/drawing/2014/main" xmlns="" id="{00000000-0008-0000-0D00-00004C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7" name="rect" hidden="1">
          <a:extLst>
            <a:ext uri="{FF2B5EF4-FFF2-40B4-BE49-F238E27FC236}">
              <a16:creationId xmlns:a16="http://schemas.microsoft.com/office/drawing/2014/main" xmlns="" id="{00000000-0008-0000-0D00-00004D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8" name="rect" hidden="1">
          <a:extLst>
            <a:ext uri="{FF2B5EF4-FFF2-40B4-BE49-F238E27FC236}">
              <a16:creationId xmlns:a16="http://schemas.microsoft.com/office/drawing/2014/main" xmlns="" id="{00000000-0008-0000-0D00-00004E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9" name="rect" hidden="1">
          <a:extLst>
            <a:ext uri="{FF2B5EF4-FFF2-40B4-BE49-F238E27FC236}">
              <a16:creationId xmlns:a16="http://schemas.microsoft.com/office/drawing/2014/main" xmlns="" id="{00000000-0008-0000-0D00-00004F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0" name="rect" hidden="1">
          <a:extLst>
            <a:ext uri="{FF2B5EF4-FFF2-40B4-BE49-F238E27FC236}">
              <a16:creationId xmlns:a16="http://schemas.microsoft.com/office/drawing/2014/main" xmlns="" id="{00000000-0008-0000-0D00-000050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1" name="rect" hidden="1">
          <a:extLst>
            <a:ext uri="{FF2B5EF4-FFF2-40B4-BE49-F238E27FC236}">
              <a16:creationId xmlns:a16="http://schemas.microsoft.com/office/drawing/2014/main" xmlns="" id="{00000000-0008-0000-0D00-000051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2" name="rect" hidden="1">
          <a:extLst>
            <a:ext uri="{FF2B5EF4-FFF2-40B4-BE49-F238E27FC236}">
              <a16:creationId xmlns:a16="http://schemas.microsoft.com/office/drawing/2014/main" xmlns="" id="{00000000-0008-0000-0D00-000052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3" name="rect" hidden="1">
          <a:extLst>
            <a:ext uri="{FF2B5EF4-FFF2-40B4-BE49-F238E27FC236}">
              <a16:creationId xmlns:a16="http://schemas.microsoft.com/office/drawing/2014/main" xmlns="" id="{00000000-0008-0000-0D00-000053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4" name="rect" hidden="1">
          <a:extLst>
            <a:ext uri="{FF2B5EF4-FFF2-40B4-BE49-F238E27FC236}">
              <a16:creationId xmlns:a16="http://schemas.microsoft.com/office/drawing/2014/main" xmlns="" id="{00000000-0008-0000-0D00-000054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5" name="rect" hidden="1">
          <a:extLst>
            <a:ext uri="{FF2B5EF4-FFF2-40B4-BE49-F238E27FC236}">
              <a16:creationId xmlns:a16="http://schemas.microsoft.com/office/drawing/2014/main" xmlns="" id="{00000000-0008-0000-0D00-000055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6" name="rect" hidden="1">
          <a:extLst>
            <a:ext uri="{FF2B5EF4-FFF2-40B4-BE49-F238E27FC236}">
              <a16:creationId xmlns:a16="http://schemas.microsoft.com/office/drawing/2014/main" xmlns="" id="{00000000-0008-0000-0D00-000056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7" name="rect" hidden="1">
          <a:extLst>
            <a:ext uri="{FF2B5EF4-FFF2-40B4-BE49-F238E27FC236}">
              <a16:creationId xmlns:a16="http://schemas.microsoft.com/office/drawing/2014/main" xmlns="" id="{00000000-0008-0000-0D00-000057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8" name="rect" hidden="1">
          <a:extLst>
            <a:ext uri="{FF2B5EF4-FFF2-40B4-BE49-F238E27FC236}">
              <a16:creationId xmlns:a16="http://schemas.microsoft.com/office/drawing/2014/main" xmlns="" id="{00000000-0008-0000-0D00-000058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9" name="rect" hidden="1">
          <a:extLst>
            <a:ext uri="{FF2B5EF4-FFF2-40B4-BE49-F238E27FC236}">
              <a16:creationId xmlns:a16="http://schemas.microsoft.com/office/drawing/2014/main" xmlns="" id="{00000000-0008-0000-0D00-000059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0" name="rect" hidden="1">
          <a:extLst>
            <a:ext uri="{FF2B5EF4-FFF2-40B4-BE49-F238E27FC236}">
              <a16:creationId xmlns:a16="http://schemas.microsoft.com/office/drawing/2014/main" xmlns="" id="{00000000-0008-0000-0D00-00005A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1" name="rect" hidden="1">
          <a:extLst>
            <a:ext uri="{FF2B5EF4-FFF2-40B4-BE49-F238E27FC236}">
              <a16:creationId xmlns:a16="http://schemas.microsoft.com/office/drawing/2014/main" xmlns="" id="{00000000-0008-0000-0D00-00005B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2" name="rect" hidden="1">
          <a:extLst>
            <a:ext uri="{FF2B5EF4-FFF2-40B4-BE49-F238E27FC236}">
              <a16:creationId xmlns:a16="http://schemas.microsoft.com/office/drawing/2014/main" xmlns="" id="{00000000-0008-0000-0D00-00005C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3" name="rect" hidden="1">
          <a:extLst>
            <a:ext uri="{FF2B5EF4-FFF2-40B4-BE49-F238E27FC236}">
              <a16:creationId xmlns:a16="http://schemas.microsoft.com/office/drawing/2014/main" xmlns="" id="{00000000-0008-0000-0D00-00005D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4" name="rect" hidden="1">
          <a:extLst>
            <a:ext uri="{FF2B5EF4-FFF2-40B4-BE49-F238E27FC236}">
              <a16:creationId xmlns:a16="http://schemas.microsoft.com/office/drawing/2014/main" xmlns="" id="{00000000-0008-0000-0D00-00005E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5" name="rect" hidden="1">
          <a:extLst>
            <a:ext uri="{FF2B5EF4-FFF2-40B4-BE49-F238E27FC236}">
              <a16:creationId xmlns:a16="http://schemas.microsoft.com/office/drawing/2014/main" xmlns="" id="{00000000-0008-0000-0D00-00005F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6" name="rect" hidden="1">
          <a:extLst>
            <a:ext uri="{FF2B5EF4-FFF2-40B4-BE49-F238E27FC236}">
              <a16:creationId xmlns:a16="http://schemas.microsoft.com/office/drawing/2014/main" xmlns="" id="{00000000-0008-0000-0D00-000060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7" name="rect" hidden="1">
          <a:extLst>
            <a:ext uri="{FF2B5EF4-FFF2-40B4-BE49-F238E27FC236}">
              <a16:creationId xmlns:a16="http://schemas.microsoft.com/office/drawing/2014/main" xmlns="" id="{00000000-0008-0000-0D00-000061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8" name="rect" hidden="1">
          <a:extLst>
            <a:ext uri="{FF2B5EF4-FFF2-40B4-BE49-F238E27FC236}">
              <a16:creationId xmlns:a16="http://schemas.microsoft.com/office/drawing/2014/main" xmlns="" id="{00000000-0008-0000-0D00-000062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9" name="rect" hidden="1">
          <a:extLst>
            <a:ext uri="{FF2B5EF4-FFF2-40B4-BE49-F238E27FC236}">
              <a16:creationId xmlns:a16="http://schemas.microsoft.com/office/drawing/2014/main" xmlns="" id="{00000000-0008-0000-0D00-000063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0" name="rect" hidden="1">
          <a:extLst>
            <a:ext uri="{FF2B5EF4-FFF2-40B4-BE49-F238E27FC236}">
              <a16:creationId xmlns:a16="http://schemas.microsoft.com/office/drawing/2014/main" xmlns="" id="{00000000-0008-0000-0D00-000064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1" name="rect" hidden="1">
          <a:extLst>
            <a:ext uri="{FF2B5EF4-FFF2-40B4-BE49-F238E27FC236}">
              <a16:creationId xmlns:a16="http://schemas.microsoft.com/office/drawing/2014/main" xmlns="" id="{00000000-0008-0000-0D00-000065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2" name="rect" hidden="1">
          <a:extLst>
            <a:ext uri="{FF2B5EF4-FFF2-40B4-BE49-F238E27FC236}">
              <a16:creationId xmlns:a16="http://schemas.microsoft.com/office/drawing/2014/main" xmlns="" id="{00000000-0008-0000-0D00-000066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3" name="rect" hidden="1">
          <a:extLst>
            <a:ext uri="{FF2B5EF4-FFF2-40B4-BE49-F238E27FC236}">
              <a16:creationId xmlns:a16="http://schemas.microsoft.com/office/drawing/2014/main" xmlns="" id="{00000000-0008-0000-0D00-000067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4" name="rect" hidden="1">
          <a:extLst>
            <a:ext uri="{FF2B5EF4-FFF2-40B4-BE49-F238E27FC236}">
              <a16:creationId xmlns:a16="http://schemas.microsoft.com/office/drawing/2014/main" xmlns="" id="{00000000-0008-0000-0D00-000068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5" name="rect" hidden="1">
          <a:extLst>
            <a:ext uri="{FF2B5EF4-FFF2-40B4-BE49-F238E27FC236}">
              <a16:creationId xmlns:a16="http://schemas.microsoft.com/office/drawing/2014/main" xmlns="" id="{00000000-0008-0000-0D00-000069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6" name="rect" hidden="1">
          <a:extLst>
            <a:ext uri="{FF2B5EF4-FFF2-40B4-BE49-F238E27FC236}">
              <a16:creationId xmlns:a16="http://schemas.microsoft.com/office/drawing/2014/main" xmlns="" id="{00000000-0008-0000-0D00-00006A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7" name="rect" hidden="1">
          <a:extLst>
            <a:ext uri="{FF2B5EF4-FFF2-40B4-BE49-F238E27FC236}">
              <a16:creationId xmlns:a16="http://schemas.microsoft.com/office/drawing/2014/main" xmlns="" id="{00000000-0008-0000-0D00-00006B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8" name="rect" hidden="1">
          <a:extLst>
            <a:ext uri="{FF2B5EF4-FFF2-40B4-BE49-F238E27FC236}">
              <a16:creationId xmlns:a16="http://schemas.microsoft.com/office/drawing/2014/main" xmlns="" id="{00000000-0008-0000-0D00-00006C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9" name="rect" hidden="1">
          <a:extLst>
            <a:ext uri="{FF2B5EF4-FFF2-40B4-BE49-F238E27FC236}">
              <a16:creationId xmlns:a16="http://schemas.microsoft.com/office/drawing/2014/main" xmlns="" id="{00000000-0008-0000-0D00-00006D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0" name="rect" hidden="1">
          <a:extLst>
            <a:ext uri="{FF2B5EF4-FFF2-40B4-BE49-F238E27FC236}">
              <a16:creationId xmlns:a16="http://schemas.microsoft.com/office/drawing/2014/main" xmlns="" id="{00000000-0008-0000-0D00-00006E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1" name="rect" hidden="1">
          <a:extLst>
            <a:ext uri="{FF2B5EF4-FFF2-40B4-BE49-F238E27FC236}">
              <a16:creationId xmlns:a16="http://schemas.microsoft.com/office/drawing/2014/main" xmlns="" id="{00000000-0008-0000-0D00-00006F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2" name="rect" hidden="1">
          <a:extLst>
            <a:ext uri="{FF2B5EF4-FFF2-40B4-BE49-F238E27FC236}">
              <a16:creationId xmlns:a16="http://schemas.microsoft.com/office/drawing/2014/main" xmlns="" id="{00000000-0008-0000-0D00-000070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3" name="rect" hidden="1">
          <a:extLst>
            <a:ext uri="{FF2B5EF4-FFF2-40B4-BE49-F238E27FC236}">
              <a16:creationId xmlns:a16="http://schemas.microsoft.com/office/drawing/2014/main" xmlns="" id="{00000000-0008-0000-0D00-000071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4" name="rect" hidden="1">
          <a:extLst>
            <a:ext uri="{FF2B5EF4-FFF2-40B4-BE49-F238E27FC236}">
              <a16:creationId xmlns:a16="http://schemas.microsoft.com/office/drawing/2014/main" xmlns="" id="{00000000-0008-0000-0D00-000072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5" name="rect" hidden="1">
          <a:extLst>
            <a:ext uri="{FF2B5EF4-FFF2-40B4-BE49-F238E27FC236}">
              <a16:creationId xmlns:a16="http://schemas.microsoft.com/office/drawing/2014/main" xmlns="" id="{00000000-0008-0000-0D00-000073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6" name="rect" hidden="1">
          <a:extLst>
            <a:ext uri="{FF2B5EF4-FFF2-40B4-BE49-F238E27FC236}">
              <a16:creationId xmlns:a16="http://schemas.microsoft.com/office/drawing/2014/main" xmlns="" id="{00000000-0008-0000-0D00-000074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7" name="rect" hidden="1">
          <a:extLst>
            <a:ext uri="{FF2B5EF4-FFF2-40B4-BE49-F238E27FC236}">
              <a16:creationId xmlns:a16="http://schemas.microsoft.com/office/drawing/2014/main" xmlns="" id="{00000000-0008-0000-0D00-000075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8" name="rect" hidden="1">
          <a:extLst>
            <a:ext uri="{FF2B5EF4-FFF2-40B4-BE49-F238E27FC236}">
              <a16:creationId xmlns:a16="http://schemas.microsoft.com/office/drawing/2014/main" xmlns="" id="{00000000-0008-0000-0D00-000076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9" name="rect" hidden="1">
          <a:extLst>
            <a:ext uri="{FF2B5EF4-FFF2-40B4-BE49-F238E27FC236}">
              <a16:creationId xmlns:a16="http://schemas.microsoft.com/office/drawing/2014/main" xmlns="" id="{00000000-0008-0000-0D00-000077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0" name="rect" hidden="1">
          <a:extLst>
            <a:ext uri="{FF2B5EF4-FFF2-40B4-BE49-F238E27FC236}">
              <a16:creationId xmlns:a16="http://schemas.microsoft.com/office/drawing/2014/main" xmlns="" id="{00000000-0008-0000-0D00-000078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1" name="rect" hidden="1">
          <a:extLst>
            <a:ext uri="{FF2B5EF4-FFF2-40B4-BE49-F238E27FC236}">
              <a16:creationId xmlns:a16="http://schemas.microsoft.com/office/drawing/2014/main" xmlns="" id="{00000000-0008-0000-0D00-000079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2" name="rect" hidden="1">
          <a:extLst>
            <a:ext uri="{FF2B5EF4-FFF2-40B4-BE49-F238E27FC236}">
              <a16:creationId xmlns:a16="http://schemas.microsoft.com/office/drawing/2014/main" xmlns="" id="{00000000-0008-0000-0D00-00007A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3" name="rect" hidden="1">
          <a:extLst>
            <a:ext uri="{FF2B5EF4-FFF2-40B4-BE49-F238E27FC236}">
              <a16:creationId xmlns:a16="http://schemas.microsoft.com/office/drawing/2014/main" xmlns="" id="{00000000-0008-0000-0D00-00007B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4" name="rect" hidden="1">
          <a:extLst>
            <a:ext uri="{FF2B5EF4-FFF2-40B4-BE49-F238E27FC236}">
              <a16:creationId xmlns:a16="http://schemas.microsoft.com/office/drawing/2014/main" xmlns="" id="{00000000-0008-0000-0D00-00007C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5" name="rect" hidden="1">
          <a:extLst>
            <a:ext uri="{FF2B5EF4-FFF2-40B4-BE49-F238E27FC236}">
              <a16:creationId xmlns:a16="http://schemas.microsoft.com/office/drawing/2014/main" xmlns="" id="{00000000-0008-0000-0D00-00007D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6" name="rect" hidden="1">
          <a:extLst>
            <a:ext uri="{FF2B5EF4-FFF2-40B4-BE49-F238E27FC236}">
              <a16:creationId xmlns:a16="http://schemas.microsoft.com/office/drawing/2014/main" xmlns="" id="{00000000-0008-0000-0D00-00007E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7" name="rect" hidden="1">
          <a:extLst>
            <a:ext uri="{FF2B5EF4-FFF2-40B4-BE49-F238E27FC236}">
              <a16:creationId xmlns:a16="http://schemas.microsoft.com/office/drawing/2014/main" xmlns="" id="{00000000-0008-0000-0D00-00007F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8" name="rect" hidden="1">
          <a:extLst>
            <a:ext uri="{FF2B5EF4-FFF2-40B4-BE49-F238E27FC236}">
              <a16:creationId xmlns:a16="http://schemas.microsoft.com/office/drawing/2014/main" xmlns="" id="{00000000-0008-0000-0D00-000080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9" name="rect" hidden="1">
          <a:extLst>
            <a:ext uri="{FF2B5EF4-FFF2-40B4-BE49-F238E27FC236}">
              <a16:creationId xmlns:a16="http://schemas.microsoft.com/office/drawing/2014/main" xmlns="" id="{00000000-0008-0000-0D00-000081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0" name="rect" hidden="1">
          <a:extLst>
            <a:ext uri="{FF2B5EF4-FFF2-40B4-BE49-F238E27FC236}">
              <a16:creationId xmlns:a16="http://schemas.microsoft.com/office/drawing/2014/main" xmlns="" id="{00000000-0008-0000-0D00-000082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1" name="rect" hidden="1">
          <a:extLst>
            <a:ext uri="{FF2B5EF4-FFF2-40B4-BE49-F238E27FC236}">
              <a16:creationId xmlns:a16="http://schemas.microsoft.com/office/drawing/2014/main" xmlns="" id="{00000000-0008-0000-0D00-000083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2" name="rect" hidden="1">
          <a:extLst>
            <a:ext uri="{FF2B5EF4-FFF2-40B4-BE49-F238E27FC236}">
              <a16:creationId xmlns:a16="http://schemas.microsoft.com/office/drawing/2014/main" xmlns="" id="{00000000-0008-0000-0D00-000084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3" name="rect" hidden="1">
          <a:extLst>
            <a:ext uri="{FF2B5EF4-FFF2-40B4-BE49-F238E27FC236}">
              <a16:creationId xmlns:a16="http://schemas.microsoft.com/office/drawing/2014/main" xmlns="" id="{00000000-0008-0000-0D00-000085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4" name="rect" hidden="1">
          <a:extLst>
            <a:ext uri="{FF2B5EF4-FFF2-40B4-BE49-F238E27FC236}">
              <a16:creationId xmlns:a16="http://schemas.microsoft.com/office/drawing/2014/main" xmlns="" id="{00000000-0008-0000-0D00-000086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5" name="rect" hidden="1">
          <a:extLst>
            <a:ext uri="{FF2B5EF4-FFF2-40B4-BE49-F238E27FC236}">
              <a16:creationId xmlns:a16="http://schemas.microsoft.com/office/drawing/2014/main" xmlns="" id="{00000000-0008-0000-0D00-000087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6" name="rect" hidden="1">
          <a:extLst>
            <a:ext uri="{FF2B5EF4-FFF2-40B4-BE49-F238E27FC236}">
              <a16:creationId xmlns:a16="http://schemas.microsoft.com/office/drawing/2014/main" xmlns="" id="{00000000-0008-0000-0D00-000088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7" name="rect" hidden="1">
          <a:extLst>
            <a:ext uri="{FF2B5EF4-FFF2-40B4-BE49-F238E27FC236}">
              <a16:creationId xmlns:a16="http://schemas.microsoft.com/office/drawing/2014/main" xmlns="" id="{00000000-0008-0000-0D00-000089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8" name="rect" hidden="1">
          <a:extLst>
            <a:ext uri="{FF2B5EF4-FFF2-40B4-BE49-F238E27FC236}">
              <a16:creationId xmlns:a16="http://schemas.microsoft.com/office/drawing/2014/main" xmlns="" id="{00000000-0008-0000-0D00-00008A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9" name="rect" hidden="1">
          <a:extLst>
            <a:ext uri="{FF2B5EF4-FFF2-40B4-BE49-F238E27FC236}">
              <a16:creationId xmlns:a16="http://schemas.microsoft.com/office/drawing/2014/main" xmlns="" id="{00000000-0008-0000-0D00-00008B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0" name="rect" hidden="1">
          <a:extLst>
            <a:ext uri="{FF2B5EF4-FFF2-40B4-BE49-F238E27FC236}">
              <a16:creationId xmlns:a16="http://schemas.microsoft.com/office/drawing/2014/main" xmlns="" id="{00000000-0008-0000-0D00-00008C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1" name="rect" hidden="1">
          <a:extLst>
            <a:ext uri="{FF2B5EF4-FFF2-40B4-BE49-F238E27FC236}">
              <a16:creationId xmlns:a16="http://schemas.microsoft.com/office/drawing/2014/main" xmlns="" id="{00000000-0008-0000-0D00-00008D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2" name="rect" hidden="1">
          <a:extLst>
            <a:ext uri="{FF2B5EF4-FFF2-40B4-BE49-F238E27FC236}">
              <a16:creationId xmlns:a16="http://schemas.microsoft.com/office/drawing/2014/main" xmlns="" id="{00000000-0008-0000-0D00-00008E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3" name="rect" hidden="1">
          <a:extLst>
            <a:ext uri="{FF2B5EF4-FFF2-40B4-BE49-F238E27FC236}">
              <a16:creationId xmlns:a16="http://schemas.microsoft.com/office/drawing/2014/main" xmlns="" id="{00000000-0008-0000-0D00-00008F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4" name="rect" hidden="1">
          <a:extLst>
            <a:ext uri="{FF2B5EF4-FFF2-40B4-BE49-F238E27FC236}">
              <a16:creationId xmlns:a16="http://schemas.microsoft.com/office/drawing/2014/main" xmlns="" id="{00000000-0008-0000-0D00-000090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5" name="rect" hidden="1">
          <a:extLst>
            <a:ext uri="{FF2B5EF4-FFF2-40B4-BE49-F238E27FC236}">
              <a16:creationId xmlns:a16="http://schemas.microsoft.com/office/drawing/2014/main" xmlns="" id="{00000000-0008-0000-0D00-000091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6" name="rect" hidden="1">
          <a:extLst>
            <a:ext uri="{FF2B5EF4-FFF2-40B4-BE49-F238E27FC236}">
              <a16:creationId xmlns:a16="http://schemas.microsoft.com/office/drawing/2014/main" xmlns="" id="{00000000-0008-0000-0D00-000092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7" name="rect" hidden="1">
          <a:extLst>
            <a:ext uri="{FF2B5EF4-FFF2-40B4-BE49-F238E27FC236}">
              <a16:creationId xmlns:a16="http://schemas.microsoft.com/office/drawing/2014/main" xmlns="" id="{00000000-0008-0000-0D00-000093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8" name="rect" hidden="1">
          <a:extLst>
            <a:ext uri="{FF2B5EF4-FFF2-40B4-BE49-F238E27FC236}">
              <a16:creationId xmlns:a16="http://schemas.microsoft.com/office/drawing/2014/main" xmlns="" id="{00000000-0008-0000-0D00-000094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9" name="rect" hidden="1">
          <a:extLst>
            <a:ext uri="{FF2B5EF4-FFF2-40B4-BE49-F238E27FC236}">
              <a16:creationId xmlns:a16="http://schemas.microsoft.com/office/drawing/2014/main" xmlns="" id="{00000000-0008-0000-0D00-000095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0" name="rect" hidden="1">
          <a:extLst>
            <a:ext uri="{FF2B5EF4-FFF2-40B4-BE49-F238E27FC236}">
              <a16:creationId xmlns:a16="http://schemas.microsoft.com/office/drawing/2014/main" xmlns="" id="{00000000-0008-0000-0D00-000096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1" name="rect" hidden="1">
          <a:extLst>
            <a:ext uri="{FF2B5EF4-FFF2-40B4-BE49-F238E27FC236}">
              <a16:creationId xmlns:a16="http://schemas.microsoft.com/office/drawing/2014/main" xmlns="" id="{00000000-0008-0000-0D00-000097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2" name="rect" hidden="1">
          <a:extLst>
            <a:ext uri="{FF2B5EF4-FFF2-40B4-BE49-F238E27FC236}">
              <a16:creationId xmlns:a16="http://schemas.microsoft.com/office/drawing/2014/main" xmlns="" id="{00000000-0008-0000-0D00-000098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3" name="rect" hidden="1">
          <a:extLst>
            <a:ext uri="{FF2B5EF4-FFF2-40B4-BE49-F238E27FC236}">
              <a16:creationId xmlns:a16="http://schemas.microsoft.com/office/drawing/2014/main" xmlns="" id="{00000000-0008-0000-0D00-000099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4" name="rect" hidden="1">
          <a:extLst>
            <a:ext uri="{FF2B5EF4-FFF2-40B4-BE49-F238E27FC236}">
              <a16:creationId xmlns:a16="http://schemas.microsoft.com/office/drawing/2014/main" xmlns="" id="{00000000-0008-0000-0D00-00009A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5" name="rect" hidden="1">
          <a:extLst>
            <a:ext uri="{FF2B5EF4-FFF2-40B4-BE49-F238E27FC236}">
              <a16:creationId xmlns:a16="http://schemas.microsoft.com/office/drawing/2014/main" xmlns="" id="{00000000-0008-0000-0D00-00009B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6" name="rect" hidden="1">
          <a:extLst>
            <a:ext uri="{FF2B5EF4-FFF2-40B4-BE49-F238E27FC236}">
              <a16:creationId xmlns:a16="http://schemas.microsoft.com/office/drawing/2014/main" xmlns="" id="{00000000-0008-0000-0D00-00009C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7" name="rect" hidden="1">
          <a:extLst>
            <a:ext uri="{FF2B5EF4-FFF2-40B4-BE49-F238E27FC236}">
              <a16:creationId xmlns:a16="http://schemas.microsoft.com/office/drawing/2014/main" xmlns="" id="{00000000-0008-0000-0D00-00009D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8" name="rect" hidden="1">
          <a:extLst>
            <a:ext uri="{FF2B5EF4-FFF2-40B4-BE49-F238E27FC236}">
              <a16:creationId xmlns:a16="http://schemas.microsoft.com/office/drawing/2014/main" xmlns="" id="{00000000-0008-0000-0D00-00009E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9" name="rect" hidden="1">
          <a:extLst>
            <a:ext uri="{FF2B5EF4-FFF2-40B4-BE49-F238E27FC236}">
              <a16:creationId xmlns:a16="http://schemas.microsoft.com/office/drawing/2014/main" xmlns="" id="{00000000-0008-0000-0D00-00009F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0" name="rect" hidden="1">
          <a:extLst>
            <a:ext uri="{FF2B5EF4-FFF2-40B4-BE49-F238E27FC236}">
              <a16:creationId xmlns:a16="http://schemas.microsoft.com/office/drawing/2014/main" xmlns="" id="{00000000-0008-0000-0D00-0000A0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1" name="rect" hidden="1">
          <a:extLst>
            <a:ext uri="{FF2B5EF4-FFF2-40B4-BE49-F238E27FC236}">
              <a16:creationId xmlns:a16="http://schemas.microsoft.com/office/drawing/2014/main" xmlns="" id="{00000000-0008-0000-0D00-0000A1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2" name="rect" hidden="1">
          <a:extLst>
            <a:ext uri="{FF2B5EF4-FFF2-40B4-BE49-F238E27FC236}">
              <a16:creationId xmlns:a16="http://schemas.microsoft.com/office/drawing/2014/main" xmlns="" id="{00000000-0008-0000-0D00-0000A2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3" name="rect" hidden="1">
          <a:extLst>
            <a:ext uri="{FF2B5EF4-FFF2-40B4-BE49-F238E27FC236}">
              <a16:creationId xmlns:a16="http://schemas.microsoft.com/office/drawing/2014/main" xmlns="" id="{00000000-0008-0000-0D00-0000A3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4" name="rect" hidden="1">
          <a:extLst>
            <a:ext uri="{FF2B5EF4-FFF2-40B4-BE49-F238E27FC236}">
              <a16:creationId xmlns:a16="http://schemas.microsoft.com/office/drawing/2014/main" xmlns="" id="{00000000-0008-0000-0D00-0000A4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5" name="rect" hidden="1">
          <a:extLst>
            <a:ext uri="{FF2B5EF4-FFF2-40B4-BE49-F238E27FC236}">
              <a16:creationId xmlns:a16="http://schemas.microsoft.com/office/drawing/2014/main" xmlns="" id="{00000000-0008-0000-0D00-0000A5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6" name="rect" hidden="1">
          <a:extLst>
            <a:ext uri="{FF2B5EF4-FFF2-40B4-BE49-F238E27FC236}">
              <a16:creationId xmlns:a16="http://schemas.microsoft.com/office/drawing/2014/main" xmlns="" id="{00000000-0008-0000-0D00-0000A6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7" name="rect" hidden="1">
          <a:extLst>
            <a:ext uri="{FF2B5EF4-FFF2-40B4-BE49-F238E27FC236}">
              <a16:creationId xmlns:a16="http://schemas.microsoft.com/office/drawing/2014/main" xmlns="" id="{00000000-0008-0000-0D00-0000A7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8" name="rect" hidden="1">
          <a:extLst>
            <a:ext uri="{FF2B5EF4-FFF2-40B4-BE49-F238E27FC236}">
              <a16:creationId xmlns:a16="http://schemas.microsoft.com/office/drawing/2014/main" xmlns="" id="{00000000-0008-0000-0D00-0000A8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9" name="rect" hidden="1">
          <a:extLst>
            <a:ext uri="{FF2B5EF4-FFF2-40B4-BE49-F238E27FC236}">
              <a16:creationId xmlns:a16="http://schemas.microsoft.com/office/drawing/2014/main" xmlns="" id="{00000000-0008-0000-0D00-0000A9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0" name="rect" hidden="1">
          <a:extLst>
            <a:ext uri="{FF2B5EF4-FFF2-40B4-BE49-F238E27FC236}">
              <a16:creationId xmlns:a16="http://schemas.microsoft.com/office/drawing/2014/main" xmlns="" id="{00000000-0008-0000-0D00-0000AA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1" name="rect" hidden="1">
          <a:extLst>
            <a:ext uri="{FF2B5EF4-FFF2-40B4-BE49-F238E27FC236}">
              <a16:creationId xmlns:a16="http://schemas.microsoft.com/office/drawing/2014/main" xmlns="" id="{00000000-0008-0000-0D00-0000AB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2" name="rect" hidden="1">
          <a:extLst>
            <a:ext uri="{FF2B5EF4-FFF2-40B4-BE49-F238E27FC236}">
              <a16:creationId xmlns:a16="http://schemas.microsoft.com/office/drawing/2014/main" xmlns="" id="{00000000-0008-0000-0D00-0000AC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3" name="rect" hidden="1">
          <a:extLst>
            <a:ext uri="{FF2B5EF4-FFF2-40B4-BE49-F238E27FC236}">
              <a16:creationId xmlns:a16="http://schemas.microsoft.com/office/drawing/2014/main" xmlns="" id="{00000000-0008-0000-0D00-0000AD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4" name="rect" hidden="1">
          <a:extLst>
            <a:ext uri="{FF2B5EF4-FFF2-40B4-BE49-F238E27FC236}">
              <a16:creationId xmlns:a16="http://schemas.microsoft.com/office/drawing/2014/main" xmlns="" id="{00000000-0008-0000-0D00-0000AE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5" name="rect" hidden="1">
          <a:extLst>
            <a:ext uri="{FF2B5EF4-FFF2-40B4-BE49-F238E27FC236}">
              <a16:creationId xmlns:a16="http://schemas.microsoft.com/office/drawing/2014/main" xmlns="" id="{00000000-0008-0000-0D00-0000AF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6" name="rect" hidden="1">
          <a:extLst>
            <a:ext uri="{FF2B5EF4-FFF2-40B4-BE49-F238E27FC236}">
              <a16:creationId xmlns:a16="http://schemas.microsoft.com/office/drawing/2014/main" xmlns="" id="{00000000-0008-0000-0D00-0000B0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7" name="rect" hidden="1">
          <a:extLst>
            <a:ext uri="{FF2B5EF4-FFF2-40B4-BE49-F238E27FC236}">
              <a16:creationId xmlns:a16="http://schemas.microsoft.com/office/drawing/2014/main" xmlns="" id="{00000000-0008-0000-0D00-0000B1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8" name="rect" hidden="1">
          <a:extLst>
            <a:ext uri="{FF2B5EF4-FFF2-40B4-BE49-F238E27FC236}">
              <a16:creationId xmlns:a16="http://schemas.microsoft.com/office/drawing/2014/main" xmlns="" id="{00000000-0008-0000-0D00-0000B2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9" name="rect" hidden="1">
          <a:extLst>
            <a:ext uri="{FF2B5EF4-FFF2-40B4-BE49-F238E27FC236}">
              <a16:creationId xmlns:a16="http://schemas.microsoft.com/office/drawing/2014/main" xmlns="" id="{00000000-0008-0000-0D00-0000B3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0" name="rect" hidden="1">
          <a:extLst>
            <a:ext uri="{FF2B5EF4-FFF2-40B4-BE49-F238E27FC236}">
              <a16:creationId xmlns:a16="http://schemas.microsoft.com/office/drawing/2014/main" xmlns="" id="{00000000-0008-0000-0D00-0000B4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1" name="rect" hidden="1">
          <a:extLst>
            <a:ext uri="{FF2B5EF4-FFF2-40B4-BE49-F238E27FC236}">
              <a16:creationId xmlns:a16="http://schemas.microsoft.com/office/drawing/2014/main" xmlns="" id="{00000000-0008-0000-0D00-0000B5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2" name="rect" hidden="1">
          <a:extLst>
            <a:ext uri="{FF2B5EF4-FFF2-40B4-BE49-F238E27FC236}">
              <a16:creationId xmlns:a16="http://schemas.microsoft.com/office/drawing/2014/main" xmlns="" id="{00000000-0008-0000-0D00-0000B6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3" name="rect" hidden="1">
          <a:extLst>
            <a:ext uri="{FF2B5EF4-FFF2-40B4-BE49-F238E27FC236}">
              <a16:creationId xmlns:a16="http://schemas.microsoft.com/office/drawing/2014/main" xmlns="" id="{00000000-0008-0000-0D00-0000B7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4" name="rect" hidden="1">
          <a:extLst>
            <a:ext uri="{FF2B5EF4-FFF2-40B4-BE49-F238E27FC236}">
              <a16:creationId xmlns:a16="http://schemas.microsoft.com/office/drawing/2014/main" xmlns="" id="{00000000-0008-0000-0D00-0000B8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5" name="rect" hidden="1">
          <a:extLst>
            <a:ext uri="{FF2B5EF4-FFF2-40B4-BE49-F238E27FC236}">
              <a16:creationId xmlns:a16="http://schemas.microsoft.com/office/drawing/2014/main" xmlns="" id="{00000000-0008-0000-0D00-0000B9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6" name="rect" hidden="1">
          <a:extLst>
            <a:ext uri="{FF2B5EF4-FFF2-40B4-BE49-F238E27FC236}">
              <a16:creationId xmlns:a16="http://schemas.microsoft.com/office/drawing/2014/main" xmlns="" id="{00000000-0008-0000-0D00-0000BA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7" name="rect" hidden="1">
          <a:extLst>
            <a:ext uri="{FF2B5EF4-FFF2-40B4-BE49-F238E27FC236}">
              <a16:creationId xmlns:a16="http://schemas.microsoft.com/office/drawing/2014/main" xmlns="" id="{00000000-0008-0000-0D00-0000BB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8" name="rect" hidden="1">
          <a:extLst>
            <a:ext uri="{FF2B5EF4-FFF2-40B4-BE49-F238E27FC236}">
              <a16:creationId xmlns:a16="http://schemas.microsoft.com/office/drawing/2014/main" xmlns="" id="{00000000-0008-0000-0D00-0000BC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9" name="rect" hidden="1">
          <a:extLst>
            <a:ext uri="{FF2B5EF4-FFF2-40B4-BE49-F238E27FC236}">
              <a16:creationId xmlns:a16="http://schemas.microsoft.com/office/drawing/2014/main" xmlns="" id="{00000000-0008-0000-0D00-0000BD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0" name="rect" hidden="1">
          <a:extLst>
            <a:ext uri="{FF2B5EF4-FFF2-40B4-BE49-F238E27FC236}">
              <a16:creationId xmlns:a16="http://schemas.microsoft.com/office/drawing/2014/main" xmlns="" id="{00000000-0008-0000-0D00-0000BE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1" name="rect" hidden="1">
          <a:extLst>
            <a:ext uri="{FF2B5EF4-FFF2-40B4-BE49-F238E27FC236}">
              <a16:creationId xmlns:a16="http://schemas.microsoft.com/office/drawing/2014/main" xmlns="" id="{00000000-0008-0000-0D00-0000BF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2" name="rect" hidden="1">
          <a:extLst>
            <a:ext uri="{FF2B5EF4-FFF2-40B4-BE49-F238E27FC236}">
              <a16:creationId xmlns:a16="http://schemas.microsoft.com/office/drawing/2014/main" xmlns="" id="{00000000-0008-0000-0D00-0000C0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3" name="rect" hidden="1">
          <a:extLst>
            <a:ext uri="{FF2B5EF4-FFF2-40B4-BE49-F238E27FC236}">
              <a16:creationId xmlns:a16="http://schemas.microsoft.com/office/drawing/2014/main" xmlns="" id="{00000000-0008-0000-0D00-0000C1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4" name="rect" hidden="1">
          <a:extLst>
            <a:ext uri="{FF2B5EF4-FFF2-40B4-BE49-F238E27FC236}">
              <a16:creationId xmlns:a16="http://schemas.microsoft.com/office/drawing/2014/main" xmlns="" id="{00000000-0008-0000-0D00-0000C2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5" name="rect" hidden="1">
          <a:extLst>
            <a:ext uri="{FF2B5EF4-FFF2-40B4-BE49-F238E27FC236}">
              <a16:creationId xmlns:a16="http://schemas.microsoft.com/office/drawing/2014/main" xmlns="" id="{00000000-0008-0000-0D00-0000C3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6" name="rect" hidden="1">
          <a:extLst>
            <a:ext uri="{FF2B5EF4-FFF2-40B4-BE49-F238E27FC236}">
              <a16:creationId xmlns:a16="http://schemas.microsoft.com/office/drawing/2014/main" xmlns="" id="{00000000-0008-0000-0D00-0000C4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7" name="rect" hidden="1">
          <a:extLst>
            <a:ext uri="{FF2B5EF4-FFF2-40B4-BE49-F238E27FC236}">
              <a16:creationId xmlns:a16="http://schemas.microsoft.com/office/drawing/2014/main" xmlns="" id="{00000000-0008-0000-0D00-0000C5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8" name="rect" hidden="1">
          <a:extLst>
            <a:ext uri="{FF2B5EF4-FFF2-40B4-BE49-F238E27FC236}">
              <a16:creationId xmlns:a16="http://schemas.microsoft.com/office/drawing/2014/main" xmlns="" id="{00000000-0008-0000-0D00-0000C6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9" name="rect" hidden="1">
          <a:extLst>
            <a:ext uri="{FF2B5EF4-FFF2-40B4-BE49-F238E27FC236}">
              <a16:creationId xmlns:a16="http://schemas.microsoft.com/office/drawing/2014/main" xmlns="" id="{00000000-0008-0000-0D00-0000C7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0" name="rect" hidden="1">
          <a:extLst>
            <a:ext uri="{FF2B5EF4-FFF2-40B4-BE49-F238E27FC236}">
              <a16:creationId xmlns:a16="http://schemas.microsoft.com/office/drawing/2014/main" xmlns="" id="{00000000-0008-0000-0D00-0000C8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1" name="rect" hidden="1">
          <a:extLst>
            <a:ext uri="{FF2B5EF4-FFF2-40B4-BE49-F238E27FC236}">
              <a16:creationId xmlns:a16="http://schemas.microsoft.com/office/drawing/2014/main" xmlns="" id="{00000000-0008-0000-0D00-0000C9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2" name="rect" hidden="1">
          <a:extLst>
            <a:ext uri="{FF2B5EF4-FFF2-40B4-BE49-F238E27FC236}">
              <a16:creationId xmlns:a16="http://schemas.microsoft.com/office/drawing/2014/main" xmlns="" id="{00000000-0008-0000-0D00-0000CA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3" name="rect" hidden="1">
          <a:extLst>
            <a:ext uri="{FF2B5EF4-FFF2-40B4-BE49-F238E27FC236}">
              <a16:creationId xmlns:a16="http://schemas.microsoft.com/office/drawing/2014/main" xmlns="" id="{00000000-0008-0000-0D00-0000CB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4" name="rect" hidden="1">
          <a:extLst>
            <a:ext uri="{FF2B5EF4-FFF2-40B4-BE49-F238E27FC236}">
              <a16:creationId xmlns:a16="http://schemas.microsoft.com/office/drawing/2014/main" xmlns="" id="{00000000-0008-0000-0D00-0000CC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5" name="rect" hidden="1">
          <a:extLst>
            <a:ext uri="{FF2B5EF4-FFF2-40B4-BE49-F238E27FC236}">
              <a16:creationId xmlns:a16="http://schemas.microsoft.com/office/drawing/2014/main" xmlns="" id="{00000000-0008-0000-0D00-0000CD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6" name="rect" hidden="1">
          <a:extLst>
            <a:ext uri="{FF2B5EF4-FFF2-40B4-BE49-F238E27FC236}">
              <a16:creationId xmlns:a16="http://schemas.microsoft.com/office/drawing/2014/main" xmlns="" id="{00000000-0008-0000-0D00-0000CE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7" name="rect" hidden="1">
          <a:extLst>
            <a:ext uri="{FF2B5EF4-FFF2-40B4-BE49-F238E27FC236}">
              <a16:creationId xmlns:a16="http://schemas.microsoft.com/office/drawing/2014/main" xmlns="" id="{00000000-0008-0000-0D00-0000CF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8" name="rect" hidden="1">
          <a:extLst>
            <a:ext uri="{FF2B5EF4-FFF2-40B4-BE49-F238E27FC236}">
              <a16:creationId xmlns:a16="http://schemas.microsoft.com/office/drawing/2014/main" xmlns="" id="{00000000-0008-0000-0D00-0000D0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9" name="rect" hidden="1">
          <a:extLst>
            <a:ext uri="{FF2B5EF4-FFF2-40B4-BE49-F238E27FC236}">
              <a16:creationId xmlns:a16="http://schemas.microsoft.com/office/drawing/2014/main" xmlns="" id="{00000000-0008-0000-0D00-0000D1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0" name="rect" hidden="1">
          <a:extLst>
            <a:ext uri="{FF2B5EF4-FFF2-40B4-BE49-F238E27FC236}">
              <a16:creationId xmlns:a16="http://schemas.microsoft.com/office/drawing/2014/main" xmlns="" id="{00000000-0008-0000-0D00-0000D2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1" name="rect" hidden="1">
          <a:extLst>
            <a:ext uri="{FF2B5EF4-FFF2-40B4-BE49-F238E27FC236}">
              <a16:creationId xmlns:a16="http://schemas.microsoft.com/office/drawing/2014/main" xmlns="" id="{00000000-0008-0000-0D00-0000D3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2" name="rect" hidden="1">
          <a:extLst>
            <a:ext uri="{FF2B5EF4-FFF2-40B4-BE49-F238E27FC236}">
              <a16:creationId xmlns:a16="http://schemas.microsoft.com/office/drawing/2014/main" xmlns="" id="{00000000-0008-0000-0D00-0000D4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3" name="rect" hidden="1">
          <a:extLst>
            <a:ext uri="{FF2B5EF4-FFF2-40B4-BE49-F238E27FC236}">
              <a16:creationId xmlns:a16="http://schemas.microsoft.com/office/drawing/2014/main" xmlns="" id="{00000000-0008-0000-0D00-0000D5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4" name="rect" hidden="1">
          <a:extLst>
            <a:ext uri="{FF2B5EF4-FFF2-40B4-BE49-F238E27FC236}">
              <a16:creationId xmlns:a16="http://schemas.microsoft.com/office/drawing/2014/main" xmlns="" id="{00000000-0008-0000-0D00-0000D6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5" name="rect" hidden="1">
          <a:extLst>
            <a:ext uri="{FF2B5EF4-FFF2-40B4-BE49-F238E27FC236}">
              <a16:creationId xmlns:a16="http://schemas.microsoft.com/office/drawing/2014/main" xmlns="" id="{00000000-0008-0000-0D00-0000D7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6" name="rect" hidden="1">
          <a:extLst>
            <a:ext uri="{FF2B5EF4-FFF2-40B4-BE49-F238E27FC236}">
              <a16:creationId xmlns:a16="http://schemas.microsoft.com/office/drawing/2014/main" xmlns="" id="{00000000-0008-0000-0D00-0000D8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7" name="rect" hidden="1">
          <a:extLst>
            <a:ext uri="{FF2B5EF4-FFF2-40B4-BE49-F238E27FC236}">
              <a16:creationId xmlns:a16="http://schemas.microsoft.com/office/drawing/2014/main" xmlns="" id="{00000000-0008-0000-0D00-0000D9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8" name="rect" hidden="1">
          <a:extLst>
            <a:ext uri="{FF2B5EF4-FFF2-40B4-BE49-F238E27FC236}">
              <a16:creationId xmlns:a16="http://schemas.microsoft.com/office/drawing/2014/main" xmlns="" id="{00000000-0008-0000-0D00-0000DA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9" name="rect" hidden="1">
          <a:extLst>
            <a:ext uri="{FF2B5EF4-FFF2-40B4-BE49-F238E27FC236}">
              <a16:creationId xmlns:a16="http://schemas.microsoft.com/office/drawing/2014/main" xmlns="" id="{00000000-0008-0000-0D00-0000DB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0" name="rect" hidden="1">
          <a:extLst>
            <a:ext uri="{FF2B5EF4-FFF2-40B4-BE49-F238E27FC236}">
              <a16:creationId xmlns:a16="http://schemas.microsoft.com/office/drawing/2014/main" xmlns="" id="{00000000-0008-0000-0D00-0000DC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1" name="rect" hidden="1">
          <a:extLst>
            <a:ext uri="{FF2B5EF4-FFF2-40B4-BE49-F238E27FC236}">
              <a16:creationId xmlns:a16="http://schemas.microsoft.com/office/drawing/2014/main" xmlns="" id="{00000000-0008-0000-0D00-0000DD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2" name="rect" hidden="1">
          <a:extLst>
            <a:ext uri="{FF2B5EF4-FFF2-40B4-BE49-F238E27FC236}">
              <a16:creationId xmlns:a16="http://schemas.microsoft.com/office/drawing/2014/main" xmlns="" id="{00000000-0008-0000-0D00-0000DE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3" name="rect" hidden="1">
          <a:extLst>
            <a:ext uri="{FF2B5EF4-FFF2-40B4-BE49-F238E27FC236}">
              <a16:creationId xmlns:a16="http://schemas.microsoft.com/office/drawing/2014/main" xmlns="" id="{00000000-0008-0000-0D00-0000DF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4" name="rect" hidden="1">
          <a:extLst>
            <a:ext uri="{FF2B5EF4-FFF2-40B4-BE49-F238E27FC236}">
              <a16:creationId xmlns:a16="http://schemas.microsoft.com/office/drawing/2014/main" xmlns="" id="{00000000-0008-0000-0D00-0000E0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5" name="rect" hidden="1">
          <a:extLst>
            <a:ext uri="{FF2B5EF4-FFF2-40B4-BE49-F238E27FC236}">
              <a16:creationId xmlns:a16="http://schemas.microsoft.com/office/drawing/2014/main" xmlns="" id="{00000000-0008-0000-0D00-0000E1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6" name="rect" hidden="1">
          <a:extLst>
            <a:ext uri="{FF2B5EF4-FFF2-40B4-BE49-F238E27FC236}">
              <a16:creationId xmlns:a16="http://schemas.microsoft.com/office/drawing/2014/main" xmlns="" id="{00000000-0008-0000-0D00-0000E2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7" name="rect" hidden="1">
          <a:extLst>
            <a:ext uri="{FF2B5EF4-FFF2-40B4-BE49-F238E27FC236}">
              <a16:creationId xmlns:a16="http://schemas.microsoft.com/office/drawing/2014/main" xmlns="" id="{00000000-0008-0000-0D00-0000E3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8" name="rect" hidden="1">
          <a:extLst>
            <a:ext uri="{FF2B5EF4-FFF2-40B4-BE49-F238E27FC236}">
              <a16:creationId xmlns:a16="http://schemas.microsoft.com/office/drawing/2014/main" xmlns="" id="{00000000-0008-0000-0D00-0000E4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9" name="rect" hidden="1">
          <a:extLst>
            <a:ext uri="{FF2B5EF4-FFF2-40B4-BE49-F238E27FC236}">
              <a16:creationId xmlns:a16="http://schemas.microsoft.com/office/drawing/2014/main" xmlns="" id="{00000000-0008-0000-0D00-0000E5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0" name="rect" hidden="1">
          <a:extLst>
            <a:ext uri="{FF2B5EF4-FFF2-40B4-BE49-F238E27FC236}">
              <a16:creationId xmlns:a16="http://schemas.microsoft.com/office/drawing/2014/main" xmlns="" id="{00000000-0008-0000-0D00-0000E6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1" name="rect" hidden="1">
          <a:extLst>
            <a:ext uri="{FF2B5EF4-FFF2-40B4-BE49-F238E27FC236}">
              <a16:creationId xmlns:a16="http://schemas.microsoft.com/office/drawing/2014/main" xmlns="" id="{00000000-0008-0000-0D00-0000E7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2" name="rect" hidden="1">
          <a:extLst>
            <a:ext uri="{FF2B5EF4-FFF2-40B4-BE49-F238E27FC236}">
              <a16:creationId xmlns:a16="http://schemas.microsoft.com/office/drawing/2014/main" xmlns="" id="{00000000-0008-0000-0D00-0000E8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3" name="rect" hidden="1">
          <a:extLst>
            <a:ext uri="{FF2B5EF4-FFF2-40B4-BE49-F238E27FC236}">
              <a16:creationId xmlns:a16="http://schemas.microsoft.com/office/drawing/2014/main" xmlns="" id="{00000000-0008-0000-0D00-0000E9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4" name="rect" hidden="1">
          <a:extLst>
            <a:ext uri="{FF2B5EF4-FFF2-40B4-BE49-F238E27FC236}">
              <a16:creationId xmlns:a16="http://schemas.microsoft.com/office/drawing/2014/main" xmlns="" id="{00000000-0008-0000-0D00-0000EA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5" name="rect" hidden="1">
          <a:extLst>
            <a:ext uri="{FF2B5EF4-FFF2-40B4-BE49-F238E27FC236}">
              <a16:creationId xmlns:a16="http://schemas.microsoft.com/office/drawing/2014/main" xmlns="" id="{00000000-0008-0000-0D00-0000EB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6" name="rect" hidden="1">
          <a:extLst>
            <a:ext uri="{FF2B5EF4-FFF2-40B4-BE49-F238E27FC236}">
              <a16:creationId xmlns:a16="http://schemas.microsoft.com/office/drawing/2014/main" xmlns="" id="{00000000-0008-0000-0D00-0000EC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7" name="rect" hidden="1">
          <a:extLst>
            <a:ext uri="{FF2B5EF4-FFF2-40B4-BE49-F238E27FC236}">
              <a16:creationId xmlns:a16="http://schemas.microsoft.com/office/drawing/2014/main" xmlns="" id="{00000000-0008-0000-0D00-0000ED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8" name="rect" hidden="1">
          <a:extLst>
            <a:ext uri="{FF2B5EF4-FFF2-40B4-BE49-F238E27FC236}">
              <a16:creationId xmlns:a16="http://schemas.microsoft.com/office/drawing/2014/main" xmlns="" id="{00000000-0008-0000-0D00-0000EE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9" name="rect" hidden="1">
          <a:extLst>
            <a:ext uri="{FF2B5EF4-FFF2-40B4-BE49-F238E27FC236}">
              <a16:creationId xmlns:a16="http://schemas.microsoft.com/office/drawing/2014/main" xmlns="" id="{00000000-0008-0000-0D00-0000EF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0" name="rect" hidden="1">
          <a:extLst>
            <a:ext uri="{FF2B5EF4-FFF2-40B4-BE49-F238E27FC236}">
              <a16:creationId xmlns:a16="http://schemas.microsoft.com/office/drawing/2014/main" xmlns="" id="{00000000-0008-0000-0D00-0000F0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1" name="rect" hidden="1">
          <a:extLst>
            <a:ext uri="{FF2B5EF4-FFF2-40B4-BE49-F238E27FC236}">
              <a16:creationId xmlns:a16="http://schemas.microsoft.com/office/drawing/2014/main" xmlns="" id="{00000000-0008-0000-0D00-0000F1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2" name="rect" hidden="1">
          <a:extLst>
            <a:ext uri="{FF2B5EF4-FFF2-40B4-BE49-F238E27FC236}">
              <a16:creationId xmlns:a16="http://schemas.microsoft.com/office/drawing/2014/main" xmlns="" id="{00000000-0008-0000-0D00-0000F2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3" name="rect" hidden="1">
          <a:extLst>
            <a:ext uri="{FF2B5EF4-FFF2-40B4-BE49-F238E27FC236}">
              <a16:creationId xmlns:a16="http://schemas.microsoft.com/office/drawing/2014/main" xmlns="" id="{00000000-0008-0000-0D00-0000F3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4" name="rect" hidden="1">
          <a:extLst>
            <a:ext uri="{FF2B5EF4-FFF2-40B4-BE49-F238E27FC236}">
              <a16:creationId xmlns:a16="http://schemas.microsoft.com/office/drawing/2014/main" xmlns="" id="{00000000-0008-0000-0D00-0000F4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5" name="rect" hidden="1">
          <a:extLst>
            <a:ext uri="{FF2B5EF4-FFF2-40B4-BE49-F238E27FC236}">
              <a16:creationId xmlns:a16="http://schemas.microsoft.com/office/drawing/2014/main" xmlns="" id="{00000000-0008-0000-0D00-0000F5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6" name="rect" hidden="1">
          <a:extLst>
            <a:ext uri="{FF2B5EF4-FFF2-40B4-BE49-F238E27FC236}">
              <a16:creationId xmlns:a16="http://schemas.microsoft.com/office/drawing/2014/main" xmlns="" id="{00000000-0008-0000-0D00-0000F6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7" name="rect" hidden="1">
          <a:extLst>
            <a:ext uri="{FF2B5EF4-FFF2-40B4-BE49-F238E27FC236}">
              <a16:creationId xmlns:a16="http://schemas.microsoft.com/office/drawing/2014/main" xmlns="" id="{00000000-0008-0000-0D00-0000F7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8" name="rect" hidden="1">
          <a:extLst>
            <a:ext uri="{FF2B5EF4-FFF2-40B4-BE49-F238E27FC236}">
              <a16:creationId xmlns:a16="http://schemas.microsoft.com/office/drawing/2014/main" xmlns="" id="{00000000-0008-0000-0D00-0000F8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9" name="rect" hidden="1">
          <a:extLst>
            <a:ext uri="{FF2B5EF4-FFF2-40B4-BE49-F238E27FC236}">
              <a16:creationId xmlns:a16="http://schemas.microsoft.com/office/drawing/2014/main" xmlns="" id="{00000000-0008-0000-0D00-0000F9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0" name="rect" hidden="1">
          <a:extLst>
            <a:ext uri="{FF2B5EF4-FFF2-40B4-BE49-F238E27FC236}">
              <a16:creationId xmlns:a16="http://schemas.microsoft.com/office/drawing/2014/main" xmlns="" id="{00000000-0008-0000-0D00-0000FA000000}"/>
            </a:ext>
          </a:extLst>
        </xdr:cNvPr>
        <xdr:cNvSpPr/>
      </xdr:nvSpPr>
      <xdr:spPr>
        <a:xfrm>
          <a:off x="0" y="200025"/>
          <a:ext cx="875619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1" name="rect" hidden="1">
          <a:extLst>
            <a:ext uri="{FF2B5EF4-FFF2-40B4-BE49-F238E27FC236}">
              <a16:creationId xmlns:a16="http://schemas.microsoft.com/office/drawing/2014/main" xmlns="" id="{00000000-0008-0000-0D00-0000FB000000}"/>
            </a:ext>
          </a:extLst>
        </xdr:cNvPr>
        <xdr:cNvSpPr/>
      </xdr:nvSpPr>
      <xdr:spPr>
        <a:xfrm>
          <a:off x="0" y="200025"/>
          <a:ext cx="875619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2" name="rect" hidden="1">
          <a:extLst>
            <a:ext uri="{FF2B5EF4-FFF2-40B4-BE49-F238E27FC236}">
              <a16:creationId xmlns:a16="http://schemas.microsoft.com/office/drawing/2014/main" xmlns="" id="{00000000-0008-0000-0D00-0000FC000000}"/>
            </a:ext>
          </a:extLst>
        </xdr:cNvPr>
        <xdr:cNvSpPr/>
      </xdr:nvSpPr>
      <xdr:spPr>
        <a:xfrm>
          <a:off x="0" y="200025"/>
          <a:ext cx="875619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3" name="rect" hidden="1">
          <a:extLst>
            <a:ext uri="{FF2B5EF4-FFF2-40B4-BE49-F238E27FC236}">
              <a16:creationId xmlns:a16="http://schemas.microsoft.com/office/drawing/2014/main" xmlns="" id="{00000000-0008-0000-0D00-0000FD000000}"/>
            </a:ext>
          </a:extLst>
        </xdr:cNvPr>
        <xdr:cNvSpPr/>
      </xdr:nvSpPr>
      <xdr:spPr>
        <a:xfrm>
          <a:off x="0" y="200025"/>
          <a:ext cx="875619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4" name="rect" hidden="1">
          <a:extLst>
            <a:ext uri="{FF2B5EF4-FFF2-40B4-BE49-F238E27FC236}">
              <a16:creationId xmlns:a16="http://schemas.microsoft.com/office/drawing/2014/main" xmlns="" id="{00000000-0008-0000-0D00-0000FE000000}"/>
            </a:ext>
          </a:extLst>
        </xdr:cNvPr>
        <xdr:cNvSpPr/>
      </xdr:nvSpPr>
      <xdr:spPr>
        <a:xfrm>
          <a:off x="0" y="200025"/>
          <a:ext cx="875619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5" name="rect" hidden="1">
          <a:extLst>
            <a:ext uri="{FF2B5EF4-FFF2-40B4-BE49-F238E27FC236}">
              <a16:creationId xmlns:a16="http://schemas.microsoft.com/office/drawing/2014/main" xmlns="" id="{00000000-0008-0000-0D00-0000FF000000}"/>
            </a:ext>
          </a:extLst>
        </xdr:cNvPr>
        <xdr:cNvSpPr/>
      </xdr:nvSpPr>
      <xdr:spPr>
        <a:xfrm>
          <a:off x="0" y="200025"/>
          <a:ext cx="875619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6" name="rect" hidden="1">
          <a:extLst>
            <a:ext uri="{FF2B5EF4-FFF2-40B4-BE49-F238E27FC236}">
              <a16:creationId xmlns:a16="http://schemas.microsoft.com/office/drawing/2014/main" xmlns="" id="{00000000-0008-0000-0D00-000000010000}"/>
            </a:ext>
          </a:extLst>
        </xdr:cNvPr>
        <xdr:cNvSpPr/>
      </xdr:nvSpPr>
      <xdr:spPr>
        <a:xfrm>
          <a:off x="0" y="200025"/>
          <a:ext cx="875619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7" name="rect" hidden="1">
          <a:extLst>
            <a:ext uri="{FF2B5EF4-FFF2-40B4-BE49-F238E27FC236}">
              <a16:creationId xmlns:a16="http://schemas.microsoft.com/office/drawing/2014/main" xmlns="" id="{00000000-0008-0000-0D00-000001010000}"/>
            </a:ext>
          </a:extLst>
        </xdr:cNvPr>
        <xdr:cNvSpPr/>
      </xdr:nvSpPr>
      <xdr:spPr>
        <a:xfrm>
          <a:off x="0" y="200025"/>
          <a:ext cx="875619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8" name="rect" hidden="1">
          <a:extLst>
            <a:ext uri="{FF2B5EF4-FFF2-40B4-BE49-F238E27FC236}">
              <a16:creationId xmlns:a16="http://schemas.microsoft.com/office/drawing/2014/main" xmlns="" id="{00000000-0008-0000-0D00-000002010000}"/>
            </a:ext>
          </a:extLst>
        </xdr:cNvPr>
        <xdr:cNvSpPr/>
      </xdr:nvSpPr>
      <xdr:spPr>
        <a:xfrm>
          <a:off x="0" y="200025"/>
          <a:ext cx="875619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9" name="rect" hidden="1">
          <a:extLst>
            <a:ext uri="{FF2B5EF4-FFF2-40B4-BE49-F238E27FC236}">
              <a16:creationId xmlns:a16="http://schemas.microsoft.com/office/drawing/2014/main" xmlns="" id="{00000000-0008-0000-0D00-000003010000}"/>
            </a:ext>
          </a:extLst>
        </xdr:cNvPr>
        <xdr:cNvSpPr/>
      </xdr:nvSpPr>
      <xdr:spPr>
        <a:xfrm>
          <a:off x="0" y="200025"/>
          <a:ext cx="875619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0" name="rect" hidden="1">
          <a:extLst>
            <a:ext uri="{FF2B5EF4-FFF2-40B4-BE49-F238E27FC236}">
              <a16:creationId xmlns:a16="http://schemas.microsoft.com/office/drawing/2014/main" xmlns="" id="{00000000-0008-0000-0D00-000004010000}"/>
            </a:ext>
          </a:extLst>
        </xdr:cNvPr>
        <xdr:cNvSpPr/>
      </xdr:nvSpPr>
      <xdr:spPr>
        <a:xfrm>
          <a:off x="0" y="200025"/>
          <a:ext cx="875619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1" name="rect" hidden="1">
          <a:extLst>
            <a:ext uri="{FF2B5EF4-FFF2-40B4-BE49-F238E27FC236}">
              <a16:creationId xmlns:a16="http://schemas.microsoft.com/office/drawing/2014/main" xmlns="" id="{00000000-0008-0000-0D00-000005010000}"/>
            </a:ext>
          </a:extLst>
        </xdr:cNvPr>
        <xdr:cNvSpPr/>
      </xdr:nvSpPr>
      <xdr:spPr>
        <a:xfrm>
          <a:off x="0" y="200025"/>
          <a:ext cx="875619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2" name="rect" hidden="1">
          <a:extLst>
            <a:ext uri="{FF2B5EF4-FFF2-40B4-BE49-F238E27FC236}">
              <a16:creationId xmlns:a16="http://schemas.microsoft.com/office/drawing/2014/main" xmlns="" id="{00000000-0008-0000-0D00-000006010000}"/>
            </a:ext>
          </a:extLst>
        </xdr:cNvPr>
        <xdr:cNvSpPr/>
      </xdr:nvSpPr>
      <xdr:spPr>
        <a:xfrm>
          <a:off x="0" y="200025"/>
          <a:ext cx="875619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3" name="rect" hidden="1">
          <a:extLst>
            <a:ext uri="{FF2B5EF4-FFF2-40B4-BE49-F238E27FC236}">
              <a16:creationId xmlns:a16="http://schemas.microsoft.com/office/drawing/2014/main" xmlns="" id="{00000000-0008-0000-0D00-000007010000}"/>
            </a:ext>
          </a:extLst>
        </xdr:cNvPr>
        <xdr:cNvSpPr/>
      </xdr:nvSpPr>
      <xdr:spPr>
        <a:xfrm>
          <a:off x="0" y="200025"/>
          <a:ext cx="875619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4" name="rect" hidden="1">
          <a:extLst>
            <a:ext uri="{FF2B5EF4-FFF2-40B4-BE49-F238E27FC236}">
              <a16:creationId xmlns:a16="http://schemas.microsoft.com/office/drawing/2014/main" xmlns="" id="{00000000-0008-0000-0D00-000008010000}"/>
            </a:ext>
          </a:extLst>
        </xdr:cNvPr>
        <xdr:cNvSpPr/>
      </xdr:nvSpPr>
      <xdr:spPr>
        <a:xfrm>
          <a:off x="0" y="200025"/>
          <a:ext cx="875619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5" name="rect" hidden="1">
          <a:extLst>
            <a:ext uri="{FF2B5EF4-FFF2-40B4-BE49-F238E27FC236}">
              <a16:creationId xmlns:a16="http://schemas.microsoft.com/office/drawing/2014/main" xmlns="" id="{00000000-0008-0000-0D00-000009010000}"/>
            </a:ext>
          </a:extLst>
        </xdr:cNvPr>
        <xdr:cNvSpPr/>
      </xdr:nvSpPr>
      <xdr:spPr>
        <a:xfrm>
          <a:off x="0" y="200025"/>
          <a:ext cx="875619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6" name="rect" hidden="1">
          <a:extLst>
            <a:ext uri="{FF2B5EF4-FFF2-40B4-BE49-F238E27FC236}">
              <a16:creationId xmlns:a16="http://schemas.microsoft.com/office/drawing/2014/main" xmlns="" id="{00000000-0008-0000-0D00-00000A010000}"/>
            </a:ext>
          </a:extLst>
        </xdr:cNvPr>
        <xdr:cNvSpPr/>
      </xdr:nvSpPr>
      <xdr:spPr>
        <a:xfrm>
          <a:off x="0" y="200025"/>
          <a:ext cx="875619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7" name="rect" hidden="1">
          <a:extLst>
            <a:ext uri="{FF2B5EF4-FFF2-40B4-BE49-F238E27FC236}">
              <a16:creationId xmlns:a16="http://schemas.microsoft.com/office/drawing/2014/main" xmlns="" id="{00000000-0008-0000-0D00-00000B010000}"/>
            </a:ext>
          </a:extLst>
        </xdr:cNvPr>
        <xdr:cNvSpPr/>
      </xdr:nvSpPr>
      <xdr:spPr>
        <a:xfrm>
          <a:off x="0" y="200025"/>
          <a:ext cx="875619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8" name="rect" hidden="1">
          <a:extLst>
            <a:ext uri="{FF2B5EF4-FFF2-40B4-BE49-F238E27FC236}">
              <a16:creationId xmlns:a16="http://schemas.microsoft.com/office/drawing/2014/main" xmlns="" id="{00000000-0008-0000-0D00-00000C010000}"/>
            </a:ext>
          </a:extLst>
        </xdr:cNvPr>
        <xdr:cNvSpPr/>
      </xdr:nvSpPr>
      <xdr:spPr>
        <a:xfrm>
          <a:off x="0" y="200025"/>
          <a:ext cx="875619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9" name="rect" hidden="1">
          <a:extLst>
            <a:ext uri="{FF2B5EF4-FFF2-40B4-BE49-F238E27FC236}">
              <a16:creationId xmlns:a16="http://schemas.microsoft.com/office/drawing/2014/main" xmlns="" id="{00000000-0008-0000-0D00-00000D010000}"/>
            </a:ext>
          </a:extLst>
        </xdr:cNvPr>
        <xdr:cNvSpPr/>
      </xdr:nvSpPr>
      <xdr:spPr>
        <a:xfrm>
          <a:off x="0" y="200025"/>
          <a:ext cx="875619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0" name="rect" hidden="1">
          <a:extLst>
            <a:ext uri="{FF2B5EF4-FFF2-40B4-BE49-F238E27FC236}">
              <a16:creationId xmlns:a16="http://schemas.microsoft.com/office/drawing/2014/main" xmlns="" id="{00000000-0008-0000-0D00-00000E010000}"/>
            </a:ext>
          </a:extLst>
        </xdr:cNvPr>
        <xdr:cNvSpPr/>
      </xdr:nvSpPr>
      <xdr:spPr>
        <a:xfrm>
          <a:off x="0" y="200025"/>
          <a:ext cx="875619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1" name="rect" hidden="1">
          <a:extLst>
            <a:ext uri="{FF2B5EF4-FFF2-40B4-BE49-F238E27FC236}">
              <a16:creationId xmlns:a16="http://schemas.microsoft.com/office/drawing/2014/main" xmlns="" id="{00000000-0008-0000-0D00-00000F010000}"/>
            </a:ext>
          </a:extLst>
        </xdr:cNvPr>
        <xdr:cNvSpPr/>
      </xdr:nvSpPr>
      <xdr:spPr>
        <a:xfrm>
          <a:off x="0" y="200025"/>
          <a:ext cx="875619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2" name="rect" hidden="1">
          <a:extLst>
            <a:ext uri="{FF2B5EF4-FFF2-40B4-BE49-F238E27FC236}">
              <a16:creationId xmlns:a16="http://schemas.microsoft.com/office/drawing/2014/main" xmlns="" id="{00000000-0008-0000-0D00-000010010000}"/>
            </a:ext>
          </a:extLst>
        </xdr:cNvPr>
        <xdr:cNvSpPr/>
      </xdr:nvSpPr>
      <xdr:spPr>
        <a:xfrm>
          <a:off x="0" y="200025"/>
          <a:ext cx="875619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3" name="rect" hidden="1">
          <a:extLst>
            <a:ext uri="{FF2B5EF4-FFF2-40B4-BE49-F238E27FC236}">
              <a16:creationId xmlns:a16="http://schemas.microsoft.com/office/drawing/2014/main" xmlns="" id="{00000000-0008-0000-0D00-000011010000}"/>
            </a:ext>
          </a:extLst>
        </xdr:cNvPr>
        <xdr:cNvSpPr/>
      </xdr:nvSpPr>
      <xdr:spPr>
        <a:xfrm>
          <a:off x="0" y="200025"/>
          <a:ext cx="875619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4" name="rect" hidden="1">
          <a:extLst>
            <a:ext uri="{FF2B5EF4-FFF2-40B4-BE49-F238E27FC236}">
              <a16:creationId xmlns:a16="http://schemas.microsoft.com/office/drawing/2014/main" xmlns="" id="{00000000-0008-0000-0D00-000012010000}"/>
            </a:ext>
          </a:extLst>
        </xdr:cNvPr>
        <xdr:cNvSpPr/>
      </xdr:nvSpPr>
      <xdr:spPr>
        <a:xfrm>
          <a:off x="0" y="200025"/>
          <a:ext cx="875619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5" name="rect" hidden="1">
          <a:extLst>
            <a:ext uri="{FF2B5EF4-FFF2-40B4-BE49-F238E27FC236}">
              <a16:creationId xmlns:a16="http://schemas.microsoft.com/office/drawing/2014/main" xmlns="" id="{00000000-0008-0000-0D00-000013010000}"/>
            </a:ext>
          </a:extLst>
        </xdr:cNvPr>
        <xdr:cNvSpPr/>
      </xdr:nvSpPr>
      <xdr:spPr>
        <a:xfrm>
          <a:off x="0" y="200025"/>
          <a:ext cx="875619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6" name="rect" hidden="1">
          <a:extLst>
            <a:ext uri="{FF2B5EF4-FFF2-40B4-BE49-F238E27FC236}">
              <a16:creationId xmlns:a16="http://schemas.microsoft.com/office/drawing/2014/main" xmlns="" id="{00000000-0008-0000-0D00-000014010000}"/>
            </a:ext>
          </a:extLst>
        </xdr:cNvPr>
        <xdr:cNvSpPr/>
      </xdr:nvSpPr>
      <xdr:spPr>
        <a:xfrm>
          <a:off x="0" y="200025"/>
          <a:ext cx="875619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7" name="rect" hidden="1">
          <a:extLst>
            <a:ext uri="{FF2B5EF4-FFF2-40B4-BE49-F238E27FC236}">
              <a16:creationId xmlns:a16="http://schemas.microsoft.com/office/drawing/2014/main" xmlns="" id="{00000000-0008-0000-0D00-000015010000}"/>
            </a:ext>
          </a:extLst>
        </xdr:cNvPr>
        <xdr:cNvSpPr/>
      </xdr:nvSpPr>
      <xdr:spPr>
        <a:xfrm>
          <a:off x="0" y="200025"/>
          <a:ext cx="875619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8" name="rect" hidden="1">
          <a:extLst>
            <a:ext uri="{FF2B5EF4-FFF2-40B4-BE49-F238E27FC236}">
              <a16:creationId xmlns:a16="http://schemas.microsoft.com/office/drawing/2014/main" xmlns="" id="{00000000-0008-0000-0D00-000016010000}"/>
            </a:ext>
          </a:extLst>
        </xdr:cNvPr>
        <xdr:cNvSpPr/>
      </xdr:nvSpPr>
      <xdr:spPr>
        <a:xfrm>
          <a:off x="0" y="200025"/>
          <a:ext cx="875619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9" name="rect" hidden="1">
          <a:extLst>
            <a:ext uri="{FF2B5EF4-FFF2-40B4-BE49-F238E27FC236}">
              <a16:creationId xmlns:a16="http://schemas.microsoft.com/office/drawing/2014/main" xmlns="" id="{00000000-0008-0000-0D00-000017010000}"/>
            </a:ext>
          </a:extLst>
        </xdr:cNvPr>
        <xdr:cNvSpPr/>
      </xdr:nvSpPr>
      <xdr:spPr>
        <a:xfrm>
          <a:off x="0" y="200025"/>
          <a:ext cx="875619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0" name="rect" hidden="1">
          <a:extLst>
            <a:ext uri="{FF2B5EF4-FFF2-40B4-BE49-F238E27FC236}">
              <a16:creationId xmlns:a16="http://schemas.microsoft.com/office/drawing/2014/main" xmlns="" id="{00000000-0008-0000-0D00-000018010000}"/>
            </a:ext>
          </a:extLst>
        </xdr:cNvPr>
        <xdr:cNvSpPr/>
      </xdr:nvSpPr>
      <xdr:spPr>
        <a:xfrm>
          <a:off x="0" y="200025"/>
          <a:ext cx="875619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1" name="rect" hidden="1">
          <a:extLst>
            <a:ext uri="{FF2B5EF4-FFF2-40B4-BE49-F238E27FC236}">
              <a16:creationId xmlns:a16="http://schemas.microsoft.com/office/drawing/2014/main" xmlns="" id="{00000000-0008-0000-0D00-000019010000}"/>
            </a:ext>
          </a:extLst>
        </xdr:cNvPr>
        <xdr:cNvSpPr/>
      </xdr:nvSpPr>
      <xdr:spPr>
        <a:xfrm>
          <a:off x="0" y="200025"/>
          <a:ext cx="875619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2" name="rect" hidden="1">
          <a:extLst>
            <a:ext uri="{FF2B5EF4-FFF2-40B4-BE49-F238E27FC236}">
              <a16:creationId xmlns:a16="http://schemas.microsoft.com/office/drawing/2014/main" xmlns="" id="{00000000-0008-0000-0D00-00001A010000}"/>
            </a:ext>
          </a:extLst>
        </xdr:cNvPr>
        <xdr:cNvSpPr/>
      </xdr:nvSpPr>
      <xdr:spPr>
        <a:xfrm>
          <a:off x="0" y="200025"/>
          <a:ext cx="875619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3" name="rect" hidden="1">
          <a:extLst>
            <a:ext uri="{FF2B5EF4-FFF2-40B4-BE49-F238E27FC236}">
              <a16:creationId xmlns:a16="http://schemas.microsoft.com/office/drawing/2014/main" xmlns="" id="{00000000-0008-0000-0D00-00001B010000}"/>
            </a:ext>
          </a:extLst>
        </xdr:cNvPr>
        <xdr:cNvSpPr/>
      </xdr:nvSpPr>
      <xdr:spPr>
        <a:xfrm>
          <a:off x="0" y="200025"/>
          <a:ext cx="875619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4" name="rect" hidden="1">
          <a:extLst>
            <a:ext uri="{FF2B5EF4-FFF2-40B4-BE49-F238E27FC236}">
              <a16:creationId xmlns:a16="http://schemas.microsoft.com/office/drawing/2014/main" xmlns="" id="{00000000-0008-0000-0D00-00001C010000}"/>
            </a:ext>
          </a:extLst>
        </xdr:cNvPr>
        <xdr:cNvSpPr/>
      </xdr:nvSpPr>
      <xdr:spPr>
        <a:xfrm>
          <a:off x="0" y="200025"/>
          <a:ext cx="87942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5" name="rect" hidden="1">
          <a:extLst>
            <a:ext uri="{FF2B5EF4-FFF2-40B4-BE49-F238E27FC236}">
              <a16:creationId xmlns:a16="http://schemas.microsoft.com/office/drawing/2014/main" xmlns="" id="{00000000-0008-0000-0D00-00001D010000}"/>
            </a:ext>
          </a:extLst>
        </xdr:cNvPr>
        <xdr:cNvSpPr/>
      </xdr:nvSpPr>
      <xdr:spPr>
        <a:xfrm>
          <a:off x="0" y="200025"/>
          <a:ext cx="87942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6" name="rect" hidden="1">
          <a:extLst>
            <a:ext uri="{FF2B5EF4-FFF2-40B4-BE49-F238E27FC236}">
              <a16:creationId xmlns:a16="http://schemas.microsoft.com/office/drawing/2014/main" xmlns="" id="{00000000-0008-0000-0D00-00001E010000}"/>
            </a:ext>
          </a:extLst>
        </xdr:cNvPr>
        <xdr:cNvSpPr/>
      </xdr:nvSpPr>
      <xdr:spPr>
        <a:xfrm>
          <a:off x="0" y="200025"/>
          <a:ext cx="87942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7" name="rect" hidden="1">
          <a:extLst>
            <a:ext uri="{FF2B5EF4-FFF2-40B4-BE49-F238E27FC236}">
              <a16:creationId xmlns:a16="http://schemas.microsoft.com/office/drawing/2014/main" xmlns="" id="{00000000-0008-0000-0D00-00001F010000}"/>
            </a:ext>
          </a:extLst>
        </xdr:cNvPr>
        <xdr:cNvSpPr/>
      </xdr:nvSpPr>
      <xdr:spPr>
        <a:xfrm>
          <a:off x="0" y="200025"/>
          <a:ext cx="87942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8" name="rect" hidden="1">
          <a:extLst>
            <a:ext uri="{FF2B5EF4-FFF2-40B4-BE49-F238E27FC236}">
              <a16:creationId xmlns:a16="http://schemas.microsoft.com/office/drawing/2014/main" xmlns="" id="{00000000-0008-0000-0D00-000020010000}"/>
            </a:ext>
          </a:extLst>
        </xdr:cNvPr>
        <xdr:cNvSpPr/>
      </xdr:nvSpPr>
      <xdr:spPr>
        <a:xfrm>
          <a:off x="0" y="200025"/>
          <a:ext cx="87942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9" name="rect" hidden="1">
          <a:extLst>
            <a:ext uri="{FF2B5EF4-FFF2-40B4-BE49-F238E27FC236}">
              <a16:creationId xmlns:a16="http://schemas.microsoft.com/office/drawing/2014/main" xmlns="" id="{00000000-0008-0000-0D00-000021010000}"/>
            </a:ext>
          </a:extLst>
        </xdr:cNvPr>
        <xdr:cNvSpPr/>
      </xdr:nvSpPr>
      <xdr:spPr>
        <a:xfrm>
          <a:off x="0" y="200025"/>
          <a:ext cx="87942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0" name="rect" hidden="1">
          <a:extLst>
            <a:ext uri="{FF2B5EF4-FFF2-40B4-BE49-F238E27FC236}">
              <a16:creationId xmlns:a16="http://schemas.microsoft.com/office/drawing/2014/main" xmlns="" id="{00000000-0008-0000-0D00-000022010000}"/>
            </a:ext>
          </a:extLst>
        </xdr:cNvPr>
        <xdr:cNvSpPr/>
      </xdr:nvSpPr>
      <xdr:spPr>
        <a:xfrm>
          <a:off x="0" y="200025"/>
          <a:ext cx="87942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1" name="rect" hidden="1">
          <a:extLst>
            <a:ext uri="{FF2B5EF4-FFF2-40B4-BE49-F238E27FC236}">
              <a16:creationId xmlns:a16="http://schemas.microsoft.com/office/drawing/2014/main" xmlns="" id="{00000000-0008-0000-0D00-000023010000}"/>
            </a:ext>
          </a:extLst>
        </xdr:cNvPr>
        <xdr:cNvSpPr/>
      </xdr:nvSpPr>
      <xdr:spPr>
        <a:xfrm>
          <a:off x="0" y="200025"/>
          <a:ext cx="87942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2" name="rect" hidden="1">
          <a:extLst>
            <a:ext uri="{FF2B5EF4-FFF2-40B4-BE49-F238E27FC236}">
              <a16:creationId xmlns:a16="http://schemas.microsoft.com/office/drawing/2014/main" xmlns="" id="{00000000-0008-0000-0D00-000024010000}"/>
            </a:ext>
          </a:extLst>
        </xdr:cNvPr>
        <xdr:cNvSpPr/>
      </xdr:nvSpPr>
      <xdr:spPr>
        <a:xfrm>
          <a:off x="0" y="200025"/>
          <a:ext cx="87942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3" name="rect" hidden="1">
          <a:extLst>
            <a:ext uri="{FF2B5EF4-FFF2-40B4-BE49-F238E27FC236}">
              <a16:creationId xmlns:a16="http://schemas.microsoft.com/office/drawing/2014/main" xmlns="" id="{00000000-0008-0000-0D00-000025010000}"/>
            </a:ext>
          </a:extLst>
        </xdr:cNvPr>
        <xdr:cNvSpPr/>
      </xdr:nvSpPr>
      <xdr:spPr>
        <a:xfrm>
          <a:off x="0" y="200025"/>
          <a:ext cx="87942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4" name="rect" hidden="1">
          <a:extLst>
            <a:ext uri="{FF2B5EF4-FFF2-40B4-BE49-F238E27FC236}">
              <a16:creationId xmlns:a16="http://schemas.microsoft.com/office/drawing/2014/main" xmlns="" id="{00000000-0008-0000-0D00-000026010000}"/>
            </a:ext>
          </a:extLst>
        </xdr:cNvPr>
        <xdr:cNvSpPr/>
      </xdr:nvSpPr>
      <xdr:spPr>
        <a:xfrm>
          <a:off x="0" y="200025"/>
          <a:ext cx="87942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5" name="rect" hidden="1">
          <a:extLst>
            <a:ext uri="{FF2B5EF4-FFF2-40B4-BE49-F238E27FC236}">
              <a16:creationId xmlns:a16="http://schemas.microsoft.com/office/drawing/2014/main" xmlns="" id="{00000000-0008-0000-0D00-000027010000}"/>
            </a:ext>
          </a:extLst>
        </xdr:cNvPr>
        <xdr:cNvSpPr/>
      </xdr:nvSpPr>
      <xdr:spPr>
        <a:xfrm>
          <a:off x="0" y="200025"/>
          <a:ext cx="87942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6" name="rect" hidden="1">
          <a:extLst>
            <a:ext uri="{FF2B5EF4-FFF2-40B4-BE49-F238E27FC236}">
              <a16:creationId xmlns:a16="http://schemas.microsoft.com/office/drawing/2014/main" xmlns="" id="{00000000-0008-0000-0D00-000028010000}"/>
            </a:ext>
          </a:extLst>
        </xdr:cNvPr>
        <xdr:cNvSpPr/>
      </xdr:nvSpPr>
      <xdr:spPr>
        <a:xfrm>
          <a:off x="0" y="200025"/>
          <a:ext cx="87942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7" name="rect" hidden="1">
          <a:extLst>
            <a:ext uri="{FF2B5EF4-FFF2-40B4-BE49-F238E27FC236}">
              <a16:creationId xmlns:a16="http://schemas.microsoft.com/office/drawing/2014/main" xmlns="" id="{00000000-0008-0000-0D00-000029010000}"/>
            </a:ext>
          </a:extLst>
        </xdr:cNvPr>
        <xdr:cNvSpPr/>
      </xdr:nvSpPr>
      <xdr:spPr>
        <a:xfrm>
          <a:off x="0" y="200025"/>
          <a:ext cx="87942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8" name="rect" hidden="1">
          <a:extLst>
            <a:ext uri="{FF2B5EF4-FFF2-40B4-BE49-F238E27FC236}">
              <a16:creationId xmlns:a16="http://schemas.microsoft.com/office/drawing/2014/main" xmlns="" id="{00000000-0008-0000-0D00-00002A010000}"/>
            </a:ext>
          </a:extLst>
        </xdr:cNvPr>
        <xdr:cNvSpPr/>
      </xdr:nvSpPr>
      <xdr:spPr>
        <a:xfrm>
          <a:off x="0" y="200025"/>
          <a:ext cx="87942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9" name="rect" hidden="1">
          <a:extLst>
            <a:ext uri="{FF2B5EF4-FFF2-40B4-BE49-F238E27FC236}">
              <a16:creationId xmlns:a16="http://schemas.microsoft.com/office/drawing/2014/main" xmlns="" id="{00000000-0008-0000-0D00-00002B010000}"/>
            </a:ext>
          </a:extLst>
        </xdr:cNvPr>
        <xdr:cNvSpPr/>
      </xdr:nvSpPr>
      <xdr:spPr>
        <a:xfrm>
          <a:off x="0" y="200025"/>
          <a:ext cx="87942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0" name="rect" hidden="1">
          <a:extLst>
            <a:ext uri="{FF2B5EF4-FFF2-40B4-BE49-F238E27FC236}">
              <a16:creationId xmlns:a16="http://schemas.microsoft.com/office/drawing/2014/main" xmlns="" id="{00000000-0008-0000-0D00-00002C010000}"/>
            </a:ext>
          </a:extLst>
        </xdr:cNvPr>
        <xdr:cNvSpPr/>
      </xdr:nvSpPr>
      <xdr:spPr>
        <a:xfrm>
          <a:off x="0" y="200025"/>
          <a:ext cx="87942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1" name="rect" hidden="1">
          <a:extLst>
            <a:ext uri="{FF2B5EF4-FFF2-40B4-BE49-F238E27FC236}">
              <a16:creationId xmlns:a16="http://schemas.microsoft.com/office/drawing/2014/main" xmlns="" id="{00000000-0008-0000-0D00-00002D010000}"/>
            </a:ext>
          </a:extLst>
        </xdr:cNvPr>
        <xdr:cNvSpPr/>
      </xdr:nvSpPr>
      <xdr:spPr>
        <a:xfrm>
          <a:off x="0" y="200025"/>
          <a:ext cx="87942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2" name="rect" hidden="1">
          <a:extLst>
            <a:ext uri="{FF2B5EF4-FFF2-40B4-BE49-F238E27FC236}">
              <a16:creationId xmlns:a16="http://schemas.microsoft.com/office/drawing/2014/main" xmlns="" id="{00000000-0008-0000-0D00-00002E010000}"/>
            </a:ext>
          </a:extLst>
        </xdr:cNvPr>
        <xdr:cNvSpPr/>
      </xdr:nvSpPr>
      <xdr:spPr>
        <a:xfrm>
          <a:off x="0" y="200025"/>
          <a:ext cx="87942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3" name="rect" hidden="1">
          <a:extLst>
            <a:ext uri="{FF2B5EF4-FFF2-40B4-BE49-F238E27FC236}">
              <a16:creationId xmlns:a16="http://schemas.microsoft.com/office/drawing/2014/main" xmlns="" id="{00000000-0008-0000-0D00-00002F010000}"/>
            </a:ext>
          </a:extLst>
        </xdr:cNvPr>
        <xdr:cNvSpPr/>
      </xdr:nvSpPr>
      <xdr:spPr>
        <a:xfrm>
          <a:off x="0" y="200025"/>
          <a:ext cx="87942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4" name="rect" hidden="1">
          <a:extLst>
            <a:ext uri="{FF2B5EF4-FFF2-40B4-BE49-F238E27FC236}">
              <a16:creationId xmlns:a16="http://schemas.microsoft.com/office/drawing/2014/main" xmlns="" id="{00000000-0008-0000-0D00-000030010000}"/>
            </a:ext>
          </a:extLst>
        </xdr:cNvPr>
        <xdr:cNvSpPr/>
      </xdr:nvSpPr>
      <xdr:spPr>
        <a:xfrm>
          <a:off x="0" y="200025"/>
          <a:ext cx="87942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5" name="rect" hidden="1">
          <a:extLst>
            <a:ext uri="{FF2B5EF4-FFF2-40B4-BE49-F238E27FC236}">
              <a16:creationId xmlns:a16="http://schemas.microsoft.com/office/drawing/2014/main" xmlns="" id="{00000000-0008-0000-0D00-000031010000}"/>
            </a:ext>
          </a:extLst>
        </xdr:cNvPr>
        <xdr:cNvSpPr/>
      </xdr:nvSpPr>
      <xdr:spPr>
        <a:xfrm>
          <a:off x="0" y="200025"/>
          <a:ext cx="87942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6" name="rect" hidden="1">
          <a:extLst>
            <a:ext uri="{FF2B5EF4-FFF2-40B4-BE49-F238E27FC236}">
              <a16:creationId xmlns:a16="http://schemas.microsoft.com/office/drawing/2014/main" xmlns="" id="{00000000-0008-0000-0D00-000032010000}"/>
            </a:ext>
          </a:extLst>
        </xdr:cNvPr>
        <xdr:cNvSpPr/>
      </xdr:nvSpPr>
      <xdr:spPr>
        <a:xfrm>
          <a:off x="0" y="200025"/>
          <a:ext cx="87942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7" name="rect" hidden="1">
          <a:extLst>
            <a:ext uri="{FF2B5EF4-FFF2-40B4-BE49-F238E27FC236}">
              <a16:creationId xmlns:a16="http://schemas.microsoft.com/office/drawing/2014/main" xmlns="" id="{00000000-0008-0000-0D00-000033010000}"/>
            </a:ext>
          </a:extLst>
        </xdr:cNvPr>
        <xdr:cNvSpPr/>
      </xdr:nvSpPr>
      <xdr:spPr>
        <a:xfrm>
          <a:off x="0" y="200025"/>
          <a:ext cx="87942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8" name="rect" hidden="1">
          <a:extLst>
            <a:ext uri="{FF2B5EF4-FFF2-40B4-BE49-F238E27FC236}">
              <a16:creationId xmlns:a16="http://schemas.microsoft.com/office/drawing/2014/main" xmlns="" id="{00000000-0008-0000-0D00-000034010000}"/>
            </a:ext>
          </a:extLst>
        </xdr:cNvPr>
        <xdr:cNvSpPr/>
      </xdr:nvSpPr>
      <xdr:spPr>
        <a:xfrm>
          <a:off x="0" y="200025"/>
          <a:ext cx="87942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9" name="rect" hidden="1">
          <a:extLst>
            <a:ext uri="{FF2B5EF4-FFF2-40B4-BE49-F238E27FC236}">
              <a16:creationId xmlns:a16="http://schemas.microsoft.com/office/drawing/2014/main" xmlns="" id="{00000000-0008-0000-0D00-000035010000}"/>
            </a:ext>
          </a:extLst>
        </xdr:cNvPr>
        <xdr:cNvSpPr/>
      </xdr:nvSpPr>
      <xdr:spPr>
        <a:xfrm>
          <a:off x="0" y="200025"/>
          <a:ext cx="87942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0" name="rect" hidden="1">
          <a:extLst>
            <a:ext uri="{FF2B5EF4-FFF2-40B4-BE49-F238E27FC236}">
              <a16:creationId xmlns:a16="http://schemas.microsoft.com/office/drawing/2014/main" xmlns="" id="{00000000-0008-0000-0D00-000036010000}"/>
            </a:ext>
          </a:extLst>
        </xdr:cNvPr>
        <xdr:cNvSpPr/>
      </xdr:nvSpPr>
      <xdr:spPr>
        <a:xfrm>
          <a:off x="0" y="200025"/>
          <a:ext cx="87942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1" name="rect" hidden="1">
          <a:extLst>
            <a:ext uri="{FF2B5EF4-FFF2-40B4-BE49-F238E27FC236}">
              <a16:creationId xmlns:a16="http://schemas.microsoft.com/office/drawing/2014/main" xmlns="" id="{00000000-0008-0000-0D00-000037010000}"/>
            </a:ext>
          </a:extLst>
        </xdr:cNvPr>
        <xdr:cNvSpPr/>
      </xdr:nvSpPr>
      <xdr:spPr>
        <a:xfrm>
          <a:off x="0" y="200025"/>
          <a:ext cx="87942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2" name="rect" hidden="1">
          <a:extLst>
            <a:ext uri="{FF2B5EF4-FFF2-40B4-BE49-F238E27FC236}">
              <a16:creationId xmlns:a16="http://schemas.microsoft.com/office/drawing/2014/main" xmlns="" id="{00000000-0008-0000-0D00-000038010000}"/>
            </a:ext>
          </a:extLst>
        </xdr:cNvPr>
        <xdr:cNvSpPr/>
      </xdr:nvSpPr>
      <xdr:spPr>
        <a:xfrm>
          <a:off x="0" y="200025"/>
          <a:ext cx="87942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3" name="rect" hidden="1">
          <a:extLst>
            <a:ext uri="{FF2B5EF4-FFF2-40B4-BE49-F238E27FC236}">
              <a16:creationId xmlns:a16="http://schemas.microsoft.com/office/drawing/2014/main" xmlns="" id="{00000000-0008-0000-0D00-000039010000}"/>
            </a:ext>
          </a:extLst>
        </xdr:cNvPr>
        <xdr:cNvSpPr/>
      </xdr:nvSpPr>
      <xdr:spPr>
        <a:xfrm>
          <a:off x="0" y="200025"/>
          <a:ext cx="87942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4" name="rect" hidden="1">
          <a:extLst>
            <a:ext uri="{FF2B5EF4-FFF2-40B4-BE49-F238E27FC236}">
              <a16:creationId xmlns:a16="http://schemas.microsoft.com/office/drawing/2014/main" xmlns="" id="{00000000-0008-0000-0D00-00003A010000}"/>
            </a:ext>
          </a:extLst>
        </xdr:cNvPr>
        <xdr:cNvSpPr/>
      </xdr:nvSpPr>
      <xdr:spPr>
        <a:xfrm>
          <a:off x="0" y="200025"/>
          <a:ext cx="906982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5" name="rect" hidden="1">
          <a:extLst>
            <a:ext uri="{FF2B5EF4-FFF2-40B4-BE49-F238E27FC236}">
              <a16:creationId xmlns:a16="http://schemas.microsoft.com/office/drawing/2014/main" xmlns="" id="{00000000-0008-0000-0D00-00003B010000}"/>
            </a:ext>
          </a:extLst>
        </xdr:cNvPr>
        <xdr:cNvSpPr/>
      </xdr:nvSpPr>
      <xdr:spPr>
        <a:xfrm>
          <a:off x="0" y="200025"/>
          <a:ext cx="906982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6" name="rect" hidden="1">
          <a:extLst>
            <a:ext uri="{FF2B5EF4-FFF2-40B4-BE49-F238E27FC236}">
              <a16:creationId xmlns:a16="http://schemas.microsoft.com/office/drawing/2014/main" xmlns="" id="{00000000-0008-0000-0D00-00003C010000}"/>
            </a:ext>
          </a:extLst>
        </xdr:cNvPr>
        <xdr:cNvSpPr/>
      </xdr:nvSpPr>
      <xdr:spPr>
        <a:xfrm>
          <a:off x="0" y="200025"/>
          <a:ext cx="906982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7" name="rect" hidden="1">
          <a:extLst>
            <a:ext uri="{FF2B5EF4-FFF2-40B4-BE49-F238E27FC236}">
              <a16:creationId xmlns:a16="http://schemas.microsoft.com/office/drawing/2014/main" xmlns="" id="{00000000-0008-0000-0D00-00003D010000}"/>
            </a:ext>
          </a:extLst>
        </xdr:cNvPr>
        <xdr:cNvSpPr/>
      </xdr:nvSpPr>
      <xdr:spPr>
        <a:xfrm>
          <a:off x="0" y="200025"/>
          <a:ext cx="906982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8" name="rect" hidden="1">
          <a:extLst>
            <a:ext uri="{FF2B5EF4-FFF2-40B4-BE49-F238E27FC236}">
              <a16:creationId xmlns:a16="http://schemas.microsoft.com/office/drawing/2014/main" xmlns="" id="{00000000-0008-0000-0D00-00003E010000}"/>
            </a:ext>
          </a:extLst>
        </xdr:cNvPr>
        <xdr:cNvSpPr/>
      </xdr:nvSpPr>
      <xdr:spPr>
        <a:xfrm>
          <a:off x="0" y="200025"/>
          <a:ext cx="906982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9" name="rect" hidden="1">
          <a:extLst>
            <a:ext uri="{FF2B5EF4-FFF2-40B4-BE49-F238E27FC236}">
              <a16:creationId xmlns:a16="http://schemas.microsoft.com/office/drawing/2014/main" xmlns="" id="{00000000-0008-0000-0D00-00003F010000}"/>
            </a:ext>
          </a:extLst>
        </xdr:cNvPr>
        <xdr:cNvSpPr/>
      </xdr:nvSpPr>
      <xdr:spPr>
        <a:xfrm>
          <a:off x="0" y="200025"/>
          <a:ext cx="906982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0" name="rect" hidden="1">
          <a:extLst>
            <a:ext uri="{FF2B5EF4-FFF2-40B4-BE49-F238E27FC236}">
              <a16:creationId xmlns:a16="http://schemas.microsoft.com/office/drawing/2014/main" xmlns="" id="{00000000-0008-0000-0D00-000040010000}"/>
            </a:ext>
          </a:extLst>
        </xdr:cNvPr>
        <xdr:cNvSpPr/>
      </xdr:nvSpPr>
      <xdr:spPr>
        <a:xfrm>
          <a:off x="0" y="200025"/>
          <a:ext cx="906982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1" name="rect" hidden="1">
          <a:extLst>
            <a:ext uri="{FF2B5EF4-FFF2-40B4-BE49-F238E27FC236}">
              <a16:creationId xmlns:a16="http://schemas.microsoft.com/office/drawing/2014/main" xmlns="" id="{00000000-0008-0000-0D00-000041010000}"/>
            </a:ext>
          </a:extLst>
        </xdr:cNvPr>
        <xdr:cNvSpPr/>
      </xdr:nvSpPr>
      <xdr:spPr>
        <a:xfrm>
          <a:off x="0" y="200025"/>
          <a:ext cx="906982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2" name="rect" hidden="1">
          <a:extLst>
            <a:ext uri="{FF2B5EF4-FFF2-40B4-BE49-F238E27FC236}">
              <a16:creationId xmlns:a16="http://schemas.microsoft.com/office/drawing/2014/main" xmlns="" id="{00000000-0008-0000-0D00-000042010000}"/>
            </a:ext>
          </a:extLst>
        </xdr:cNvPr>
        <xdr:cNvSpPr/>
      </xdr:nvSpPr>
      <xdr:spPr>
        <a:xfrm>
          <a:off x="0" y="200025"/>
          <a:ext cx="906982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3" name="rect" hidden="1">
          <a:extLst>
            <a:ext uri="{FF2B5EF4-FFF2-40B4-BE49-F238E27FC236}">
              <a16:creationId xmlns:a16="http://schemas.microsoft.com/office/drawing/2014/main" xmlns="" id="{00000000-0008-0000-0D00-000043010000}"/>
            </a:ext>
          </a:extLst>
        </xdr:cNvPr>
        <xdr:cNvSpPr/>
      </xdr:nvSpPr>
      <xdr:spPr>
        <a:xfrm>
          <a:off x="0" y="200025"/>
          <a:ext cx="906982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685267</xdr:colOff>
      <xdr:row>3</xdr:row>
      <xdr:rowOff>0</xdr:rowOff>
    </xdr:to>
    <xdr:sp macro="" textlink="">
      <xdr:nvSpPr>
        <xdr:cNvPr id="324" name="_x0000_s1025" descr=" " hidden="1">
          <a:extLst>
            <a:ext uri="{FF2B5EF4-FFF2-40B4-BE49-F238E27FC236}">
              <a16:creationId xmlns:a16="http://schemas.microsoft.com/office/drawing/2014/main" xmlns="" id="{00000000-0008-0000-0D00-000044010000}"/>
            </a:ext>
          </a:extLst>
        </xdr:cNvPr>
        <xdr:cNvSpPr/>
      </xdr:nvSpPr>
      <xdr:spPr>
        <a:xfrm>
          <a:off x="0" y="200025"/>
          <a:ext cx="685267" cy="400050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0</xdr:colOff>
          <xdr:row>0</xdr:row>
          <xdr:rowOff>200025</xdr:rowOff>
        </xdr:from>
        <xdr:to>
          <xdr:col>0</xdr:col>
          <xdr:colOff>390525</xdr:colOff>
          <xdr:row>2</xdr:row>
          <xdr:rowOff>171450</xdr:rowOff>
        </xdr:to>
        <xdr:sp macro="" textlink="">
          <xdr:nvSpPr>
            <xdr:cNvPr id="196609" name="Object 1" hidden="1">
              <a:extLst>
                <a:ext uri="{63B3BB69-23CF-44E3-9099-C40C66FF867C}">
                  <a14:compatExt spid="_x0000_s196609"/>
                </a:ext>
                <a:ext uri="{FF2B5EF4-FFF2-40B4-BE49-F238E27FC236}">
                  <a16:creationId xmlns:a16="http://schemas.microsoft.com/office/drawing/2014/main" xmlns="" id="{00000000-0008-0000-0D00-0000010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679121</xdr:colOff>
      <xdr:row>47</xdr:row>
      <xdr:rowOff>0</xdr:rowOff>
    </xdr:from>
    <xdr:to>
      <xdr:col>10</xdr:col>
      <xdr:colOff>304939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03396" y="12611100"/>
          <a:ext cx="4883618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0E00-000003000000}"/>
            </a:ext>
          </a:extLst>
        </xdr:cNvPr>
        <xdr:cNvSpPr txBox="1"/>
      </xdr:nvSpPr>
      <xdr:spPr>
        <a:xfrm>
          <a:off x="194159" y="20002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0E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679121</xdr:colOff>
      <xdr:row>47</xdr:row>
      <xdr:rowOff>0</xdr:rowOff>
    </xdr:from>
    <xdr:to>
      <xdr:col>10</xdr:col>
      <xdr:colOff>304939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03396" y="12639675"/>
          <a:ext cx="4883618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0F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657666</xdr:colOff>
      <xdr:row>20</xdr:row>
      <xdr:rowOff>0</xdr:rowOff>
    </xdr:from>
    <xdr:to>
      <xdr:col>0</xdr:col>
      <xdr:colOff>705254</xdr:colOff>
      <xdr:row>20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xmlns="" id="{00000000-0008-0000-0F00-000005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679121</xdr:colOff>
      <xdr:row>47</xdr:row>
      <xdr:rowOff>0</xdr:rowOff>
    </xdr:from>
    <xdr:to>
      <xdr:col>10</xdr:col>
      <xdr:colOff>304939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03396" y="12639675"/>
          <a:ext cx="4883618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1000-000003000000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10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657666</xdr:colOff>
      <xdr:row>20</xdr:row>
      <xdr:rowOff>0</xdr:rowOff>
    </xdr:from>
    <xdr:to>
      <xdr:col>0</xdr:col>
      <xdr:colOff>705254</xdr:colOff>
      <xdr:row>20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xmlns="" id="{00000000-0008-0000-1000-000005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111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1100-000003000000}"/>
            </a:ext>
          </a:extLst>
        </xdr:cNvPr>
        <xdr:cNvSpPr txBox="1"/>
      </xdr:nvSpPr>
      <xdr:spPr>
        <a:xfrm>
          <a:off x="194159" y="20002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11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397915" y="126111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212651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1200-000003000000}"/>
            </a:ext>
          </a:extLst>
        </xdr:cNvPr>
        <xdr:cNvSpPr txBox="1"/>
      </xdr:nvSpPr>
      <xdr:spPr>
        <a:xfrm>
          <a:off x="212651" y="200025"/>
          <a:ext cx="3463999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249131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12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00025"/>
          <a:ext cx="249131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3997865" y="126111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 txBox="1"/>
      </xdr:nvSpPr>
      <xdr:spPr>
        <a:xfrm>
          <a:off x="194159" y="200025"/>
          <a:ext cx="3082441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194159</xdr:colOff>
      <xdr:row>1</xdr:row>
      <xdr:rowOff>0</xdr:rowOff>
    </xdr:from>
    <xdr:to>
      <xdr:col>2</xdr:col>
      <xdr:colOff>1060967</xdr:colOff>
      <xdr:row>2</xdr:row>
      <xdr:rowOff>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xmlns="" id="{00000000-0008-0000-1300-000002000000}"/>
            </a:ext>
          </a:extLst>
        </xdr:cNvPr>
        <xdr:cNvSpPr txBox="1"/>
      </xdr:nvSpPr>
      <xdr:spPr>
        <a:xfrm>
          <a:off x="194159" y="219075"/>
          <a:ext cx="3095658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89535" tIns="46355" rIns="89535" bIns="46355" anchor="t" upright="1"/>
        <a:lstStyle/>
        <a:p>
          <a:pPr algn="l"/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3</xdr:col>
      <xdr:colOff>721265</xdr:colOff>
      <xdr:row>58</xdr:row>
      <xdr:rowOff>0</xdr:rowOff>
    </xdr:from>
    <xdr:to>
      <xdr:col>10</xdr:col>
      <xdr:colOff>323124</xdr:colOff>
      <xdr:row>64</xdr:row>
      <xdr:rowOff>0</xdr:rowOff>
    </xdr:to>
    <xdr:pic>
      <xdr:nvPicPr>
        <xdr:cNvPr id="3" name="Picture 2" descr=" ">
          <a:extLst>
            <a:ext uri="{FF2B5EF4-FFF2-40B4-BE49-F238E27FC236}">
              <a16:creationId xmlns:a16="http://schemas.microsoft.com/office/drawing/2014/main" xmlns="" id="{00000000-0008-0000-1300-000003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169315" y="15573375"/>
          <a:ext cx="468820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xmlns="" id="{00000000-0008-0000-1300-00000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xmlns="" id="{00000000-0008-0000-1300-00000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xmlns="" id="{00000000-0008-0000-1300-00000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xmlns="" id="{00000000-0008-0000-1300-00000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xmlns="" id="{00000000-0008-0000-1300-00000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xmlns="" id="{00000000-0008-0000-1300-00000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xmlns="" id="{00000000-0008-0000-1300-00000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xmlns="" id="{00000000-0008-0000-1300-00000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" name="rect" hidden="1">
          <a:extLst>
            <a:ext uri="{FF2B5EF4-FFF2-40B4-BE49-F238E27FC236}">
              <a16:creationId xmlns:a16="http://schemas.microsoft.com/office/drawing/2014/main" xmlns="" id="{00000000-0008-0000-1300-00000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" name="rect" hidden="1">
          <a:extLst>
            <a:ext uri="{FF2B5EF4-FFF2-40B4-BE49-F238E27FC236}">
              <a16:creationId xmlns:a16="http://schemas.microsoft.com/office/drawing/2014/main" xmlns="" id="{00000000-0008-0000-1300-00000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" name="rect" hidden="1">
          <a:extLst>
            <a:ext uri="{FF2B5EF4-FFF2-40B4-BE49-F238E27FC236}">
              <a16:creationId xmlns:a16="http://schemas.microsoft.com/office/drawing/2014/main" xmlns="" id="{00000000-0008-0000-1300-00000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" name="rect" hidden="1">
          <a:extLst>
            <a:ext uri="{FF2B5EF4-FFF2-40B4-BE49-F238E27FC236}">
              <a16:creationId xmlns:a16="http://schemas.microsoft.com/office/drawing/2014/main" xmlns="" id="{00000000-0008-0000-1300-00000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" name="rect" hidden="1">
          <a:extLst>
            <a:ext uri="{FF2B5EF4-FFF2-40B4-BE49-F238E27FC236}">
              <a16:creationId xmlns:a16="http://schemas.microsoft.com/office/drawing/2014/main" xmlns="" id="{00000000-0008-0000-1300-00001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" name="rect" hidden="1">
          <a:extLst>
            <a:ext uri="{FF2B5EF4-FFF2-40B4-BE49-F238E27FC236}">
              <a16:creationId xmlns:a16="http://schemas.microsoft.com/office/drawing/2014/main" xmlns="" id="{00000000-0008-0000-1300-00001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" name="rect" hidden="1">
          <a:extLst>
            <a:ext uri="{FF2B5EF4-FFF2-40B4-BE49-F238E27FC236}">
              <a16:creationId xmlns:a16="http://schemas.microsoft.com/office/drawing/2014/main" xmlns="" id="{00000000-0008-0000-1300-00001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" name="rect" hidden="1">
          <a:extLst>
            <a:ext uri="{FF2B5EF4-FFF2-40B4-BE49-F238E27FC236}">
              <a16:creationId xmlns:a16="http://schemas.microsoft.com/office/drawing/2014/main" xmlns="" id="{00000000-0008-0000-1300-00001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" name="rect" hidden="1">
          <a:extLst>
            <a:ext uri="{FF2B5EF4-FFF2-40B4-BE49-F238E27FC236}">
              <a16:creationId xmlns:a16="http://schemas.microsoft.com/office/drawing/2014/main" xmlns="" id="{00000000-0008-0000-1300-00001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" name="rect" hidden="1">
          <a:extLst>
            <a:ext uri="{FF2B5EF4-FFF2-40B4-BE49-F238E27FC236}">
              <a16:creationId xmlns:a16="http://schemas.microsoft.com/office/drawing/2014/main" xmlns="" id="{00000000-0008-0000-1300-00001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" name="rect" hidden="1">
          <a:extLst>
            <a:ext uri="{FF2B5EF4-FFF2-40B4-BE49-F238E27FC236}">
              <a16:creationId xmlns:a16="http://schemas.microsoft.com/office/drawing/2014/main" xmlns="" id="{00000000-0008-0000-1300-00001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" name="rect" hidden="1">
          <a:extLst>
            <a:ext uri="{FF2B5EF4-FFF2-40B4-BE49-F238E27FC236}">
              <a16:creationId xmlns:a16="http://schemas.microsoft.com/office/drawing/2014/main" xmlns="" id="{00000000-0008-0000-1300-00001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" name="rect" hidden="1">
          <a:extLst>
            <a:ext uri="{FF2B5EF4-FFF2-40B4-BE49-F238E27FC236}">
              <a16:creationId xmlns:a16="http://schemas.microsoft.com/office/drawing/2014/main" xmlns="" id="{00000000-0008-0000-1300-00001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5" name="rect" hidden="1">
          <a:extLst>
            <a:ext uri="{FF2B5EF4-FFF2-40B4-BE49-F238E27FC236}">
              <a16:creationId xmlns:a16="http://schemas.microsoft.com/office/drawing/2014/main" xmlns="" id="{00000000-0008-0000-1300-00001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6" name="rect" hidden="1">
          <a:extLst>
            <a:ext uri="{FF2B5EF4-FFF2-40B4-BE49-F238E27FC236}">
              <a16:creationId xmlns:a16="http://schemas.microsoft.com/office/drawing/2014/main" xmlns="" id="{00000000-0008-0000-1300-00001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7" name="rect" hidden="1">
          <a:extLst>
            <a:ext uri="{FF2B5EF4-FFF2-40B4-BE49-F238E27FC236}">
              <a16:creationId xmlns:a16="http://schemas.microsoft.com/office/drawing/2014/main" xmlns="" id="{00000000-0008-0000-1300-00001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8" name="rect" hidden="1">
          <a:extLst>
            <a:ext uri="{FF2B5EF4-FFF2-40B4-BE49-F238E27FC236}">
              <a16:creationId xmlns:a16="http://schemas.microsoft.com/office/drawing/2014/main" xmlns="" id="{00000000-0008-0000-1300-00001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9" name="rect" hidden="1">
          <a:extLst>
            <a:ext uri="{FF2B5EF4-FFF2-40B4-BE49-F238E27FC236}">
              <a16:creationId xmlns:a16="http://schemas.microsoft.com/office/drawing/2014/main" xmlns="" id="{00000000-0008-0000-1300-00001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0" name="rect" hidden="1">
          <a:extLst>
            <a:ext uri="{FF2B5EF4-FFF2-40B4-BE49-F238E27FC236}">
              <a16:creationId xmlns:a16="http://schemas.microsoft.com/office/drawing/2014/main" xmlns="" id="{00000000-0008-0000-1300-00001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1" name="rect" hidden="1">
          <a:extLst>
            <a:ext uri="{FF2B5EF4-FFF2-40B4-BE49-F238E27FC236}">
              <a16:creationId xmlns:a16="http://schemas.microsoft.com/office/drawing/2014/main" xmlns="" id="{00000000-0008-0000-1300-00001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2" name="rect" hidden="1">
          <a:extLst>
            <a:ext uri="{FF2B5EF4-FFF2-40B4-BE49-F238E27FC236}">
              <a16:creationId xmlns:a16="http://schemas.microsoft.com/office/drawing/2014/main" xmlns="" id="{00000000-0008-0000-1300-00002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3" name="rect" hidden="1">
          <a:extLst>
            <a:ext uri="{FF2B5EF4-FFF2-40B4-BE49-F238E27FC236}">
              <a16:creationId xmlns:a16="http://schemas.microsoft.com/office/drawing/2014/main" xmlns="" id="{00000000-0008-0000-1300-00002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4" name="rect" hidden="1">
          <a:extLst>
            <a:ext uri="{FF2B5EF4-FFF2-40B4-BE49-F238E27FC236}">
              <a16:creationId xmlns:a16="http://schemas.microsoft.com/office/drawing/2014/main" xmlns="" id="{00000000-0008-0000-1300-00002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5" name="rect" hidden="1">
          <a:extLst>
            <a:ext uri="{FF2B5EF4-FFF2-40B4-BE49-F238E27FC236}">
              <a16:creationId xmlns:a16="http://schemas.microsoft.com/office/drawing/2014/main" xmlns="" id="{00000000-0008-0000-1300-00002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6" name="rect" hidden="1">
          <a:extLst>
            <a:ext uri="{FF2B5EF4-FFF2-40B4-BE49-F238E27FC236}">
              <a16:creationId xmlns:a16="http://schemas.microsoft.com/office/drawing/2014/main" xmlns="" id="{00000000-0008-0000-1300-00002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7" name="rect" hidden="1">
          <a:extLst>
            <a:ext uri="{FF2B5EF4-FFF2-40B4-BE49-F238E27FC236}">
              <a16:creationId xmlns:a16="http://schemas.microsoft.com/office/drawing/2014/main" xmlns="" id="{00000000-0008-0000-1300-00002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8" name="rect" hidden="1">
          <a:extLst>
            <a:ext uri="{FF2B5EF4-FFF2-40B4-BE49-F238E27FC236}">
              <a16:creationId xmlns:a16="http://schemas.microsoft.com/office/drawing/2014/main" xmlns="" id="{00000000-0008-0000-1300-00002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9" name="rect" hidden="1">
          <a:extLst>
            <a:ext uri="{FF2B5EF4-FFF2-40B4-BE49-F238E27FC236}">
              <a16:creationId xmlns:a16="http://schemas.microsoft.com/office/drawing/2014/main" xmlns="" id="{00000000-0008-0000-1300-00002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0" name="rect" hidden="1">
          <a:extLst>
            <a:ext uri="{FF2B5EF4-FFF2-40B4-BE49-F238E27FC236}">
              <a16:creationId xmlns:a16="http://schemas.microsoft.com/office/drawing/2014/main" xmlns="" id="{00000000-0008-0000-1300-00002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1" name="rect" hidden="1">
          <a:extLst>
            <a:ext uri="{FF2B5EF4-FFF2-40B4-BE49-F238E27FC236}">
              <a16:creationId xmlns:a16="http://schemas.microsoft.com/office/drawing/2014/main" xmlns="" id="{00000000-0008-0000-1300-00002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2" name="rect" hidden="1">
          <a:extLst>
            <a:ext uri="{FF2B5EF4-FFF2-40B4-BE49-F238E27FC236}">
              <a16:creationId xmlns:a16="http://schemas.microsoft.com/office/drawing/2014/main" xmlns="" id="{00000000-0008-0000-1300-00002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3" name="rect" hidden="1">
          <a:extLst>
            <a:ext uri="{FF2B5EF4-FFF2-40B4-BE49-F238E27FC236}">
              <a16:creationId xmlns:a16="http://schemas.microsoft.com/office/drawing/2014/main" xmlns="" id="{00000000-0008-0000-1300-00002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4" name="rect" hidden="1">
          <a:extLst>
            <a:ext uri="{FF2B5EF4-FFF2-40B4-BE49-F238E27FC236}">
              <a16:creationId xmlns:a16="http://schemas.microsoft.com/office/drawing/2014/main" xmlns="" id="{00000000-0008-0000-1300-00002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5" name="rect" hidden="1">
          <a:extLst>
            <a:ext uri="{FF2B5EF4-FFF2-40B4-BE49-F238E27FC236}">
              <a16:creationId xmlns:a16="http://schemas.microsoft.com/office/drawing/2014/main" xmlns="" id="{00000000-0008-0000-1300-00002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6" name="rect" hidden="1">
          <a:extLst>
            <a:ext uri="{FF2B5EF4-FFF2-40B4-BE49-F238E27FC236}">
              <a16:creationId xmlns:a16="http://schemas.microsoft.com/office/drawing/2014/main" xmlns="" id="{00000000-0008-0000-1300-00002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7" name="rect" hidden="1">
          <a:extLst>
            <a:ext uri="{FF2B5EF4-FFF2-40B4-BE49-F238E27FC236}">
              <a16:creationId xmlns:a16="http://schemas.microsoft.com/office/drawing/2014/main" xmlns="" id="{00000000-0008-0000-1300-00002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8" name="rect" hidden="1">
          <a:extLst>
            <a:ext uri="{FF2B5EF4-FFF2-40B4-BE49-F238E27FC236}">
              <a16:creationId xmlns:a16="http://schemas.microsoft.com/office/drawing/2014/main" xmlns="" id="{00000000-0008-0000-1300-00003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9" name="rect" hidden="1">
          <a:extLst>
            <a:ext uri="{FF2B5EF4-FFF2-40B4-BE49-F238E27FC236}">
              <a16:creationId xmlns:a16="http://schemas.microsoft.com/office/drawing/2014/main" xmlns="" id="{00000000-0008-0000-1300-00003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0" name="rect" hidden="1">
          <a:extLst>
            <a:ext uri="{FF2B5EF4-FFF2-40B4-BE49-F238E27FC236}">
              <a16:creationId xmlns:a16="http://schemas.microsoft.com/office/drawing/2014/main" xmlns="" id="{00000000-0008-0000-1300-00003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1" name="rect" hidden="1">
          <a:extLst>
            <a:ext uri="{FF2B5EF4-FFF2-40B4-BE49-F238E27FC236}">
              <a16:creationId xmlns:a16="http://schemas.microsoft.com/office/drawing/2014/main" xmlns="" id="{00000000-0008-0000-1300-00003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2" name="rect" hidden="1">
          <a:extLst>
            <a:ext uri="{FF2B5EF4-FFF2-40B4-BE49-F238E27FC236}">
              <a16:creationId xmlns:a16="http://schemas.microsoft.com/office/drawing/2014/main" xmlns="" id="{00000000-0008-0000-1300-00003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3" name="rect" hidden="1">
          <a:extLst>
            <a:ext uri="{FF2B5EF4-FFF2-40B4-BE49-F238E27FC236}">
              <a16:creationId xmlns:a16="http://schemas.microsoft.com/office/drawing/2014/main" xmlns="" id="{00000000-0008-0000-1300-00003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4" name="rect" hidden="1">
          <a:extLst>
            <a:ext uri="{FF2B5EF4-FFF2-40B4-BE49-F238E27FC236}">
              <a16:creationId xmlns:a16="http://schemas.microsoft.com/office/drawing/2014/main" xmlns="" id="{00000000-0008-0000-1300-00003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5" name="rect" hidden="1">
          <a:extLst>
            <a:ext uri="{FF2B5EF4-FFF2-40B4-BE49-F238E27FC236}">
              <a16:creationId xmlns:a16="http://schemas.microsoft.com/office/drawing/2014/main" xmlns="" id="{00000000-0008-0000-1300-00003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6" name="rect" hidden="1">
          <a:extLst>
            <a:ext uri="{FF2B5EF4-FFF2-40B4-BE49-F238E27FC236}">
              <a16:creationId xmlns:a16="http://schemas.microsoft.com/office/drawing/2014/main" xmlns="" id="{00000000-0008-0000-1300-00003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7" name="rect" hidden="1">
          <a:extLst>
            <a:ext uri="{FF2B5EF4-FFF2-40B4-BE49-F238E27FC236}">
              <a16:creationId xmlns:a16="http://schemas.microsoft.com/office/drawing/2014/main" xmlns="" id="{00000000-0008-0000-1300-00003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8" name="rect" hidden="1">
          <a:extLst>
            <a:ext uri="{FF2B5EF4-FFF2-40B4-BE49-F238E27FC236}">
              <a16:creationId xmlns:a16="http://schemas.microsoft.com/office/drawing/2014/main" xmlns="" id="{00000000-0008-0000-1300-00003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9" name="rect" hidden="1">
          <a:extLst>
            <a:ext uri="{FF2B5EF4-FFF2-40B4-BE49-F238E27FC236}">
              <a16:creationId xmlns:a16="http://schemas.microsoft.com/office/drawing/2014/main" xmlns="" id="{00000000-0008-0000-1300-00003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0" name="rect" hidden="1">
          <a:extLst>
            <a:ext uri="{FF2B5EF4-FFF2-40B4-BE49-F238E27FC236}">
              <a16:creationId xmlns:a16="http://schemas.microsoft.com/office/drawing/2014/main" xmlns="" id="{00000000-0008-0000-1300-00003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1" name="rect" hidden="1">
          <a:extLst>
            <a:ext uri="{FF2B5EF4-FFF2-40B4-BE49-F238E27FC236}">
              <a16:creationId xmlns:a16="http://schemas.microsoft.com/office/drawing/2014/main" xmlns="" id="{00000000-0008-0000-1300-00003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2" name="rect" hidden="1">
          <a:extLst>
            <a:ext uri="{FF2B5EF4-FFF2-40B4-BE49-F238E27FC236}">
              <a16:creationId xmlns:a16="http://schemas.microsoft.com/office/drawing/2014/main" xmlns="" id="{00000000-0008-0000-1300-00003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3" name="rect" hidden="1">
          <a:extLst>
            <a:ext uri="{FF2B5EF4-FFF2-40B4-BE49-F238E27FC236}">
              <a16:creationId xmlns:a16="http://schemas.microsoft.com/office/drawing/2014/main" xmlns="" id="{00000000-0008-0000-1300-00003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4" name="rect" hidden="1">
          <a:extLst>
            <a:ext uri="{FF2B5EF4-FFF2-40B4-BE49-F238E27FC236}">
              <a16:creationId xmlns:a16="http://schemas.microsoft.com/office/drawing/2014/main" xmlns="" id="{00000000-0008-0000-1300-00004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5" name="rect" hidden="1">
          <a:extLst>
            <a:ext uri="{FF2B5EF4-FFF2-40B4-BE49-F238E27FC236}">
              <a16:creationId xmlns:a16="http://schemas.microsoft.com/office/drawing/2014/main" xmlns="" id="{00000000-0008-0000-1300-00004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6" name="rect" hidden="1">
          <a:extLst>
            <a:ext uri="{FF2B5EF4-FFF2-40B4-BE49-F238E27FC236}">
              <a16:creationId xmlns:a16="http://schemas.microsoft.com/office/drawing/2014/main" xmlns="" id="{00000000-0008-0000-1300-00004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7" name="rect" hidden="1">
          <a:extLst>
            <a:ext uri="{FF2B5EF4-FFF2-40B4-BE49-F238E27FC236}">
              <a16:creationId xmlns:a16="http://schemas.microsoft.com/office/drawing/2014/main" xmlns="" id="{00000000-0008-0000-1300-00004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8" name="rect" hidden="1">
          <a:extLst>
            <a:ext uri="{FF2B5EF4-FFF2-40B4-BE49-F238E27FC236}">
              <a16:creationId xmlns:a16="http://schemas.microsoft.com/office/drawing/2014/main" xmlns="" id="{00000000-0008-0000-1300-00004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9" name="rect" hidden="1">
          <a:extLst>
            <a:ext uri="{FF2B5EF4-FFF2-40B4-BE49-F238E27FC236}">
              <a16:creationId xmlns:a16="http://schemas.microsoft.com/office/drawing/2014/main" xmlns="" id="{00000000-0008-0000-1300-00004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0" name="rect" hidden="1">
          <a:extLst>
            <a:ext uri="{FF2B5EF4-FFF2-40B4-BE49-F238E27FC236}">
              <a16:creationId xmlns:a16="http://schemas.microsoft.com/office/drawing/2014/main" xmlns="" id="{00000000-0008-0000-1300-00004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1" name="rect" hidden="1">
          <a:extLst>
            <a:ext uri="{FF2B5EF4-FFF2-40B4-BE49-F238E27FC236}">
              <a16:creationId xmlns:a16="http://schemas.microsoft.com/office/drawing/2014/main" xmlns="" id="{00000000-0008-0000-1300-00004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2" name="rect" hidden="1">
          <a:extLst>
            <a:ext uri="{FF2B5EF4-FFF2-40B4-BE49-F238E27FC236}">
              <a16:creationId xmlns:a16="http://schemas.microsoft.com/office/drawing/2014/main" xmlns="" id="{00000000-0008-0000-1300-00004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3" name="rect" hidden="1">
          <a:extLst>
            <a:ext uri="{FF2B5EF4-FFF2-40B4-BE49-F238E27FC236}">
              <a16:creationId xmlns:a16="http://schemas.microsoft.com/office/drawing/2014/main" xmlns="" id="{00000000-0008-0000-1300-00004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4" name="rect" hidden="1">
          <a:extLst>
            <a:ext uri="{FF2B5EF4-FFF2-40B4-BE49-F238E27FC236}">
              <a16:creationId xmlns:a16="http://schemas.microsoft.com/office/drawing/2014/main" xmlns="" id="{00000000-0008-0000-1300-00004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5" name="rect" hidden="1">
          <a:extLst>
            <a:ext uri="{FF2B5EF4-FFF2-40B4-BE49-F238E27FC236}">
              <a16:creationId xmlns:a16="http://schemas.microsoft.com/office/drawing/2014/main" xmlns="" id="{00000000-0008-0000-1300-00004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6" name="rect" hidden="1">
          <a:extLst>
            <a:ext uri="{FF2B5EF4-FFF2-40B4-BE49-F238E27FC236}">
              <a16:creationId xmlns:a16="http://schemas.microsoft.com/office/drawing/2014/main" xmlns="" id="{00000000-0008-0000-1300-00004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7" name="rect" hidden="1">
          <a:extLst>
            <a:ext uri="{FF2B5EF4-FFF2-40B4-BE49-F238E27FC236}">
              <a16:creationId xmlns:a16="http://schemas.microsoft.com/office/drawing/2014/main" xmlns="" id="{00000000-0008-0000-1300-00004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8" name="rect" hidden="1">
          <a:extLst>
            <a:ext uri="{FF2B5EF4-FFF2-40B4-BE49-F238E27FC236}">
              <a16:creationId xmlns:a16="http://schemas.microsoft.com/office/drawing/2014/main" xmlns="" id="{00000000-0008-0000-1300-00004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9" name="rect" hidden="1">
          <a:extLst>
            <a:ext uri="{FF2B5EF4-FFF2-40B4-BE49-F238E27FC236}">
              <a16:creationId xmlns:a16="http://schemas.microsoft.com/office/drawing/2014/main" xmlns="" id="{00000000-0008-0000-1300-00004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0" name="rect" hidden="1">
          <a:extLst>
            <a:ext uri="{FF2B5EF4-FFF2-40B4-BE49-F238E27FC236}">
              <a16:creationId xmlns:a16="http://schemas.microsoft.com/office/drawing/2014/main" xmlns="" id="{00000000-0008-0000-1300-00005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1" name="rect" hidden="1">
          <a:extLst>
            <a:ext uri="{FF2B5EF4-FFF2-40B4-BE49-F238E27FC236}">
              <a16:creationId xmlns:a16="http://schemas.microsoft.com/office/drawing/2014/main" xmlns="" id="{00000000-0008-0000-1300-00005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2" name="rect" hidden="1">
          <a:extLst>
            <a:ext uri="{FF2B5EF4-FFF2-40B4-BE49-F238E27FC236}">
              <a16:creationId xmlns:a16="http://schemas.microsoft.com/office/drawing/2014/main" xmlns="" id="{00000000-0008-0000-1300-00005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3" name="rect" hidden="1">
          <a:extLst>
            <a:ext uri="{FF2B5EF4-FFF2-40B4-BE49-F238E27FC236}">
              <a16:creationId xmlns:a16="http://schemas.microsoft.com/office/drawing/2014/main" xmlns="" id="{00000000-0008-0000-1300-00005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4" name="rect" hidden="1">
          <a:extLst>
            <a:ext uri="{FF2B5EF4-FFF2-40B4-BE49-F238E27FC236}">
              <a16:creationId xmlns:a16="http://schemas.microsoft.com/office/drawing/2014/main" xmlns="" id="{00000000-0008-0000-1300-00005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5" name="rect" hidden="1">
          <a:extLst>
            <a:ext uri="{FF2B5EF4-FFF2-40B4-BE49-F238E27FC236}">
              <a16:creationId xmlns:a16="http://schemas.microsoft.com/office/drawing/2014/main" xmlns="" id="{00000000-0008-0000-1300-00005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6" name="rect" hidden="1">
          <a:extLst>
            <a:ext uri="{FF2B5EF4-FFF2-40B4-BE49-F238E27FC236}">
              <a16:creationId xmlns:a16="http://schemas.microsoft.com/office/drawing/2014/main" xmlns="" id="{00000000-0008-0000-1300-00005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7" name="rect" hidden="1">
          <a:extLst>
            <a:ext uri="{FF2B5EF4-FFF2-40B4-BE49-F238E27FC236}">
              <a16:creationId xmlns:a16="http://schemas.microsoft.com/office/drawing/2014/main" xmlns="" id="{00000000-0008-0000-1300-00005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8" name="rect" hidden="1">
          <a:extLst>
            <a:ext uri="{FF2B5EF4-FFF2-40B4-BE49-F238E27FC236}">
              <a16:creationId xmlns:a16="http://schemas.microsoft.com/office/drawing/2014/main" xmlns="" id="{00000000-0008-0000-1300-00005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9" name="rect" hidden="1">
          <a:extLst>
            <a:ext uri="{FF2B5EF4-FFF2-40B4-BE49-F238E27FC236}">
              <a16:creationId xmlns:a16="http://schemas.microsoft.com/office/drawing/2014/main" xmlns="" id="{00000000-0008-0000-1300-00005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0" name="rect" hidden="1">
          <a:extLst>
            <a:ext uri="{FF2B5EF4-FFF2-40B4-BE49-F238E27FC236}">
              <a16:creationId xmlns:a16="http://schemas.microsoft.com/office/drawing/2014/main" xmlns="" id="{00000000-0008-0000-1300-00005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1" name="rect" hidden="1">
          <a:extLst>
            <a:ext uri="{FF2B5EF4-FFF2-40B4-BE49-F238E27FC236}">
              <a16:creationId xmlns:a16="http://schemas.microsoft.com/office/drawing/2014/main" xmlns="" id="{00000000-0008-0000-1300-00005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2" name="rect" hidden="1">
          <a:extLst>
            <a:ext uri="{FF2B5EF4-FFF2-40B4-BE49-F238E27FC236}">
              <a16:creationId xmlns:a16="http://schemas.microsoft.com/office/drawing/2014/main" xmlns="" id="{00000000-0008-0000-1300-00005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3" name="rect" hidden="1">
          <a:extLst>
            <a:ext uri="{FF2B5EF4-FFF2-40B4-BE49-F238E27FC236}">
              <a16:creationId xmlns:a16="http://schemas.microsoft.com/office/drawing/2014/main" xmlns="" id="{00000000-0008-0000-1300-00005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4" name="rect" hidden="1">
          <a:extLst>
            <a:ext uri="{FF2B5EF4-FFF2-40B4-BE49-F238E27FC236}">
              <a16:creationId xmlns:a16="http://schemas.microsoft.com/office/drawing/2014/main" xmlns="" id="{00000000-0008-0000-1300-00005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5" name="rect" hidden="1">
          <a:extLst>
            <a:ext uri="{FF2B5EF4-FFF2-40B4-BE49-F238E27FC236}">
              <a16:creationId xmlns:a16="http://schemas.microsoft.com/office/drawing/2014/main" xmlns="" id="{00000000-0008-0000-1300-00005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6" name="rect" hidden="1">
          <a:extLst>
            <a:ext uri="{FF2B5EF4-FFF2-40B4-BE49-F238E27FC236}">
              <a16:creationId xmlns:a16="http://schemas.microsoft.com/office/drawing/2014/main" xmlns="" id="{00000000-0008-0000-1300-00006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7" name="rect" hidden="1">
          <a:extLst>
            <a:ext uri="{FF2B5EF4-FFF2-40B4-BE49-F238E27FC236}">
              <a16:creationId xmlns:a16="http://schemas.microsoft.com/office/drawing/2014/main" xmlns="" id="{00000000-0008-0000-1300-00006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8" name="rect" hidden="1">
          <a:extLst>
            <a:ext uri="{FF2B5EF4-FFF2-40B4-BE49-F238E27FC236}">
              <a16:creationId xmlns:a16="http://schemas.microsoft.com/office/drawing/2014/main" xmlns="" id="{00000000-0008-0000-1300-00006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9" name="rect" hidden="1">
          <a:extLst>
            <a:ext uri="{FF2B5EF4-FFF2-40B4-BE49-F238E27FC236}">
              <a16:creationId xmlns:a16="http://schemas.microsoft.com/office/drawing/2014/main" xmlns="" id="{00000000-0008-0000-1300-00006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0" name="rect" hidden="1">
          <a:extLst>
            <a:ext uri="{FF2B5EF4-FFF2-40B4-BE49-F238E27FC236}">
              <a16:creationId xmlns:a16="http://schemas.microsoft.com/office/drawing/2014/main" xmlns="" id="{00000000-0008-0000-1300-00006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1" name="rect" hidden="1">
          <a:extLst>
            <a:ext uri="{FF2B5EF4-FFF2-40B4-BE49-F238E27FC236}">
              <a16:creationId xmlns:a16="http://schemas.microsoft.com/office/drawing/2014/main" xmlns="" id="{00000000-0008-0000-1300-00006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2" name="rect" hidden="1">
          <a:extLst>
            <a:ext uri="{FF2B5EF4-FFF2-40B4-BE49-F238E27FC236}">
              <a16:creationId xmlns:a16="http://schemas.microsoft.com/office/drawing/2014/main" xmlns="" id="{00000000-0008-0000-1300-00006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3" name="rect" hidden="1">
          <a:extLst>
            <a:ext uri="{FF2B5EF4-FFF2-40B4-BE49-F238E27FC236}">
              <a16:creationId xmlns:a16="http://schemas.microsoft.com/office/drawing/2014/main" xmlns="" id="{00000000-0008-0000-1300-00006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4" name="rect" hidden="1">
          <a:extLst>
            <a:ext uri="{FF2B5EF4-FFF2-40B4-BE49-F238E27FC236}">
              <a16:creationId xmlns:a16="http://schemas.microsoft.com/office/drawing/2014/main" xmlns="" id="{00000000-0008-0000-1300-00006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5" name="rect" hidden="1">
          <a:extLst>
            <a:ext uri="{FF2B5EF4-FFF2-40B4-BE49-F238E27FC236}">
              <a16:creationId xmlns:a16="http://schemas.microsoft.com/office/drawing/2014/main" xmlns="" id="{00000000-0008-0000-1300-00006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6" name="rect" hidden="1">
          <a:extLst>
            <a:ext uri="{FF2B5EF4-FFF2-40B4-BE49-F238E27FC236}">
              <a16:creationId xmlns:a16="http://schemas.microsoft.com/office/drawing/2014/main" xmlns="" id="{00000000-0008-0000-1300-00006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7" name="rect" hidden="1">
          <a:extLst>
            <a:ext uri="{FF2B5EF4-FFF2-40B4-BE49-F238E27FC236}">
              <a16:creationId xmlns:a16="http://schemas.microsoft.com/office/drawing/2014/main" xmlns="" id="{00000000-0008-0000-1300-00006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8" name="rect" hidden="1">
          <a:extLst>
            <a:ext uri="{FF2B5EF4-FFF2-40B4-BE49-F238E27FC236}">
              <a16:creationId xmlns:a16="http://schemas.microsoft.com/office/drawing/2014/main" xmlns="" id="{00000000-0008-0000-1300-00006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9" name="rect" hidden="1">
          <a:extLst>
            <a:ext uri="{FF2B5EF4-FFF2-40B4-BE49-F238E27FC236}">
              <a16:creationId xmlns:a16="http://schemas.microsoft.com/office/drawing/2014/main" xmlns="" id="{00000000-0008-0000-1300-00006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0" name="rect" hidden="1">
          <a:extLst>
            <a:ext uri="{FF2B5EF4-FFF2-40B4-BE49-F238E27FC236}">
              <a16:creationId xmlns:a16="http://schemas.microsoft.com/office/drawing/2014/main" xmlns="" id="{00000000-0008-0000-1300-00006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1" name="rect" hidden="1">
          <a:extLst>
            <a:ext uri="{FF2B5EF4-FFF2-40B4-BE49-F238E27FC236}">
              <a16:creationId xmlns:a16="http://schemas.microsoft.com/office/drawing/2014/main" xmlns="" id="{00000000-0008-0000-1300-00006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2" name="rect" hidden="1">
          <a:extLst>
            <a:ext uri="{FF2B5EF4-FFF2-40B4-BE49-F238E27FC236}">
              <a16:creationId xmlns:a16="http://schemas.microsoft.com/office/drawing/2014/main" xmlns="" id="{00000000-0008-0000-1300-00007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3" name="rect" hidden="1">
          <a:extLst>
            <a:ext uri="{FF2B5EF4-FFF2-40B4-BE49-F238E27FC236}">
              <a16:creationId xmlns:a16="http://schemas.microsoft.com/office/drawing/2014/main" xmlns="" id="{00000000-0008-0000-1300-00007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4" name="rect" hidden="1">
          <a:extLst>
            <a:ext uri="{FF2B5EF4-FFF2-40B4-BE49-F238E27FC236}">
              <a16:creationId xmlns:a16="http://schemas.microsoft.com/office/drawing/2014/main" xmlns="" id="{00000000-0008-0000-1300-00007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5" name="rect" hidden="1">
          <a:extLst>
            <a:ext uri="{FF2B5EF4-FFF2-40B4-BE49-F238E27FC236}">
              <a16:creationId xmlns:a16="http://schemas.microsoft.com/office/drawing/2014/main" xmlns="" id="{00000000-0008-0000-1300-00007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6" name="rect" hidden="1">
          <a:extLst>
            <a:ext uri="{FF2B5EF4-FFF2-40B4-BE49-F238E27FC236}">
              <a16:creationId xmlns:a16="http://schemas.microsoft.com/office/drawing/2014/main" xmlns="" id="{00000000-0008-0000-1300-00007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7" name="rect" hidden="1">
          <a:extLst>
            <a:ext uri="{FF2B5EF4-FFF2-40B4-BE49-F238E27FC236}">
              <a16:creationId xmlns:a16="http://schemas.microsoft.com/office/drawing/2014/main" xmlns="" id="{00000000-0008-0000-1300-00007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8" name="rect" hidden="1">
          <a:extLst>
            <a:ext uri="{FF2B5EF4-FFF2-40B4-BE49-F238E27FC236}">
              <a16:creationId xmlns:a16="http://schemas.microsoft.com/office/drawing/2014/main" xmlns="" id="{00000000-0008-0000-1300-00007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9" name="rect" hidden="1">
          <a:extLst>
            <a:ext uri="{FF2B5EF4-FFF2-40B4-BE49-F238E27FC236}">
              <a16:creationId xmlns:a16="http://schemas.microsoft.com/office/drawing/2014/main" xmlns="" id="{00000000-0008-0000-1300-00007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0" name="rect" hidden="1">
          <a:extLst>
            <a:ext uri="{FF2B5EF4-FFF2-40B4-BE49-F238E27FC236}">
              <a16:creationId xmlns:a16="http://schemas.microsoft.com/office/drawing/2014/main" xmlns="" id="{00000000-0008-0000-1300-00007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1" name="rect" hidden="1">
          <a:extLst>
            <a:ext uri="{FF2B5EF4-FFF2-40B4-BE49-F238E27FC236}">
              <a16:creationId xmlns:a16="http://schemas.microsoft.com/office/drawing/2014/main" xmlns="" id="{00000000-0008-0000-1300-00007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2" name="rect" hidden="1">
          <a:extLst>
            <a:ext uri="{FF2B5EF4-FFF2-40B4-BE49-F238E27FC236}">
              <a16:creationId xmlns:a16="http://schemas.microsoft.com/office/drawing/2014/main" xmlns="" id="{00000000-0008-0000-1300-00007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3" name="rect" hidden="1">
          <a:extLst>
            <a:ext uri="{FF2B5EF4-FFF2-40B4-BE49-F238E27FC236}">
              <a16:creationId xmlns:a16="http://schemas.microsoft.com/office/drawing/2014/main" xmlns="" id="{00000000-0008-0000-1300-00007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4" name="rect" hidden="1">
          <a:extLst>
            <a:ext uri="{FF2B5EF4-FFF2-40B4-BE49-F238E27FC236}">
              <a16:creationId xmlns:a16="http://schemas.microsoft.com/office/drawing/2014/main" xmlns="" id="{00000000-0008-0000-1300-00007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5" name="rect" hidden="1">
          <a:extLst>
            <a:ext uri="{FF2B5EF4-FFF2-40B4-BE49-F238E27FC236}">
              <a16:creationId xmlns:a16="http://schemas.microsoft.com/office/drawing/2014/main" xmlns="" id="{00000000-0008-0000-1300-00007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6" name="rect" hidden="1">
          <a:extLst>
            <a:ext uri="{FF2B5EF4-FFF2-40B4-BE49-F238E27FC236}">
              <a16:creationId xmlns:a16="http://schemas.microsoft.com/office/drawing/2014/main" xmlns="" id="{00000000-0008-0000-1300-00007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7" name="rect" hidden="1">
          <a:extLst>
            <a:ext uri="{FF2B5EF4-FFF2-40B4-BE49-F238E27FC236}">
              <a16:creationId xmlns:a16="http://schemas.microsoft.com/office/drawing/2014/main" xmlns="" id="{00000000-0008-0000-1300-00007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8" name="rect" hidden="1">
          <a:extLst>
            <a:ext uri="{FF2B5EF4-FFF2-40B4-BE49-F238E27FC236}">
              <a16:creationId xmlns:a16="http://schemas.microsoft.com/office/drawing/2014/main" xmlns="" id="{00000000-0008-0000-1300-00008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9" name="rect" hidden="1">
          <a:extLst>
            <a:ext uri="{FF2B5EF4-FFF2-40B4-BE49-F238E27FC236}">
              <a16:creationId xmlns:a16="http://schemas.microsoft.com/office/drawing/2014/main" xmlns="" id="{00000000-0008-0000-1300-00008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0" name="rect" hidden="1">
          <a:extLst>
            <a:ext uri="{FF2B5EF4-FFF2-40B4-BE49-F238E27FC236}">
              <a16:creationId xmlns:a16="http://schemas.microsoft.com/office/drawing/2014/main" xmlns="" id="{00000000-0008-0000-1300-00008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1" name="rect" hidden="1">
          <a:extLst>
            <a:ext uri="{FF2B5EF4-FFF2-40B4-BE49-F238E27FC236}">
              <a16:creationId xmlns:a16="http://schemas.microsoft.com/office/drawing/2014/main" xmlns="" id="{00000000-0008-0000-1300-00008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2" name="rect" hidden="1">
          <a:extLst>
            <a:ext uri="{FF2B5EF4-FFF2-40B4-BE49-F238E27FC236}">
              <a16:creationId xmlns:a16="http://schemas.microsoft.com/office/drawing/2014/main" xmlns="" id="{00000000-0008-0000-1300-00008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3" name="rect" hidden="1">
          <a:extLst>
            <a:ext uri="{FF2B5EF4-FFF2-40B4-BE49-F238E27FC236}">
              <a16:creationId xmlns:a16="http://schemas.microsoft.com/office/drawing/2014/main" xmlns="" id="{00000000-0008-0000-1300-00008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4" name="rect" hidden="1">
          <a:extLst>
            <a:ext uri="{FF2B5EF4-FFF2-40B4-BE49-F238E27FC236}">
              <a16:creationId xmlns:a16="http://schemas.microsoft.com/office/drawing/2014/main" xmlns="" id="{00000000-0008-0000-1300-00008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5" name="rect" hidden="1">
          <a:extLst>
            <a:ext uri="{FF2B5EF4-FFF2-40B4-BE49-F238E27FC236}">
              <a16:creationId xmlns:a16="http://schemas.microsoft.com/office/drawing/2014/main" xmlns="" id="{00000000-0008-0000-1300-00008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6" name="rect" hidden="1">
          <a:extLst>
            <a:ext uri="{FF2B5EF4-FFF2-40B4-BE49-F238E27FC236}">
              <a16:creationId xmlns:a16="http://schemas.microsoft.com/office/drawing/2014/main" xmlns="" id="{00000000-0008-0000-1300-00008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7" name="rect" hidden="1">
          <a:extLst>
            <a:ext uri="{FF2B5EF4-FFF2-40B4-BE49-F238E27FC236}">
              <a16:creationId xmlns:a16="http://schemas.microsoft.com/office/drawing/2014/main" xmlns="" id="{00000000-0008-0000-1300-00008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8" name="rect" hidden="1">
          <a:extLst>
            <a:ext uri="{FF2B5EF4-FFF2-40B4-BE49-F238E27FC236}">
              <a16:creationId xmlns:a16="http://schemas.microsoft.com/office/drawing/2014/main" xmlns="" id="{00000000-0008-0000-1300-00008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9" name="rect" hidden="1">
          <a:extLst>
            <a:ext uri="{FF2B5EF4-FFF2-40B4-BE49-F238E27FC236}">
              <a16:creationId xmlns:a16="http://schemas.microsoft.com/office/drawing/2014/main" xmlns="" id="{00000000-0008-0000-1300-00008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0" name="rect" hidden="1">
          <a:extLst>
            <a:ext uri="{FF2B5EF4-FFF2-40B4-BE49-F238E27FC236}">
              <a16:creationId xmlns:a16="http://schemas.microsoft.com/office/drawing/2014/main" xmlns="" id="{00000000-0008-0000-1300-00008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1" name="rect" hidden="1">
          <a:extLst>
            <a:ext uri="{FF2B5EF4-FFF2-40B4-BE49-F238E27FC236}">
              <a16:creationId xmlns:a16="http://schemas.microsoft.com/office/drawing/2014/main" xmlns="" id="{00000000-0008-0000-1300-00008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2" name="rect" hidden="1">
          <a:extLst>
            <a:ext uri="{FF2B5EF4-FFF2-40B4-BE49-F238E27FC236}">
              <a16:creationId xmlns:a16="http://schemas.microsoft.com/office/drawing/2014/main" xmlns="" id="{00000000-0008-0000-1300-00008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3" name="rect" hidden="1">
          <a:extLst>
            <a:ext uri="{FF2B5EF4-FFF2-40B4-BE49-F238E27FC236}">
              <a16:creationId xmlns:a16="http://schemas.microsoft.com/office/drawing/2014/main" xmlns="" id="{00000000-0008-0000-1300-00008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4" name="rect" hidden="1">
          <a:extLst>
            <a:ext uri="{FF2B5EF4-FFF2-40B4-BE49-F238E27FC236}">
              <a16:creationId xmlns:a16="http://schemas.microsoft.com/office/drawing/2014/main" xmlns="" id="{00000000-0008-0000-1300-00009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5" name="rect" hidden="1">
          <a:extLst>
            <a:ext uri="{FF2B5EF4-FFF2-40B4-BE49-F238E27FC236}">
              <a16:creationId xmlns:a16="http://schemas.microsoft.com/office/drawing/2014/main" xmlns="" id="{00000000-0008-0000-1300-00009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6" name="rect" hidden="1">
          <a:extLst>
            <a:ext uri="{FF2B5EF4-FFF2-40B4-BE49-F238E27FC236}">
              <a16:creationId xmlns:a16="http://schemas.microsoft.com/office/drawing/2014/main" xmlns="" id="{00000000-0008-0000-1300-00009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7" name="rect" hidden="1">
          <a:extLst>
            <a:ext uri="{FF2B5EF4-FFF2-40B4-BE49-F238E27FC236}">
              <a16:creationId xmlns:a16="http://schemas.microsoft.com/office/drawing/2014/main" xmlns="" id="{00000000-0008-0000-1300-00009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8" name="rect" hidden="1">
          <a:extLst>
            <a:ext uri="{FF2B5EF4-FFF2-40B4-BE49-F238E27FC236}">
              <a16:creationId xmlns:a16="http://schemas.microsoft.com/office/drawing/2014/main" xmlns="" id="{00000000-0008-0000-1300-00009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9" name="rect" hidden="1">
          <a:extLst>
            <a:ext uri="{FF2B5EF4-FFF2-40B4-BE49-F238E27FC236}">
              <a16:creationId xmlns:a16="http://schemas.microsoft.com/office/drawing/2014/main" xmlns="" id="{00000000-0008-0000-1300-00009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0" name="rect" hidden="1">
          <a:extLst>
            <a:ext uri="{FF2B5EF4-FFF2-40B4-BE49-F238E27FC236}">
              <a16:creationId xmlns:a16="http://schemas.microsoft.com/office/drawing/2014/main" xmlns="" id="{00000000-0008-0000-1300-00009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1" name="rect" hidden="1">
          <a:extLst>
            <a:ext uri="{FF2B5EF4-FFF2-40B4-BE49-F238E27FC236}">
              <a16:creationId xmlns:a16="http://schemas.microsoft.com/office/drawing/2014/main" xmlns="" id="{00000000-0008-0000-1300-00009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2" name="rect" hidden="1">
          <a:extLst>
            <a:ext uri="{FF2B5EF4-FFF2-40B4-BE49-F238E27FC236}">
              <a16:creationId xmlns:a16="http://schemas.microsoft.com/office/drawing/2014/main" xmlns="" id="{00000000-0008-0000-1300-00009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3" name="rect" hidden="1">
          <a:extLst>
            <a:ext uri="{FF2B5EF4-FFF2-40B4-BE49-F238E27FC236}">
              <a16:creationId xmlns:a16="http://schemas.microsoft.com/office/drawing/2014/main" xmlns="" id="{00000000-0008-0000-1300-00009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4" name="rect" hidden="1">
          <a:extLst>
            <a:ext uri="{FF2B5EF4-FFF2-40B4-BE49-F238E27FC236}">
              <a16:creationId xmlns:a16="http://schemas.microsoft.com/office/drawing/2014/main" xmlns="" id="{00000000-0008-0000-1300-00009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5" name="rect" hidden="1">
          <a:extLst>
            <a:ext uri="{FF2B5EF4-FFF2-40B4-BE49-F238E27FC236}">
              <a16:creationId xmlns:a16="http://schemas.microsoft.com/office/drawing/2014/main" xmlns="" id="{00000000-0008-0000-1300-00009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6" name="rect" hidden="1">
          <a:extLst>
            <a:ext uri="{FF2B5EF4-FFF2-40B4-BE49-F238E27FC236}">
              <a16:creationId xmlns:a16="http://schemas.microsoft.com/office/drawing/2014/main" xmlns="" id="{00000000-0008-0000-1300-00009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7" name="rect" hidden="1">
          <a:extLst>
            <a:ext uri="{FF2B5EF4-FFF2-40B4-BE49-F238E27FC236}">
              <a16:creationId xmlns:a16="http://schemas.microsoft.com/office/drawing/2014/main" xmlns="" id="{00000000-0008-0000-1300-00009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8" name="rect" hidden="1">
          <a:extLst>
            <a:ext uri="{FF2B5EF4-FFF2-40B4-BE49-F238E27FC236}">
              <a16:creationId xmlns:a16="http://schemas.microsoft.com/office/drawing/2014/main" xmlns="" id="{00000000-0008-0000-1300-00009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9" name="rect" hidden="1">
          <a:extLst>
            <a:ext uri="{FF2B5EF4-FFF2-40B4-BE49-F238E27FC236}">
              <a16:creationId xmlns:a16="http://schemas.microsoft.com/office/drawing/2014/main" xmlns="" id="{00000000-0008-0000-1300-00009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0" name="rect" hidden="1">
          <a:extLst>
            <a:ext uri="{FF2B5EF4-FFF2-40B4-BE49-F238E27FC236}">
              <a16:creationId xmlns:a16="http://schemas.microsoft.com/office/drawing/2014/main" xmlns="" id="{00000000-0008-0000-1300-0000A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1" name="rect" hidden="1">
          <a:extLst>
            <a:ext uri="{FF2B5EF4-FFF2-40B4-BE49-F238E27FC236}">
              <a16:creationId xmlns:a16="http://schemas.microsoft.com/office/drawing/2014/main" xmlns="" id="{00000000-0008-0000-1300-0000A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2" name="rect" hidden="1">
          <a:extLst>
            <a:ext uri="{FF2B5EF4-FFF2-40B4-BE49-F238E27FC236}">
              <a16:creationId xmlns:a16="http://schemas.microsoft.com/office/drawing/2014/main" xmlns="" id="{00000000-0008-0000-1300-0000A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3" name="rect" hidden="1">
          <a:extLst>
            <a:ext uri="{FF2B5EF4-FFF2-40B4-BE49-F238E27FC236}">
              <a16:creationId xmlns:a16="http://schemas.microsoft.com/office/drawing/2014/main" xmlns="" id="{00000000-0008-0000-1300-0000A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4" name="rect" hidden="1">
          <a:extLst>
            <a:ext uri="{FF2B5EF4-FFF2-40B4-BE49-F238E27FC236}">
              <a16:creationId xmlns:a16="http://schemas.microsoft.com/office/drawing/2014/main" xmlns="" id="{00000000-0008-0000-1300-0000A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5" name="rect" hidden="1">
          <a:extLst>
            <a:ext uri="{FF2B5EF4-FFF2-40B4-BE49-F238E27FC236}">
              <a16:creationId xmlns:a16="http://schemas.microsoft.com/office/drawing/2014/main" xmlns="" id="{00000000-0008-0000-1300-0000A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6" name="rect" hidden="1">
          <a:extLst>
            <a:ext uri="{FF2B5EF4-FFF2-40B4-BE49-F238E27FC236}">
              <a16:creationId xmlns:a16="http://schemas.microsoft.com/office/drawing/2014/main" xmlns="" id="{00000000-0008-0000-1300-0000A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7" name="rect" hidden="1">
          <a:extLst>
            <a:ext uri="{FF2B5EF4-FFF2-40B4-BE49-F238E27FC236}">
              <a16:creationId xmlns:a16="http://schemas.microsoft.com/office/drawing/2014/main" xmlns="" id="{00000000-0008-0000-1300-0000A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8" name="rect" hidden="1">
          <a:extLst>
            <a:ext uri="{FF2B5EF4-FFF2-40B4-BE49-F238E27FC236}">
              <a16:creationId xmlns:a16="http://schemas.microsoft.com/office/drawing/2014/main" xmlns="" id="{00000000-0008-0000-1300-0000A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9" name="rect" hidden="1">
          <a:extLst>
            <a:ext uri="{FF2B5EF4-FFF2-40B4-BE49-F238E27FC236}">
              <a16:creationId xmlns:a16="http://schemas.microsoft.com/office/drawing/2014/main" xmlns="" id="{00000000-0008-0000-1300-0000A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0" name="rect" hidden="1">
          <a:extLst>
            <a:ext uri="{FF2B5EF4-FFF2-40B4-BE49-F238E27FC236}">
              <a16:creationId xmlns:a16="http://schemas.microsoft.com/office/drawing/2014/main" xmlns="" id="{00000000-0008-0000-1300-0000A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1" name="rect" hidden="1">
          <a:extLst>
            <a:ext uri="{FF2B5EF4-FFF2-40B4-BE49-F238E27FC236}">
              <a16:creationId xmlns:a16="http://schemas.microsoft.com/office/drawing/2014/main" xmlns="" id="{00000000-0008-0000-1300-0000A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2" name="rect" hidden="1">
          <a:extLst>
            <a:ext uri="{FF2B5EF4-FFF2-40B4-BE49-F238E27FC236}">
              <a16:creationId xmlns:a16="http://schemas.microsoft.com/office/drawing/2014/main" xmlns="" id="{00000000-0008-0000-1300-0000A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3" name="rect" hidden="1">
          <a:extLst>
            <a:ext uri="{FF2B5EF4-FFF2-40B4-BE49-F238E27FC236}">
              <a16:creationId xmlns:a16="http://schemas.microsoft.com/office/drawing/2014/main" xmlns="" id="{00000000-0008-0000-1300-0000A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4" name="rect" hidden="1">
          <a:extLst>
            <a:ext uri="{FF2B5EF4-FFF2-40B4-BE49-F238E27FC236}">
              <a16:creationId xmlns:a16="http://schemas.microsoft.com/office/drawing/2014/main" xmlns="" id="{00000000-0008-0000-1300-0000A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5" name="rect" hidden="1">
          <a:extLst>
            <a:ext uri="{FF2B5EF4-FFF2-40B4-BE49-F238E27FC236}">
              <a16:creationId xmlns:a16="http://schemas.microsoft.com/office/drawing/2014/main" xmlns="" id="{00000000-0008-0000-1300-0000A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6" name="rect" hidden="1">
          <a:extLst>
            <a:ext uri="{FF2B5EF4-FFF2-40B4-BE49-F238E27FC236}">
              <a16:creationId xmlns:a16="http://schemas.microsoft.com/office/drawing/2014/main" xmlns="" id="{00000000-0008-0000-1300-0000B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7" name="rect" hidden="1">
          <a:extLst>
            <a:ext uri="{FF2B5EF4-FFF2-40B4-BE49-F238E27FC236}">
              <a16:creationId xmlns:a16="http://schemas.microsoft.com/office/drawing/2014/main" xmlns="" id="{00000000-0008-0000-1300-0000B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8" name="rect" hidden="1">
          <a:extLst>
            <a:ext uri="{FF2B5EF4-FFF2-40B4-BE49-F238E27FC236}">
              <a16:creationId xmlns:a16="http://schemas.microsoft.com/office/drawing/2014/main" xmlns="" id="{00000000-0008-0000-1300-0000B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9" name="rect" hidden="1">
          <a:extLst>
            <a:ext uri="{FF2B5EF4-FFF2-40B4-BE49-F238E27FC236}">
              <a16:creationId xmlns:a16="http://schemas.microsoft.com/office/drawing/2014/main" xmlns="" id="{00000000-0008-0000-1300-0000B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0" name="rect" hidden="1">
          <a:extLst>
            <a:ext uri="{FF2B5EF4-FFF2-40B4-BE49-F238E27FC236}">
              <a16:creationId xmlns:a16="http://schemas.microsoft.com/office/drawing/2014/main" xmlns="" id="{00000000-0008-0000-1300-0000B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1" name="rect" hidden="1">
          <a:extLst>
            <a:ext uri="{FF2B5EF4-FFF2-40B4-BE49-F238E27FC236}">
              <a16:creationId xmlns:a16="http://schemas.microsoft.com/office/drawing/2014/main" xmlns="" id="{00000000-0008-0000-1300-0000B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2" name="rect" hidden="1">
          <a:extLst>
            <a:ext uri="{FF2B5EF4-FFF2-40B4-BE49-F238E27FC236}">
              <a16:creationId xmlns:a16="http://schemas.microsoft.com/office/drawing/2014/main" xmlns="" id="{00000000-0008-0000-1300-0000B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3" name="rect" hidden="1">
          <a:extLst>
            <a:ext uri="{FF2B5EF4-FFF2-40B4-BE49-F238E27FC236}">
              <a16:creationId xmlns:a16="http://schemas.microsoft.com/office/drawing/2014/main" xmlns="" id="{00000000-0008-0000-1300-0000B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4" name="rect" hidden="1">
          <a:extLst>
            <a:ext uri="{FF2B5EF4-FFF2-40B4-BE49-F238E27FC236}">
              <a16:creationId xmlns:a16="http://schemas.microsoft.com/office/drawing/2014/main" xmlns="" id="{00000000-0008-0000-1300-0000B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5" name="rect" hidden="1">
          <a:extLst>
            <a:ext uri="{FF2B5EF4-FFF2-40B4-BE49-F238E27FC236}">
              <a16:creationId xmlns:a16="http://schemas.microsoft.com/office/drawing/2014/main" xmlns="" id="{00000000-0008-0000-1300-0000B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6" name="rect" hidden="1">
          <a:extLst>
            <a:ext uri="{FF2B5EF4-FFF2-40B4-BE49-F238E27FC236}">
              <a16:creationId xmlns:a16="http://schemas.microsoft.com/office/drawing/2014/main" xmlns="" id="{00000000-0008-0000-1300-0000B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7" name="rect" hidden="1">
          <a:extLst>
            <a:ext uri="{FF2B5EF4-FFF2-40B4-BE49-F238E27FC236}">
              <a16:creationId xmlns:a16="http://schemas.microsoft.com/office/drawing/2014/main" xmlns="" id="{00000000-0008-0000-1300-0000B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8" name="rect" hidden="1">
          <a:extLst>
            <a:ext uri="{FF2B5EF4-FFF2-40B4-BE49-F238E27FC236}">
              <a16:creationId xmlns:a16="http://schemas.microsoft.com/office/drawing/2014/main" xmlns="" id="{00000000-0008-0000-1300-0000B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9" name="rect" hidden="1">
          <a:extLst>
            <a:ext uri="{FF2B5EF4-FFF2-40B4-BE49-F238E27FC236}">
              <a16:creationId xmlns:a16="http://schemas.microsoft.com/office/drawing/2014/main" xmlns="" id="{00000000-0008-0000-1300-0000B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0" name="rect" hidden="1">
          <a:extLst>
            <a:ext uri="{FF2B5EF4-FFF2-40B4-BE49-F238E27FC236}">
              <a16:creationId xmlns:a16="http://schemas.microsoft.com/office/drawing/2014/main" xmlns="" id="{00000000-0008-0000-1300-0000B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1" name="rect" hidden="1">
          <a:extLst>
            <a:ext uri="{FF2B5EF4-FFF2-40B4-BE49-F238E27FC236}">
              <a16:creationId xmlns:a16="http://schemas.microsoft.com/office/drawing/2014/main" xmlns="" id="{00000000-0008-0000-1300-0000B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2" name="rect" hidden="1">
          <a:extLst>
            <a:ext uri="{FF2B5EF4-FFF2-40B4-BE49-F238E27FC236}">
              <a16:creationId xmlns:a16="http://schemas.microsoft.com/office/drawing/2014/main" xmlns="" id="{00000000-0008-0000-1300-0000C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3" name="rect" hidden="1">
          <a:extLst>
            <a:ext uri="{FF2B5EF4-FFF2-40B4-BE49-F238E27FC236}">
              <a16:creationId xmlns:a16="http://schemas.microsoft.com/office/drawing/2014/main" xmlns="" id="{00000000-0008-0000-1300-0000C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4" name="rect" hidden="1">
          <a:extLst>
            <a:ext uri="{FF2B5EF4-FFF2-40B4-BE49-F238E27FC236}">
              <a16:creationId xmlns:a16="http://schemas.microsoft.com/office/drawing/2014/main" xmlns="" id="{00000000-0008-0000-1300-0000C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5" name="rect" hidden="1">
          <a:extLst>
            <a:ext uri="{FF2B5EF4-FFF2-40B4-BE49-F238E27FC236}">
              <a16:creationId xmlns:a16="http://schemas.microsoft.com/office/drawing/2014/main" xmlns="" id="{00000000-0008-0000-1300-0000C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6" name="rect" hidden="1">
          <a:extLst>
            <a:ext uri="{FF2B5EF4-FFF2-40B4-BE49-F238E27FC236}">
              <a16:creationId xmlns:a16="http://schemas.microsoft.com/office/drawing/2014/main" xmlns="" id="{00000000-0008-0000-1300-0000C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7" name="rect" hidden="1">
          <a:extLst>
            <a:ext uri="{FF2B5EF4-FFF2-40B4-BE49-F238E27FC236}">
              <a16:creationId xmlns:a16="http://schemas.microsoft.com/office/drawing/2014/main" xmlns="" id="{00000000-0008-0000-1300-0000C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8" name="rect" hidden="1">
          <a:extLst>
            <a:ext uri="{FF2B5EF4-FFF2-40B4-BE49-F238E27FC236}">
              <a16:creationId xmlns:a16="http://schemas.microsoft.com/office/drawing/2014/main" xmlns="" id="{00000000-0008-0000-1300-0000C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9" name="rect" hidden="1">
          <a:extLst>
            <a:ext uri="{FF2B5EF4-FFF2-40B4-BE49-F238E27FC236}">
              <a16:creationId xmlns:a16="http://schemas.microsoft.com/office/drawing/2014/main" xmlns="" id="{00000000-0008-0000-1300-0000C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0" name="rect" hidden="1">
          <a:extLst>
            <a:ext uri="{FF2B5EF4-FFF2-40B4-BE49-F238E27FC236}">
              <a16:creationId xmlns:a16="http://schemas.microsoft.com/office/drawing/2014/main" xmlns="" id="{00000000-0008-0000-1300-0000C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1" name="rect" hidden="1">
          <a:extLst>
            <a:ext uri="{FF2B5EF4-FFF2-40B4-BE49-F238E27FC236}">
              <a16:creationId xmlns:a16="http://schemas.microsoft.com/office/drawing/2014/main" xmlns="" id="{00000000-0008-0000-1300-0000C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2" name="rect" hidden="1">
          <a:extLst>
            <a:ext uri="{FF2B5EF4-FFF2-40B4-BE49-F238E27FC236}">
              <a16:creationId xmlns:a16="http://schemas.microsoft.com/office/drawing/2014/main" xmlns="" id="{00000000-0008-0000-1300-0000C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3" name="rect" hidden="1">
          <a:extLst>
            <a:ext uri="{FF2B5EF4-FFF2-40B4-BE49-F238E27FC236}">
              <a16:creationId xmlns:a16="http://schemas.microsoft.com/office/drawing/2014/main" xmlns="" id="{00000000-0008-0000-1300-0000C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4" name="rect" hidden="1">
          <a:extLst>
            <a:ext uri="{FF2B5EF4-FFF2-40B4-BE49-F238E27FC236}">
              <a16:creationId xmlns:a16="http://schemas.microsoft.com/office/drawing/2014/main" xmlns="" id="{00000000-0008-0000-1300-0000C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5" name="rect" hidden="1">
          <a:extLst>
            <a:ext uri="{FF2B5EF4-FFF2-40B4-BE49-F238E27FC236}">
              <a16:creationId xmlns:a16="http://schemas.microsoft.com/office/drawing/2014/main" xmlns="" id="{00000000-0008-0000-1300-0000C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6" name="rect" hidden="1">
          <a:extLst>
            <a:ext uri="{FF2B5EF4-FFF2-40B4-BE49-F238E27FC236}">
              <a16:creationId xmlns:a16="http://schemas.microsoft.com/office/drawing/2014/main" xmlns="" id="{00000000-0008-0000-1300-0000C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7" name="rect" hidden="1">
          <a:extLst>
            <a:ext uri="{FF2B5EF4-FFF2-40B4-BE49-F238E27FC236}">
              <a16:creationId xmlns:a16="http://schemas.microsoft.com/office/drawing/2014/main" xmlns="" id="{00000000-0008-0000-1300-0000C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8" name="rect" hidden="1">
          <a:extLst>
            <a:ext uri="{FF2B5EF4-FFF2-40B4-BE49-F238E27FC236}">
              <a16:creationId xmlns:a16="http://schemas.microsoft.com/office/drawing/2014/main" xmlns="" id="{00000000-0008-0000-1300-0000D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9" name="rect" hidden="1">
          <a:extLst>
            <a:ext uri="{FF2B5EF4-FFF2-40B4-BE49-F238E27FC236}">
              <a16:creationId xmlns:a16="http://schemas.microsoft.com/office/drawing/2014/main" xmlns="" id="{00000000-0008-0000-1300-0000D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0" name="rect" hidden="1">
          <a:extLst>
            <a:ext uri="{FF2B5EF4-FFF2-40B4-BE49-F238E27FC236}">
              <a16:creationId xmlns:a16="http://schemas.microsoft.com/office/drawing/2014/main" xmlns="" id="{00000000-0008-0000-1300-0000D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1" name="rect" hidden="1">
          <a:extLst>
            <a:ext uri="{FF2B5EF4-FFF2-40B4-BE49-F238E27FC236}">
              <a16:creationId xmlns:a16="http://schemas.microsoft.com/office/drawing/2014/main" xmlns="" id="{00000000-0008-0000-1300-0000D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2" name="rect" hidden="1">
          <a:extLst>
            <a:ext uri="{FF2B5EF4-FFF2-40B4-BE49-F238E27FC236}">
              <a16:creationId xmlns:a16="http://schemas.microsoft.com/office/drawing/2014/main" xmlns="" id="{00000000-0008-0000-1300-0000D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3" name="rect" hidden="1">
          <a:extLst>
            <a:ext uri="{FF2B5EF4-FFF2-40B4-BE49-F238E27FC236}">
              <a16:creationId xmlns:a16="http://schemas.microsoft.com/office/drawing/2014/main" xmlns="" id="{00000000-0008-0000-1300-0000D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4" name="rect" hidden="1">
          <a:extLst>
            <a:ext uri="{FF2B5EF4-FFF2-40B4-BE49-F238E27FC236}">
              <a16:creationId xmlns:a16="http://schemas.microsoft.com/office/drawing/2014/main" xmlns="" id="{00000000-0008-0000-1300-0000D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5" name="rect" hidden="1">
          <a:extLst>
            <a:ext uri="{FF2B5EF4-FFF2-40B4-BE49-F238E27FC236}">
              <a16:creationId xmlns:a16="http://schemas.microsoft.com/office/drawing/2014/main" xmlns="" id="{00000000-0008-0000-1300-0000D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6" name="rect" hidden="1">
          <a:extLst>
            <a:ext uri="{FF2B5EF4-FFF2-40B4-BE49-F238E27FC236}">
              <a16:creationId xmlns:a16="http://schemas.microsoft.com/office/drawing/2014/main" xmlns="" id="{00000000-0008-0000-1300-0000D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7" name="rect" hidden="1">
          <a:extLst>
            <a:ext uri="{FF2B5EF4-FFF2-40B4-BE49-F238E27FC236}">
              <a16:creationId xmlns:a16="http://schemas.microsoft.com/office/drawing/2014/main" xmlns="" id="{00000000-0008-0000-1300-0000D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8" name="rect" hidden="1">
          <a:extLst>
            <a:ext uri="{FF2B5EF4-FFF2-40B4-BE49-F238E27FC236}">
              <a16:creationId xmlns:a16="http://schemas.microsoft.com/office/drawing/2014/main" xmlns="" id="{00000000-0008-0000-1300-0000D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9" name="rect" hidden="1">
          <a:extLst>
            <a:ext uri="{FF2B5EF4-FFF2-40B4-BE49-F238E27FC236}">
              <a16:creationId xmlns:a16="http://schemas.microsoft.com/office/drawing/2014/main" xmlns="" id="{00000000-0008-0000-1300-0000D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0" name="rect" hidden="1">
          <a:extLst>
            <a:ext uri="{FF2B5EF4-FFF2-40B4-BE49-F238E27FC236}">
              <a16:creationId xmlns:a16="http://schemas.microsoft.com/office/drawing/2014/main" xmlns="" id="{00000000-0008-0000-1300-0000D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1" name="rect" hidden="1">
          <a:extLst>
            <a:ext uri="{FF2B5EF4-FFF2-40B4-BE49-F238E27FC236}">
              <a16:creationId xmlns:a16="http://schemas.microsoft.com/office/drawing/2014/main" xmlns="" id="{00000000-0008-0000-1300-0000D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2" name="rect" hidden="1">
          <a:extLst>
            <a:ext uri="{FF2B5EF4-FFF2-40B4-BE49-F238E27FC236}">
              <a16:creationId xmlns:a16="http://schemas.microsoft.com/office/drawing/2014/main" xmlns="" id="{00000000-0008-0000-1300-0000D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3" name="rect" hidden="1">
          <a:extLst>
            <a:ext uri="{FF2B5EF4-FFF2-40B4-BE49-F238E27FC236}">
              <a16:creationId xmlns:a16="http://schemas.microsoft.com/office/drawing/2014/main" xmlns="" id="{00000000-0008-0000-1300-0000D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4" name="rect" hidden="1">
          <a:extLst>
            <a:ext uri="{FF2B5EF4-FFF2-40B4-BE49-F238E27FC236}">
              <a16:creationId xmlns:a16="http://schemas.microsoft.com/office/drawing/2014/main" xmlns="" id="{00000000-0008-0000-1300-0000E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5" name="rect" hidden="1">
          <a:extLst>
            <a:ext uri="{FF2B5EF4-FFF2-40B4-BE49-F238E27FC236}">
              <a16:creationId xmlns:a16="http://schemas.microsoft.com/office/drawing/2014/main" xmlns="" id="{00000000-0008-0000-1300-0000E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6" name="rect" hidden="1">
          <a:extLst>
            <a:ext uri="{FF2B5EF4-FFF2-40B4-BE49-F238E27FC236}">
              <a16:creationId xmlns:a16="http://schemas.microsoft.com/office/drawing/2014/main" xmlns="" id="{00000000-0008-0000-1300-0000E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7" name="rect" hidden="1">
          <a:extLst>
            <a:ext uri="{FF2B5EF4-FFF2-40B4-BE49-F238E27FC236}">
              <a16:creationId xmlns:a16="http://schemas.microsoft.com/office/drawing/2014/main" xmlns="" id="{00000000-0008-0000-1300-0000E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8" name="rect" hidden="1">
          <a:extLst>
            <a:ext uri="{FF2B5EF4-FFF2-40B4-BE49-F238E27FC236}">
              <a16:creationId xmlns:a16="http://schemas.microsoft.com/office/drawing/2014/main" xmlns="" id="{00000000-0008-0000-1300-0000E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9" name="rect" hidden="1">
          <a:extLst>
            <a:ext uri="{FF2B5EF4-FFF2-40B4-BE49-F238E27FC236}">
              <a16:creationId xmlns:a16="http://schemas.microsoft.com/office/drawing/2014/main" xmlns="" id="{00000000-0008-0000-1300-0000E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0" name="rect" hidden="1">
          <a:extLst>
            <a:ext uri="{FF2B5EF4-FFF2-40B4-BE49-F238E27FC236}">
              <a16:creationId xmlns:a16="http://schemas.microsoft.com/office/drawing/2014/main" xmlns="" id="{00000000-0008-0000-1300-0000E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1" name="rect" hidden="1">
          <a:extLst>
            <a:ext uri="{FF2B5EF4-FFF2-40B4-BE49-F238E27FC236}">
              <a16:creationId xmlns:a16="http://schemas.microsoft.com/office/drawing/2014/main" xmlns="" id="{00000000-0008-0000-1300-0000E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2" name="rect" hidden="1">
          <a:extLst>
            <a:ext uri="{FF2B5EF4-FFF2-40B4-BE49-F238E27FC236}">
              <a16:creationId xmlns:a16="http://schemas.microsoft.com/office/drawing/2014/main" xmlns="" id="{00000000-0008-0000-1300-0000E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3" name="rect" hidden="1">
          <a:extLst>
            <a:ext uri="{FF2B5EF4-FFF2-40B4-BE49-F238E27FC236}">
              <a16:creationId xmlns:a16="http://schemas.microsoft.com/office/drawing/2014/main" xmlns="" id="{00000000-0008-0000-1300-0000E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4" name="rect" hidden="1">
          <a:extLst>
            <a:ext uri="{FF2B5EF4-FFF2-40B4-BE49-F238E27FC236}">
              <a16:creationId xmlns:a16="http://schemas.microsoft.com/office/drawing/2014/main" xmlns="" id="{00000000-0008-0000-1300-0000E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5" name="rect" hidden="1">
          <a:extLst>
            <a:ext uri="{FF2B5EF4-FFF2-40B4-BE49-F238E27FC236}">
              <a16:creationId xmlns:a16="http://schemas.microsoft.com/office/drawing/2014/main" xmlns="" id="{00000000-0008-0000-1300-0000E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6" name="rect" hidden="1">
          <a:extLst>
            <a:ext uri="{FF2B5EF4-FFF2-40B4-BE49-F238E27FC236}">
              <a16:creationId xmlns:a16="http://schemas.microsoft.com/office/drawing/2014/main" xmlns="" id="{00000000-0008-0000-1300-0000E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7" name="rect" hidden="1">
          <a:extLst>
            <a:ext uri="{FF2B5EF4-FFF2-40B4-BE49-F238E27FC236}">
              <a16:creationId xmlns:a16="http://schemas.microsoft.com/office/drawing/2014/main" xmlns="" id="{00000000-0008-0000-1300-0000E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8" name="rect" hidden="1">
          <a:extLst>
            <a:ext uri="{FF2B5EF4-FFF2-40B4-BE49-F238E27FC236}">
              <a16:creationId xmlns:a16="http://schemas.microsoft.com/office/drawing/2014/main" xmlns="" id="{00000000-0008-0000-1300-0000E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9" name="rect" hidden="1">
          <a:extLst>
            <a:ext uri="{FF2B5EF4-FFF2-40B4-BE49-F238E27FC236}">
              <a16:creationId xmlns:a16="http://schemas.microsoft.com/office/drawing/2014/main" xmlns="" id="{00000000-0008-0000-1300-0000E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0" name="rect" hidden="1">
          <a:extLst>
            <a:ext uri="{FF2B5EF4-FFF2-40B4-BE49-F238E27FC236}">
              <a16:creationId xmlns:a16="http://schemas.microsoft.com/office/drawing/2014/main" xmlns="" id="{00000000-0008-0000-1300-0000F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1" name="rect" hidden="1">
          <a:extLst>
            <a:ext uri="{FF2B5EF4-FFF2-40B4-BE49-F238E27FC236}">
              <a16:creationId xmlns:a16="http://schemas.microsoft.com/office/drawing/2014/main" xmlns="" id="{00000000-0008-0000-1300-0000F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2" name="rect" hidden="1">
          <a:extLst>
            <a:ext uri="{FF2B5EF4-FFF2-40B4-BE49-F238E27FC236}">
              <a16:creationId xmlns:a16="http://schemas.microsoft.com/office/drawing/2014/main" xmlns="" id="{00000000-0008-0000-1300-0000F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3" name="rect" hidden="1">
          <a:extLst>
            <a:ext uri="{FF2B5EF4-FFF2-40B4-BE49-F238E27FC236}">
              <a16:creationId xmlns:a16="http://schemas.microsoft.com/office/drawing/2014/main" xmlns="" id="{00000000-0008-0000-1300-0000F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4" name="rect" hidden="1">
          <a:extLst>
            <a:ext uri="{FF2B5EF4-FFF2-40B4-BE49-F238E27FC236}">
              <a16:creationId xmlns:a16="http://schemas.microsoft.com/office/drawing/2014/main" xmlns="" id="{00000000-0008-0000-1300-0000F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5" name="rect" hidden="1">
          <a:extLst>
            <a:ext uri="{FF2B5EF4-FFF2-40B4-BE49-F238E27FC236}">
              <a16:creationId xmlns:a16="http://schemas.microsoft.com/office/drawing/2014/main" xmlns="" id="{00000000-0008-0000-1300-0000F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6" name="rect" hidden="1">
          <a:extLst>
            <a:ext uri="{FF2B5EF4-FFF2-40B4-BE49-F238E27FC236}">
              <a16:creationId xmlns:a16="http://schemas.microsoft.com/office/drawing/2014/main" xmlns="" id="{00000000-0008-0000-1300-0000F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7" name="rect" hidden="1">
          <a:extLst>
            <a:ext uri="{FF2B5EF4-FFF2-40B4-BE49-F238E27FC236}">
              <a16:creationId xmlns:a16="http://schemas.microsoft.com/office/drawing/2014/main" xmlns="" id="{00000000-0008-0000-1300-0000F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8" name="rect" hidden="1">
          <a:extLst>
            <a:ext uri="{FF2B5EF4-FFF2-40B4-BE49-F238E27FC236}">
              <a16:creationId xmlns:a16="http://schemas.microsoft.com/office/drawing/2014/main" xmlns="" id="{00000000-0008-0000-1300-0000F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9" name="rect" hidden="1">
          <a:extLst>
            <a:ext uri="{FF2B5EF4-FFF2-40B4-BE49-F238E27FC236}">
              <a16:creationId xmlns:a16="http://schemas.microsoft.com/office/drawing/2014/main" xmlns="" id="{00000000-0008-0000-1300-0000F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0" name="rect" hidden="1">
          <a:extLst>
            <a:ext uri="{FF2B5EF4-FFF2-40B4-BE49-F238E27FC236}">
              <a16:creationId xmlns:a16="http://schemas.microsoft.com/office/drawing/2014/main" xmlns="" id="{00000000-0008-0000-1300-0000FA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1" name="rect" hidden="1">
          <a:extLst>
            <a:ext uri="{FF2B5EF4-FFF2-40B4-BE49-F238E27FC236}">
              <a16:creationId xmlns:a16="http://schemas.microsoft.com/office/drawing/2014/main" xmlns="" id="{00000000-0008-0000-1300-0000FB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2" name="rect" hidden="1">
          <a:extLst>
            <a:ext uri="{FF2B5EF4-FFF2-40B4-BE49-F238E27FC236}">
              <a16:creationId xmlns:a16="http://schemas.microsoft.com/office/drawing/2014/main" xmlns="" id="{00000000-0008-0000-1300-0000FC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3" name="rect" hidden="1">
          <a:extLst>
            <a:ext uri="{FF2B5EF4-FFF2-40B4-BE49-F238E27FC236}">
              <a16:creationId xmlns:a16="http://schemas.microsoft.com/office/drawing/2014/main" xmlns="" id="{00000000-0008-0000-1300-0000FD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4" name="rect" hidden="1">
          <a:extLst>
            <a:ext uri="{FF2B5EF4-FFF2-40B4-BE49-F238E27FC236}">
              <a16:creationId xmlns:a16="http://schemas.microsoft.com/office/drawing/2014/main" xmlns="" id="{00000000-0008-0000-1300-0000FE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5" name="rect" hidden="1">
          <a:extLst>
            <a:ext uri="{FF2B5EF4-FFF2-40B4-BE49-F238E27FC236}">
              <a16:creationId xmlns:a16="http://schemas.microsoft.com/office/drawing/2014/main" xmlns="" id="{00000000-0008-0000-1300-0000FF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6" name="rect" hidden="1">
          <a:extLst>
            <a:ext uri="{FF2B5EF4-FFF2-40B4-BE49-F238E27FC236}">
              <a16:creationId xmlns:a16="http://schemas.microsoft.com/office/drawing/2014/main" xmlns="" id="{00000000-0008-0000-1300-000000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7" name="rect" hidden="1">
          <a:extLst>
            <a:ext uri="{FF2B5EF4-FFF2-40B4-BE49-F238E27FC236}">
              <a16:creationId xmlns:a16="http://schemas.microsoft.com/office/drawing/2014/main" xmlns="" id="{00000000-0008-0000-1300-000001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8" name="rect" hidden="1">
          <a:extLst>
            <a:ext uri="{FF2B5EF4-FFF2-40B4-BE49-F238E27FC236}">
              <a16:creationId xmlns:a16="http://schemas.microsoft.com/office/drawing/2014/main" xmlns="" id="{00000000-0008-0000-1300-000002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9" name="rect" hidden="1">
          <a:extLst>
            <a:ext uri="{FF2B5EF4-FFF2-40B4-BE49-F238E27FC236}">
              <a16:creationId xmlns:a16="http://schemas.microsoft.com/office/drawing/2014/main" xmlns="" id="{00000000-0008-0000-1300-000003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0" name="rect" hidden="1">
          <a:extLst>
            <a:ext uri="{FF2B5EF4-FFF2-40B4-BE49-F238E27FC236}">
              <a16:creationId xmlns:a16="http://schemas.microsoft.com/office/drawing/2014/main" xmlns="" id="{00000000-0008-0000-1300-000004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1" name="rect" hidden="1">
          <a:extLst>
            <a:ext uri="{FF2B5EF4-FFF2-40B4-BE49-F238E27FC236}">
              <a16:creationId xmlns:a16="http://schemas.microsoft.com/office/drawing/2014/main" xmlns="" id="{00000000-0008-0000-1300-000005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2" name="rect" hidden="1">
          <a:extLst>
            <a:ext uri="{FF2B5EF4-FFF2-40B4-BE49-F238E27FC236}">
              <a16:creationId xmlns:a16="http://schemas.microsoft.com/office/drawing/2014/main" xmlns="" id="{00000000-0008-0000-1300-000006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3" name="rect" hidden="1">
          <a:extLst>
            <a:ext uri="{FF2B5EF4-FFF2-40B4-BE49-F238E27FC236}">
              <a16:creationId xmlns:a16="http://schemas.microsoft.com/office/drawing/2014/main" xmlns="" id="{00000000-0008-0000-1300-000007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4" name="rect" hidden="1">
          <a:extLst>
            <a:ext uri="{FF2B5EF4-FFF2-40B4-BE49-F238E27FC236}">
              <a16:creationId xmlns:a16="http://schemas.microsoft.com/office/drawing/2014/main" xmlns="" id="{00000000-0008-0000-1300-000008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5" name="rect" hidden="1">
          <a:extLst>
            <a:ext uri="{FF2B5EF4-FFF2-40B4-BE49-F238E27FC236}">
              <a16:creationId xmlns:a16="http://schemas.microsoft.com/office/drawing/2014/main" xmlns="" id="{00000000-0008-0000-1300-000009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6" name="rect" hidden="1">
          <a:extLst>
            <a:ext uri="{FF2B5EF4-FFF2-40B4-BE49-F238E27FC236}">
              <a16:creationId xmlns:a16="http://schemas.microsoft.com/office/drawing/2014/main" xmlns="" id="{00000000-0008-0000-1300-00000A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7" name="rect" hidden="1">
          <a:extLst>
            <a:ext uri="{FF2B5EF4-FFF2-40B4-BE49-F238E27FC236}">
              <a16:creationId xmlns:a16="http://schemas.microsoft.com/office/drawing/2014/main" xmlns="" id="{00000000-0008-0000-1300-00000B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8" name="rect" hidden="1">
          <a:extLst>
            <a:ext uri="{FF2B5EF4-FFF2-40B4-BE49-F238E27FC236}">
              <a16:creationId xmlns:a16="http://schemas.microsoft.com/office/drawing/2014/main" xmlns="" id="{00000000-0008-0000-1300-00000C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9" name="rect" hidden="1">
          <a:extLst>
            <a:ext uri="{FF2B5EF4-FFF2-40B4-BE49-F238E27FC236}">
              <a16:creationId xmlns:a16="http://schemas.microsoft.com/office/drawing/2014/main" xmlns="" id="{00000000-0008-0000-1300-00000D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0" name="rect" hidden="1">
          <a:extLst>
            <a:ext uri="{FF2B5EF4-FFF2-40B4-BE49-F238E27FC236}">
              <a16:creationId xmlns:a16="http://schemas.microsoft.com/office/drawing/2014/main" xmlns="" id="{00000000-0008-0000-1300-00000E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1" name="rect" hidden="1">
          <a:extLst>
            <a:ext uri="{FF2B5EF4-FFF2-40B4-BE49-F238E27FC236}">
              <a16:creationId xmlns:a16="http://schemas.microsoft.com/office/drawing/2014/main" xmlns="" id="{00000000-0008-0000-1300-00000F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2" name="rect" hidden="1">
          <a:extLst>
            <a:ext uri="{FF2B5EF4-FFF2-40B4-BE49-F238E27FC236}">
              <a16:creationId xmlns:a16="http://schemas.microsoft.com/office/drawing/2014/main" xmlns="" id="{00000000-0008-0000-1300-000010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3" name="rect" hidden="1">
          <a:extLst>
            <a:ext uri="{FF2B5EF4-FFF2-40B4-BE49-F238E27FC236}">
              <a16:creationId xmlns:a16="http://schemas.microsoft.com/office/drawing/2014/main" xmlns="" id="{00000000-0008-0000-1300-000011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4" name="rect" hidden="1">
          <a:extLst>
            <a:ext uri="{FF2B5EF4-FFF2-40B4-BE49-F238E27FC236}">
              <a16:creationId xmlns:a16="http://schemas.microsoft.com/office/drawing/2014/main" xmlns="" id="{00000000-0008-0000-1300-000012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5" name="rect" hidden="1">
          <a:extLst>
            <a:ext uri="{FF2B5EF4-FFF2-40B4-BE49-F238E27FC236}">
              <a16:creationId xmlns:a16="http://schemas.microsoft.com/office/drawing/2014/main" xmlns="" id="{00000000-0008-0000-1300-000013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6" name="rect" hidden="1">
          <a:extLst>
            <a:ext uri="{FF2B5EF4-FFF2-40B4-BE49-F238E27FC236}">
              <a16:creationId xmlns:a16="http://schemas.microsoft.com/office/drawing/2014/main" xmlns="" id="{00000000-0008-0000-1300-000014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7" name="rect" hidden="1">
          <a:extLst>
            <a:ext uri="{FF2B5EF4-FFF2-40B4-BE49-F238E27FC236}">
              <a16:creationId xmlns:a16="http://schemas.microsoft.com/office/drawing/2014/main" xmlns="" id="{00000000-0008-0000-1300-000015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8" name="rect" hidden="1">
          <a:extLst>
            <a:ext uri="{FF2B5EF4-FFF2-40B4-BE49-F238E27FC236}">
              <a16:creationId xmlns:a16="http://schemas.microsoft.com/office/drawing/2014/main" xmlns="" id="{00000000-0008-0000-1300-000016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9" name="rect" hidden="1">
          <a:extLst>
            <a:ext uri="{FF2B5EF4-FFF2-40B4-BE49-F238E27FC236}">
              <a16:creationId xmlns:a16="http://schemas.microsoft.com/office/drawing/2014/main" xmlns="" id="{00000000-0008-0000-1300-000017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0" name="rect" hidden="1">
          <a:extLst>
            <a:ext uri="{FF2B5EF4-FFF2-40B4-BE49-F238E27FC236}">
              <a16:creationId xmlns:a16="http://schemas.microsoft.com/office/drawing/2014/main" xmlns="" id="{00000000-0008-0000-1300-000018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1" name="rect" hidden="1">
          <a:extLst>
            <a:ext uri="{FF2B5EF4-FFF2-40B4-BE49-F238E27FC236}">
              <a16:creationId xmlns:a16="http://schemas.microsoft.com/office/drawing/2014/main" xmlns="" id="{00000000-0008-0000-1300-000019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2" name="rect" hidden="1">
          <a:extLst>
            <a:ext uri="{FF2B5EF4-FFF2-40B4-BE49-F238E27FC236}">
              <a16:creationId xmlns:a16="http://schemas.microsoft.com/office/drawing/2014/main" xmlns="" id="{00000000-0008-0000-1300-00001A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3" name="rect" hidden="1">
          <a:extLst>
            <a:ext uri="{FF2B5EF4-FFF2-40B4-BE49-F238E27FC236}">
              <a16:creationId xmlns:a16="http://schemas.microsoft.com/office/drawing/2014/main" xmlns="" id="{00000000-0008-0000-1300-00001B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4" name="rect" hidden="1">
          <a:extLst>
            <a:ext uri="{FF2B5EF4-FFF2-40B4-BE49-F238E27FC236}">
              <a16:creationId xmlns:a16="http://schemas.microsoft.com/office/drawing/2014/main" xmlns="" id="{00000000-0008-0000-1300-00001C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5" name="rect" hidden="1">
          <a:extLst>
            <a:ext uri="{FF2B5EF4-FFF2-40B4-BE49-F238E27FC236}">
              <a16:creationId xmlns:a16="http://schemas.microsoft.com/office/drawing/2014/main" xmlns="" id="{00000000-0008-0000-1300-00001D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6" name="rect" hidden="1">
          <a:extLst>
            <a:ext uri="{FF2B5EF4-FFF2-40B4-BE49-F238E27FC236}">
              <a16:creationId xmlns:a16="http://schemas.microsoft.com/office/drawing/2014/main" xmlns="" id="{00000000-0008-0000-1300-00001E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7" name="rect" hidden="1">
          <a:extLst>
            <a:ext uri="{FF2B5EF4-FFF2-40B4-BE49-F238E27FC236}">
              <a16:creationId xmlns:a16="http://schemas.microsoft.com/office/drawing/2014/main" xmlns="" id="{00000000-0008-0000-1300-00001F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8" name="rect" hidden="1">
          <a:extLst>
            <a:ext uri="{FF2B5EF4-FFF2-40B4-BE49-F238E27FC236}">
              <a16:creationId xmlns:a16="http://schemas.microsoft.com/office/drawing/2014/main" xmlns="" id="{00000000-0008-0000-1300-000020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9" name="rect" hidden="1">
          <a:extLst>
            <a:ext uri="{FF2B5EF4-FFF2-40B4-BE49-F238E27FC236}">
              <a16:creationId xmlns:a16="http://schemas.microsoft.com/office/drawing/2014/main" xmlns="" id="{00000000-0008-0000-1300-000021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0" name="rect" hidden="1">
          <a:extLst>
            <a:ext uri="{FF2B5EF4-FFF2-40B4-BE49-F238E27FC236}">
              <a16:creationId xmlns:a16="http://schemas.microsoft.com/office/drawing/2014/main" xmlns="" id="{00000000-0008-0000-1300-000022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1" name="rect" hidden="1">
          <a:extLst>
            <a:ext uri="{FF2B5EF4-FFF2-40B4-BE49-F238E27FC236}">
              <a16:creationId xmlns:a16="http://schemas.microsoft.com/office/drawing/2014/main" xmlns="" id="{00000000-0008-0000-1300-000023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2" name="rect" hidden="1">
          <a:extLst>
            <a:ext uri="{FF2B5EF4-FFF2-40B4-BE49-F238E27FC236}">
              <a16:creationId xmlns:a16="http://schemas.microsoft.com/office/drawing/2014/main" xmlns="" id="{00000000-0008-0000-1300-000024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3" name="rect" hidden="1">
          <a:extLst>
            <a:ext uri="{FF2B5EF4-FFF2-40B4-BE49-F238E27FC236}">
              <a16:creationId xmlns:a16="http://schemas.microsoft.com/office/drawing/2014/main" xmlns="" id="{00000000-0008-0000-1300-000025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4" name="rect" hidden="1">
          <a:extLst>
            <a:ext uri="{FF2B5EF4-FFF2-40B4-BE49-F238E27FC236}">
              <a16:creationId xmlns:a16="http://schemas.microsoft.com/office/drawing/2014/main" xmlns="" id="{00000000-0008-0000-1300-000026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5" name="rect" hidden="1">
          <a:extLst>
            <a:ext uri="{FF2B5EF4-FFF2-40B4-BE49-F238E27FC236}">
              <a16:creationId xmlns:a16="http://schemas.microsoft.com/office/drawing/2014/main" xmlns="" id="{00000000-0008-0000-1300-000027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6" name="rect" hidden="1">
          <a:extLst>
            <a:ext uri="{FF2B5EF4-FFF2-40B4-BE49-F238E27FC236}">
              <a16:creationId xmlns:a16="http://schemas.microsoft.com/office/drawing/2014/main" xmlns="" id="{00000000-0008-0000-1300-000028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7" name="rect" hidden="1">
          <a:extLst>
            <a:ext uri="{FF2B5EF4-FFF2-40B4-BE49-F238E27FC236}">
              <a16:creationId xmlns:a16="http://schemas.microsoft.com/office/drawing/2014/main" xmlns="" id="{00000000-0008-0000-1300-000029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8" name="rect" hidden="1">
          <a:extLst>
            <a:ext uri="{FF2B5EF4-FFF2-40B4-BE49-F238E27FC236}">
              <a16:creationId xmlns:a16="http://schemas.microsoft.com/office/drawing/2014/main" xmlns="" id="{00000000-0008-0000-1300-00002A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9" name="rect" hidden="1">
          <a:extLst>
            <a:ext uri="{FF2B5EF4-FFF2-40B4-BE49-F238E27FC236}">
              <a16:creationId xmlns:a16="http://schemas.microsoft.com/office/drawing/2014/main" xmlns="" id="{00000000-0008-0000-1300-00002B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0" name="rect" hidden="1">
          <a:extLst>
            <a:ext uri="{FF2B5EF4-FFF2-40B4-BE49-F238E27FC236}">
              <a16:creationId xmlns:a16="http://schemas.microsoft.com/office/drawing/2014/main" xmlns="" id="{00000000-0008-0000-1300-00002C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1" name="rect" hidden="1">
          <a:extLst>
            <a:ext uri="{FF2B5EF4-FFF2-40B4-BE49-F238E27FC236}">
              <a16:creationId xmlns:a16="http://schemas.microsoft.com/office/drawing/2014/main" xmlns="" id="{00000000-0008-0000-1300-00002D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2" name="rect" hidden="1">
          <a:extLst>
            <a:ext uri="{FF2B5EF4-FFF2-40B4-BE49-F238E27FC236}">
              <a16:creationId xmlns:a16="http://schemas.microsoft.com/office/drawing/2014/main" xmlns="" id="{00000000-0008-0000-1300-00002E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3" name="rect" hidden="1">
          <a:extLst>
            <a:ext uri="{FF2B5EF4-FFF2-40B4-BE49-F238E27FC236}">
              <a16:creationId xmlns:a16="http://schemas.microsoft.com/office/drawing/2014/main" xmlns="" id="{00000000-0008-0000-1300-00002F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4" name="rect" hidden="1">
          <a:extLst>
            <a:ext uri="{FF2B5EF4-FFF2-40B4-BE49-F238E27FC236}">
              <a16:creationId xmlns:a16="http://schemas.microsoft.com/office/drawing/2014/main" xmlns="" id="{00000000-0008-0000-1300-000030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5" name="rect" hidden="1">
          <a:extLst>
            <a:ext uri="{FF2B5EF4-FFF2-40B4-BE49-F238E27FC236}">
              <a16:creationId xmlns:a16="http://schemas.microsoft.com/office/drawing/2014/main" xmlns="" id="{00000000-0008-0000-1300-000031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6" name="rect" hidden="1">
          <a:extLst>
            <a:ext uri="{FF2B5EF4-FFF2-40B4-BE49-F238E27FC236}">
              <a16:creationId xmlns:a16="http://schemas.microsoft.com/office/drawing/2014/main" xmlns="" id="{00000000-0008-0000-1300-000032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7" name="rect" hidden="1">
          <a:extLst>
            <a:ext uri="{FF2B5EF4-FFF2-40B4-BE49-F238E27FC236}">
              <a16:creationId xmlns:a16="http://schemas.microsoft.com/office/drawing/2014/main" xmlns="" id="{00000000-0008-0000-1300-000033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8" name="rect" hidden="1">
          <a:extLst>
            <a:ext uri="{FF2B5EF4-FFF2-40B4-BE49-F238E27FC236}">
              <a16:creationId xmlns:a16="http://schemas.microsoft.com/office/drawing/2014/main" xmlns="" id="{00000000-0008-0000-1300-000034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9" name="rect" hidden="1">
          <a:extLst>
            <a:ext uri="{FF2B5EF4-FFF2-40B4-BE49-F238E27FC236}">
              <a16:creationId xmlns:a16="http://schemas.microsoft.com/office/drawing/2014/main" xmlns="" id="{00000000-0008-0000-1300-000035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0" name="rect" hidden="1">
          <a:extLst>
            <a:ext uri="{FF2B5EF4-FFF2-40B4-BE49-F238E27FC236}">
              <a16:creationId xmlns:a16="http://schemas.microsoft.com/office/drawing/2014/main" xmlns="" id="{00000000-0008-0000-1300-000036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1" name="rect" hidden="1">
          <a:extLst>
            <a:ext uri="{FF2B5EF4-FFF2-40B4-BE49-F238E27FC236}">
              <a16:creationId xmlns:a16="http://schemas.microsoft.com/office/drawing/2014/main" xmlns="" id="{00000000-0008-0000-1300-000037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2" name="rect" hidden="1">
          <a:extLst>
            <a:ext uri="{FF2B5EF4-FFF2-40B4-BE49-F238E27FC236}">
              <a16:creationId xmlns:a16="http://schemas.microsoft.com/office/drawing/2014/main" xmlns="" id="{00000000-0008-0000-1300-000038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3" name="rect" hidden="1">
          <a:extLst>
            <a:ext uri="{FF2B5EF4-FFF2-40B4-BE49-F238E27FC236}">
              <a16:creationId xmlns:a16="http://schemas.microsoft.com/office/drawing/2014/main" xmlns="" id="{00000000-0008-0000-1300-000039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4" name="rect" hidden="1">
          <a:extLst>
            <a:ext uri="{FF2B5EF4-FFF2-40B4-BE49-F238E27FC236}">
              <a16:creationId xmlns:a16="http://schemas.microsoft.com/office/drawing/2014/main" xmlns="" id="{00000000-0008-0000-1300-00003A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5" name="rect" hidden="1">
          <a:extLst>
            <a:ext uri="{FF2B5EF4-FFF2-40B4-BE49-F238E27FC236}">
              <a16:creationId xmlns:a16="http://schemas.microsoft.com/office/drawing/2014/main" xmlns="" id="{00000000-0008-0000-1300-00003B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6" name="rect" hidden="1">
          <a:extLst>
            <a:ext uri="{FF2B5EF4-FFF2-40B4-BE49-F238E27FC236}">
              <a16:creationId xmlns:a16="http://schemas.microsoft.com/office/drawing/2014/main" xmlns="" id="{00000000-0008-0000-1300-00003C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7" name="rect" hidden="1">
          <a:extLst>
            <a:ext uri="{FF2B5EF4-FFF2-40B4-BE49-F238E27FC236}">
              <a16:creationId xmlns:a16="http://schemas.microsoft.com/office/drawing/2014/main" xmlns="" id="{00000000-0008-0000-1300-00003D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8" name="rect" hidden="1">
          <a:extLst>
            <a:ext uri="{FF2B5EF4-FFF2-40B4-BE49-F238E27FC236}">
              <a16:creationId xmlns:a16="http://schemas.microsoft.com/office/drawing/2014/main" xmlns="" id="{00000000-0008-0000-1300-00003E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9" name="rect" hidden="1">
          <a:extLst>
            <a:ext uri="{FF2B5EF4-FFF2-40B4-BE49-F238E27FC236}">
              <a16:creationId xmlns:a16="http://schemas.microsoft.com/office/drawing/2014/main" xmlns="" id="{00000000-0008-0000-1300-00003F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0" name="rect" hidden="1">
          <a:extLst>
            <a:ext uri="{FF2B5EF4-FFF2-40B4-BE49-F238E27FC236}">
              <a16:creationId xmlns:a16="http://schemas.microsoft.com/office/drawing/2014/main" xmlns="" id="{00000000-0008-0000-1300-000040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1" name="rect" hidden="1">
          <a:extLst>
            <a:ext uri="{FF2B5EF4-FFF2-40B4-BE49-F238E27FC236}">
              <a16:creationId xmlns:a16="http://schemas.microsoft.com/office/drawing/2014/main" xmlns="" id="{00000000-0008-0000-1300-000041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2" name="rect" hidden="1">
          <a:extLst>
            <a:ext uri="{FF2B5EF4-FFF2-40B4-BE49-F238E27FC236}">
              <a16:creationId xmlns:a16="http://schemas.microsoft.com/office/drawing/2014/main" xmlns="" id="{00000000-0008-0000-1300-000042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3" name="rect" hidden="1">
          <a:extLst>
            <a:ext uri="{FF2B5EF4-FFF2-40B4-BE49-F238E27FC236}">
              <a16:creationId xmlns:a16="http://schemas.microsoft.com/office/drawing/2014/main" xmlns="" id="{00000000-0008-0000-1300-000043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685267</xdr:colOff>
      <xdr:row>3</xdr:row>
      <xdr:rowOff>0</xdr:rowOff>
    </xdr:to>
    <xdr:sp macro="" textlink="">
      <xdr:nvSpPr>
        <xdr:cNvPr id="324" name="_x0000_s1025" descr=" " hidden="1">
          <a:extLst>
            <a:ext uri="{FF2B5EF4-FFF2-40B4-BE49-F238E27FC236}">
              <a16:creationId xmlns:a16="http://schemas.microsoft.com/office/drawing/2014/main" xmlns="" id="{00000000-0008-0000-1300-000044010000}"/>
            </a:ext>
          </a:extLst>
        </xdr:cNvPr>
        <xdr:cNvSpPr/>
      </xdr:nvSpPr>
      <xdr:spPr>
        <a:xfrm>
          <a:off x="0" y="219075"/>
          <a:ext cx="685267" cy="40957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0</xdr:colOff>
          <xdr:row>0</xdr:row>
          <xdr:rowOff>209550</xdr:rowOff>
        </xdr:from>
        <xdr:to>
          <xdr:col>0</xdr:col>
          <xdr:colOff>400050</xdr:colOff>
          <xdr:row>2</xdr:row>
          <xdr:rowOff>171450</xdr:rowOff>
        </xdr:to>
        <xdr:sp macro="" textlink="">
          <xdr:nvSpPr>
            <xdr:cNvPr id="123905" name="Object 1" hidden="1">
              <a:extLst>
                <a:ext uri="{63B3BB69-23CF-44E3-9099-C40C66FF867C}">
                  <a14:compatExt spid="_x0000_s123905"/>
                </a:ext>
                <a:ext uri="{FF2B5EF4-FFF2-40B4-BE49-F238E27FC236}">
                  <a16:creationId xmlns:a16="http://schemas.microsoft.com/office/drawing/2014/main" xmlns="" id="{00000000-0008-0000-1300-000001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194159</xdr:colOff>
      <xdr:row>1</xdr:row>
      <xdr:rowOff>0</xdr:rowOff>
    </xdr:from>
    <xdr:to>
      <xdr:col>2</xdr:col>
      <xdr:colOff>1060967</xdr:colOff>
      <xdr:row>2</xdr:row>
      <xdr:rowOff>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SpPr txBox="1"/>
      </xdr:nvSpPr>
      <xdr:spPr>
        <a:xfrm>
          <a:off x="194159" y="219075"/>
          <a:ext cx="3095658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89535" tIns="46355" rIns="89535" bIns="46355" anchor="t" upright="1"/>
        <a:lstStyle/>
        <a:p>
          <a:pPr algn="l"/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3</xdr:col>
      <xdr:colOff>721265</xdr:colOff>
      <xdr:row>58</xdr:row>
      <xdr:rowOff>0</xdr:rowOff>
    </xdr:from>
    <xdr:to>
      <xdr:col>10</xdr:col>
      <xdr:colOff>323124</xdr:colOff>
      <xdr:row>64</xdr:row>
      <xdr:rowOff>0</xdr:rowOff>
    </xdr:to>
    <xdr:pic>
      <xdr:nvPicPr>
        <xdr:cNvPr id="3" name="Picture 2" descr=" ">
          <a:extLst>
            <a:ext uri="{FF2B5EF4-FFF2-40B4-BE49-F238E27FC236}">
              <a16:creationId xmlns:a16="http://schemas.microsoft.com/office/drawing/2014/main" xmlns="" id="{00000000-0008-0000-1400-000003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169315" y="15573375"/>
          <a:ext cx="468820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xmlns="" id="{00000000-0008-0000-1400-00000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xmlns="" id="{00000000-0008-0000-1400-00000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xmlns="" id="{00000000-0008-0000-1400-00000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xmlns="" id="{00000000-0008-0000-1400-00000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xmlns="" id="{00000000-0008-0000-1400-00000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xmlns="" id="{00000000-0008-0000-1400-00000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xmlns="" id="{00000000-0008-0000-1400-00000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xmlns="" id="{00000000-0008-0000-1400-00000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" name="rect" hidden="1">
          <a:extLst>
            <a:ext uri="{FF2B5EF4-FFF2-40B4-BE49-F238E27FC236}">
              <a16:creationId xmlns:a16="http://schemas.microsoft.com/office/drawing/2014/main" xmlns="" id="{00000000-0008-0000-1400-00000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" name="rect" hidden="1">
          <a:extLst>
            <a:ext uri="{FF2B5EF4-FFF2-40B4-BE49-F238E27FC236}">
              <a16:creationId xmlns:a16="http://schemas.microsoft.com/office/drawing/2014/main" xmlns="" id="{00000000-0008-0000-1400-00000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" name="rect" hidden="1">
          <a:extLst>
            <a:ext uri="{FF2B5EF4-FFF2-40B4-BE49-F238E27FC236}">
              <a16:creationId xmlns:a16="http://schemas.microsoft.com/office/drawing/2014/main" xmlns="" id="{00000000-0008-0000-1400-00000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" name="rect" hidden="1">
          <a:extLst>
            <a:ext uri="{FF2B5EF4-FFF2-40B4-BE49-F238E27FC236}">
              <a16:creationId xmlns:a16="http://schemas.microsoft.com/office/drawing/2014/main" xmlns="" id="{00000000-0008-0000-1400-00000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" name="rect" hidden="1">
          <a:extLst>
            <a:ext uri="{FF2B5EF4-FFF2-40B4-BE49-F238E27FC236}">
              <a16:creationId xmlns:a16="http://schemas.microsoft.com/office/drawing/2014/main" xmlns="" id="{00000000-0008-0000-1400-00001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" name="rect" hidden="1">
          <a:extLst>
            <a:ext uri="{FF2B5EF4-FFF2-40B4-BE49-F238E27FC236}">
              <a16:creationId xmlns:a16="http://schemas.microsoft.com/office/drawing/2014/main" xmlns="" id="{00000000-0008-0000-1400-00001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" name="rect" hidden="1">
          <a:extLst>
            <a:ext uri="{FF2B5EF4-FFF2-40B4-BE49-F238E27FC236}">
              <a16:creationId xmlns:a16="http://schemas.microsoft.com/office/drawing/2014/main" xmlns="" id="{00000000-0008-0000-1400-00001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" name="rect" hidden="1">
          <a:extLst>
            <a:ext uri="{FF2B5EF4-FFF2-40B4-BE49-F238E27FC236}">
              <a16:creationId xmlns:a16="http://schemas.microsoft.com/office/drawing/2014/main" xmlns="" id="{00000000-0008-0000-1400-00001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" name="rect" hidden="1">
          <a:extLst>
            <a:ext uri="{FF2B5EF4-FFF2-40B4-BE49-F238E27FC236}">
              <a16:creationId xmlns:a16="http://schemas.microsoft.com/office/drawing/2014/main" xmlns="" id="{00000000-0008-0000-1400-00001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" name="rect" hidden="1">
          <a:extLst>
            <a:ext uri="{FF2B5EF4-FFF2-40B4-BE49-F238E27FC236}">
              <a16:creationId xmlns:a16="http://schemas.microsoft.com/office/drawing/2014/main" xmlns="" id="{00000000-0008-0000-1400-00001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" name="rect" hidden="1">
          <a:extLst>
            <a:ext uri="{FF2B5EF4-FFF2-40B4-BE49-F238E27FC236}">
              <a16:creationId xmlns:a16="http://schemas.microsoft.com/office/drawing/2014/main" xmlns="" id="{00000000-0008-0000-1400-00001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" name="rect" hidden="1">
          <a:extLst>
            <a:ext uri="{FF2B5EF4-FFF2-40B4-BE49-F238E27FC236}">
              <a16:creationId xmlns:a16="http://schemas.microsoft.com/office/drawing/2014/main" xmlns="" id="{00000000-0008-0000-1400-00001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" name="rect" hidden="1">
          <a:extLst>
            <a:ext uri="{FF2B5EF4-FFF2-40B4-BE49-F238E27FC236}">
              <a16:creationId xmlns:a16="http://schemas.microsoft.com/office/drawing/2014/main" xmlns="" id="{00000000-0008-0000-1400-00001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5" name="rect" hidden="1">
          <a:extLst>
            <a:ext uri="{FF2B5EF4-FFF2-40B4-BE49-F238E27FC236}">
              <a16:creationId xmlns:a16="http://schemas.microsoft.com/office/drawing/2014/main" xmlns="" id="{00000000-0008-0000-1400-00001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6" name="rect" hidden="1">
          <a:extLst>
            <a:ext uri="{FF2B5EF4-FFF2-40B4-BE49-F238E27FC236}">
              <a16:creationId xmlns:a16="http://schemas.microsoft.com/office/drawing/2014/main" xmlns="" id="{00000000-0008-0000-1400-00001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7" name="rect" hidden="1">
          <a:extLst>
            <a:ext uri="{FF2B5EF4-FFF2-40B4-BE49-F238E27FC236}">
              <a16:creationId xmlns:a16="http://schemas.microsoft.com/office/drawing/2014/main" xmlns="" id="{00000000-0008-0000-1400-00001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8" name="rect" hidden="1">
          <a:extLst>
            <a:ext uri="{FF2B5EF4-FFF2-40B4-BE49-F238E27FC236}">
              <a16:creationId xmlns:a16="http://schemas.microsoft.com/office/drawing/2014/main" xmlns="" id="{00000000-0008-0000-1400-00001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9" name="rect" hidden="1">
          <a:extLst>
            <a:ext uri="{FF2B5EF4-FFF2-40B4-BE49-F238E27FC236}">
              <a16:creationId xmlns:a16="http://schemas.microsoft.com/office/drawing/2014/main" xmlns="" id="{00000000-0008-0000-1400-00001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0" name="rect" hidden="1">
          <a:extLst>
            <a:ext uri="{FF2B5EF4-FFF2-40B4-BE49-F238E27FC236}">
              <a16:creationId xmlns:a16="http://schemas.microsoft.com/office/drawing/2014/main" xmlns="" id="{00000000-0008-0000-1400-00001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1" name="rect" hidden="1">
          <a:extLst>
            <a:ext uri="{FF2B5EF4-FFF2-40B4-BE49-F238E27FC236}">
              <a16:creationId xmlns:a16="http://schemas.microsoft.com/office/drawing/2014/main" xmlns="" id="{00000000-0008-0000-1400-00001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2" name="rect" hidden="1">
          <a:extLst>
            <a:ext uri="{FF2B5EF4-FFF2-40B4-BE49-F238E27FC236}">
              <a16:creationId xmlns:a16="http://schemas.microsoft.com/office/drawing/2014/main" xmlns="" id="{00000000-0008-0000-1400-00002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3" name="rect" hidden="1">
          <a:extLst>
            <a:ext uri="{FF2B5EF4-FFF2-40B4-BE49-F238E27FC236}">
              <a16:creationId xmlns:a16="http://schemas.microsoft.com/office/drawing/2014/main" xmlns="" id="{00000000-0008-0000-1400-00002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4" name="rect" hidden="1">
          <a:extLst>
            <a:ext uri="{FF2B5EF4-FFF2-40B4-BE49-F238E27FC236}">
              <a16:creationId xmlns:a16="http://schemas.microsoft.com/office/drawing/2014/main" xmlns="" id="{00000000-0008-0000-1400-00002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5" name="rect" hidden="1">
          <a:extLst>
            <a:ext uri="{FF2B5EF4-FFF2-40B4-BE49-F238E27FC236}">
              <a16:creationId xmlns:a16="http://schemas.microsoft.com/office/drawing/2014/main" xmlns="" id="{00000000-0008-0000-1400-00002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6" name="rect" hidden="1">
          <a:extLst>
            <a:ext uri="{FF2B5EF4-FFF2-40B4-BE49-F238E27FC236}">
              <a16:creationId xmlns:a16="http://schemas.microsoft.com/office/drawing/2014/main" xmlns="" id="{00000000-0008-0000-1400-00002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7" name="rect" hidden="1">
          <a:extLst>
            <a:ext uri="{FF2B5EF4-FFF2-40B4-BE49-F238E27FC236}">
              <a16:creationId xmlns:a16="http://schemas.microsoft.com/office/drawing/2014/main" xmlns="" id="{00000000-0008-0000-1400-00002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8" name="rect" hidden="1">
          <a:extLst>
            <a:ext uri="{FF2B5EF4-FFF2-40B4-BE49-F238E27FC236}">
              <a16:creationId xmlns:a16="http://schemas.microsoft.com/office/drawing/2014/main" xmlns="" id="{00000000-0008-0000-1400-00002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9" name="rect" hidden="1">
          <a:extLst>
            <a:ext uri="{FF2B5EF4-FFF2-40B4-BE49-F238E27FC236}">
              <a16:creationId xmlns:a16="http://schemas.microsoft.com/office/drawing/2014/main" xmlns="" id="{00000000-0008-0000-1400-00002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0" name="rect" hidden="1">
          <a:extLst>
            <a:ext uri="{FF2B5EF4-FFF2-40B4-BE49-F238E27FC236}">
              <a16:creationId xmlns:a16="http://schemas.microsoft.com/office/drawing/2014/main" xmlns="" id="{00000000-0008-0000-1400-00002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1" name="rect" hidden="1">
          <a:extLst>
            <a:ext uri="{FF2B5EF4-FFF2-40B4-BE49-F238E27FC236}">
              <a16:creationId xmlns:a16="http://schemas.microsoft.com/office/drawing/2014/main" xmlns="" id="{00000000-0008-0000-1400-00002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2" name="rect" hidden="1">
          <a:extLst>
            <a:ext uri="{FF2B5EF4-FFF2-40B4-BE49-F238E27FC236}">
              <a16:creationId xmlns:a16="http://schemas.microsoft.com/office/drawing/2014/main" xmlns="" id="{00000000-0008-0000-1400-00002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3" name="rect" hidden="1">
          <a:extLst>
            <a:ext uri="{FF2B5EF4-FFF2-40B4-BE49-F238E27FC236}">
              <a16:creationId xmlns:a16="http://schemas.microsoft.com/office/drawing/2014/main" xmlns="" id="{00000000-0008-0000-1400-00002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4" name="rect" hidden="1">
          <a:extLst>
            <a:ext uri="{FF2B5EF4-FFF2-40B4-BE49-F238E27FC236}">
              <a16:creationId xmlns:a16="http://schemas.microsoft.com/office/drawing/2014/main" xmlns="" id="{00000000-0008-0000-1400-00002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5" name="rect" hidden="1">
          <a:extLst>
            <a:ext uri="{FF2B5EF4-FFF2-40B4-BE49-F238E27FC236}">
              <a16:creationId xmlns:a16="http://schemas.microsoft.com/office/drawing/2014/main" xmlns="" id="{00000000-0008-0000-1400-00002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6" name="rect" hidden="1">
          <a:extLst>
            <a:ext uri="{FF2B5EF4-FFF2-40B4-BE49-F238E27FC236}">
              <a16:creationId xmlns:a16="http://schemas.microsoft.com/office/drawing/2014/main" xmlns="" id="{00000000-0008-0000-1400-00002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7" name="rect" hidden="1">
          <a:extLst>
            <a:ext uri="{FF2B5EF4-FFF2-40B4-BE49-F238E27FC236}">
              <a16:creationId xmlns:a16="http://schemas.microsoft.com/office/drawing/2014/main" xmlns="" id="{00000000-0008-0000-1400-00002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8" name="rect" hidden="1">
          <a:extLst>
            <a:ext uri="{FF2B5EF4-FFF2-40B4-BE49-F238E27FC236}">
              <a16:creationId xmlns:a16="http://schemas.microsoft.com/office/drawing/2014/main" xmlns="" id="{00000000-0008-0000-1400-00003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9" name="rect" hidden="1">
          <a:extLst>
            <a:ext uri="{FF2B5EF4-FFF2-40B4-BE49-F238E27FC236}">
              <a16:creationId xmlns:a16="http://schemas.microsoft.com/office/drawing/2014/main" xmlns="" id="{00000000-0008-0000-1400-00003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0" name="rect" hidden="1">
          <a:extLst>
            <a:ext uri="{FF2B5EF4-FFF2-40B4-BE49-F238E27FC236}">
              <a16:creationId xmlns:a16="http://schemas.microsoft.com/office/drawing/2014/main" xmlns="" id="{00000000-0008-0000-1400-00003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1" name="rect" hidden="1">
          <a:extLst>
            <a:ext uri="{FF2B5EF4-FFF2-40B4-BE49-F238E27FC236}">
              <a16:creationId xmlns:a16="http://schemas.microsoft.com/office/drawing/2014/main" xmlns="" id="{00000000-0008-0000-1400-00003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2" name="rect" hidden="1">
          <a:extLst>
            <a:ext uri="{FF2B5EF4-FFF2-40B4-BE49-F238E27FC236}">
              <a16:creationId xmlns:a16="http://schemas.microsoft.com/office/drawing/2014/main" xmlns="" id="{00000000-0008-0000-1400-00003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3" name="rect" hidden="1">
          <a:extLst>
            <a:ext uri="{FF2B5EF4-FFF2-40B4-BE49-F238E27FC236}">
              <a16:creationId xmlns:a16="http://schemas.microsoft.com/office/drawing/2014/main" xmlns="" id="{00000000-0008-0000-1400-00003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4" name="rect" hidden="1">
          <a:extLst>
            <a:ext uri="{FF2B5EF4-FFF2-40B4-BE49-F238E27FC236}">
              <a16:creationId xmlns:a16="http://schemas.microsoft.com/office/drawing/2014/main" xmlns="" id="{00000000-0008-0000-1400-00003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5" name="rect" hidden="1">
          <a:extLst>
            <a:ext uri="{FF2B5EF4-FFF2-40B4-BE49-F238E27FC236}">
              <a16:creationId xmlns:a16="http://schemas.microsoft.com/office/drawing/2014/main" xmlns="" id="{00000000-0008-0000-1400-00003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6" name="rect" hidden="1">
          <a:extLst>
            <a:ext uri="{FF2B5EF4-FFF2-40B4-BE49-F238E27FC236}">
              <a16:creationId xmlns:a16="http://schemas.microsoft.com/office/drawing/2014/main" xmlns="" id="{00000000-0008-0000-1400-00003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7" name="rect" hidden="1">
          <a:extLst>
            <a:ext uri="{FF2B5EF4-FFF2-40B4-BE49-F238E27FC236}">
              <a16:creationId xmlns:a16="http://schemas.microsoft.com/office/drawing/2014/main" xmlns="" id="{00000000-0008-0000-1400-00003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8" name="rect" hidden="1">
          <a:extLst>
            <a:ext uri="{FF2B5EF4-FFF2-40B4-BE49-F238E27FC236}">
              <a16:creationId xmlns:a16="http://schemas.microsoft.com/office/drawing/2014/main" xmlns="" id="{00000000-0008-0000-1400-00003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9" name="rect" hidden="1">
          <a:extLst>
            <a:ext uri="{FF2B5EF4-FFF2-40B4-BE49-F238E27FC236}">
              <a16:creationId xmlns:a16="http://schemas.microsoft.com/office/drawing/2014/main" xmlns="" id="{00000000-0008-0000-1400-00003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0" name="rect" hidden="1">
          <a:extLst>
            <a:ext uri="{FF2B5EF4-FFF2-40B4-BE49-F238E27FC236}">
              <a16:creationId xmlns:a16="http://schemas.microsoft.com/office/drawing/2014/main" xmlns="" id="{00000000-0008-0000-1400-00003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1" name="rect" hidden="1">
          <a:extLst>
            <a:ext uri="{FF2B5EF4-FFF2-40B4-BE49-F238E27FC236}">
              <a16:creationId xmlns:a16="http://schemas.microsoft.com/office/drawing/2014/main" xmlns="" id="{00000000-0008-0000-1400-00003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2" name="rect" hidden="1">
          <a:extLst>
            <a:ext uri="{FF2B5EF4-FFF2-40B4-BE49-F238E27FC236}">
              <a16:creationId xmlns:a16="http://schemas.microsoft.com/office/drawing/2014/main" xmlns="" id="{00000000-0008-0000-1400-00003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3" name="rect" hidden="1">
          <a:extLst>
            <a:ext uri="{FF2B5EF4-FFF2-40B4-BE49-F238E27FC236}">
              <a16:creationId xmlns:a16="http://schemas.microsoft.com/office/drawing/2014/main" xmlns="" id="{00000000-0008-0000-1400-00003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4" name="rect" hidden="1">
          <a:extLst>
            <a:ext uri="{FF2B5EF4-FFF2-40B4-BE49-F238E27FC236}">
              <a16:creationId xmlns:a16="http://schemas.microsoft.com/office/drawing/2014/main" xmlns="" id="{00000000-0008-0000-1400-00004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5" name="rect" hidden="1">
          <a:extLst>
            <a:ext uri="{FF2B5EF4-FFF2-40B4-BE49-F238E27FC236}">
              <a16:creationId xmlns:a16="http://schemas.microsoft.com/office/drawing/2014/main" xmlns="" id="{00000000-0008-0000-1400-00004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6" name="rect" hidden="1">
          <a:extLst>
            <a:ext uri="{FF2B5EF4-FFF2-40B4-BE49-F238E27FC236}">
              <a16:creationId xmlns:a16="http://schemas.microsoft.com/office/drawing/2014/main" xmlns="" id="{00000000-0008-0000-1400-00004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7" name="rect" hidden="1">
          <a:extLst>
            <a:ext uri="{FF2B5EF4-FFF2-40B4-BE49-F238E27FC236}">
              <a16:creationId xmlns:a16="http://schemas.microsoft.com/office/drawing/2014/main" xmlns="" id="{00000000-0008-0000-1400-00004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8" name="rect" hidden="1">
          <a:extLst>
            <a:ext uri="{FF2B5EF4-FFF2-40B4-BE49-F238E27FC236}">
              <a16:creationId xmlns:a16="http://schemas.microsoft.com/office/drawing/2014/main" xmlns="" id="{00000000-0008-0000-1400-00004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9" name="rect" hidden="1">
          <a:extLst>
            <a:ext uri="{FF2B5EF4-FFF2-40B4-BE49-F238E27FC236}">
              <a16:creationId xmlns:a16="http://schemas.microsoft.com/office/drawing/2014/main" xmlns="" id="{00000000-0008-0000-1400-00004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0" name="rect" hidden="1">
          <a:extLst>
            <a:ext uri="{FF2B5EF4-FFF2-40B4-BE49-F238E27FC236}">
              <a16:creationId xmlns:a16="http://schemas.microsoft.com/office/drawing/2014/main" xmlns="" id="{00000000-0008-0000-1400-00004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1" name="rect" hidden="1">
          <a:extLst>
            <a:ext uri="{FF2B5EF4-FFF2-40B4-BE49-F238E27FC236}">
              <a16:creationId xmlns:a16="http://schemas.microsoft.com/office/drawing/2014/main" xmlns="" id="{00000000-0008-0000-1400-00004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2" name="rect" hidden="1">
          <a:extLst>
            <a:ext uri="{FF2B5EF4-FFF2-40B4-BE49-F238E27FC236}">
              <a16:creationId xmlns:a16="http://schemas.microsoft.com/office/drawing/2014/main" xmlns="" id="{00000000-0008-0000-1400-00004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3" name="rect" hidden="1">
          <a:extLst>
            <a:ext uri="{FF2B5EF4-FFF2-40B4-BE49-F238E27FC236}">
              <a16:creationId xmlns:a16="http://schemas.microsoft.com/office/drawing/2014/main" xmlns="" id="{00000000-0008-0000-1400-00004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4" name="rect" hidden="1">
          <a:extLst>
            <a:ext uri="{FF2B5EF4-FFF2-40B4-BE49-F238E27FC236}">
              <a16:creationId xmlns:a16="http://schemas.microsoft.com/office/drawing/2014/main" xmlns="" id="{00000000-0008-0000-1400-00004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5" name="rect" hidden="1">
          <a:extLst>
            <a:ext uri="{FF2B5EF4-FFF2-40B4-BE49-F238E27FC236}">
              <a16:creationId xmlns:a16="http://schemas.microsoft.com/office/drawing/2014/main" xmlns="" id="{00000000-0008-0000-1400-00004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6" name="rect" hidden="1">
          <a:extLst>
            <a:ext uri="{FF2B5EF4-FFF2-40B4-BE49-F238E27FC236}">
              <a16:creationId xmlns:a16="http://schemas.microsoft.com/office/drawing/2014/main" xmlns="" id="{00000000-0008-0000-1400-00004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7" name="rect" hidden="1">
          <a:extLst>
            <a:ext uri="{FF2B5EF4-FFF2-40B4-BE49-F238E27FC236}">
              <a16:creationId xmlns:a16="http://schemas.microsoft.com/office/drawing/2014/main" xmlns="" id="{00000000-0008-0000-1400-00004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8" name="rect" hidden="1">
          <a:extLst>
            <a:ext uri="{FF2B5EF4-FFF2-40B4-BE49-F238E27FC236}">
              <a16:creationId xmlns:a16="http://schemas.microsoft.com/office/drawing/2014/main" xmlns="" id="{00000000-0008-0000-1400-00004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9" name="rect" hidden="1">
          <a:extLst>
            <a:ext uri="{FF2B5EF4-FFF2-40B4-BE49-F238E27FC236}">
              <a16:creationId xmlns:a16="http://schemas.microsoft.com/office/drawing/2014/main" xmlns="" id="{00000000-0008-0000-1400-00004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0" name="rect" hidden="1">
          <a:extLst>
            <a:ext uri="{FF2B5EF4-FFF2-40B4-BE49-F238E27FC236}">
              <a16:creationId xmlns:a16="http://schemas.microsoft.com/office/drawing/2014/main" xmlns="" id="{00000000-0008-0000-1400-00005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1" name="rect" hidden="1">
          <a:extLst>
            <a:ext uri="{FF2B5EF4-FFF2-40B4-BE49-F238E27FC236}">
              <a16:creationId xmlns:a16="http://schemas.microsoft.com/office/drawing/2014/main" xmlns="" id="{00000000-0008-0000-1400-00005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2" name="rect" hidden="1">
          <a:extLst>
            <a:ext uri="{FF2B5EF4-FFF2-40B4-BE49-F238E27FC236}">
              <a16:creationId xmlns:a16="http://schemas.microsoft.com/office/drawing/2014/main" xmlns="" id="{00000000-0008-0000-1400-00005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3" name="rect" hidden="1">
          <a:extLst>
            <a:ext uri="{FF2B5EF4-FFF2-40B4-BE49-F238E27FC236}">
              <a16:creationId xmlns:a16="http://schemas.microsoft.com/office/drawing/2014/main" xmlns="" id="{00000000-0008-0000-1400-00005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4" name="rect" hidden="1">
          <a:extLst>
            <a:ext uri="{FF2B5EF4-FFF2-40B4-BE49-F238E27FC236}">
              <a16:creationId xmlns:a16="http://schemas.microsoft.com/office/drawing/2014/main" xmlns="" id="{00000000-0008-0000-1400-00005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5" name="rect" hidden="1">
          <a:extLst>
            <a:ext uri="{FF2B5EF4-FFF2-40B4-BE49-F238E27FC236}">
              <a16:creationId xmlns:a16="http://schemas.microsoft.com/office/drawing/2014/main" xmlns="" id="{00000000-0008-0000-1400-00005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6" name="rect" hidden="1">
          <a:extLst>
            <a:ext uri="{FF2B5EF4-FFF2-40B4-BE49-F238E27FC236}">
              <a16:creationId xmlns:a16="http://schemas.microsoft.com/office/drawing/2014/main" xmlns="" id="{00000000-0008-0000-1400-00005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7" name="rect" hidden="1">
          <a:extLst>
            <a:ext uri="{FF2B5EF4-FFF2-40B4-BE49-F238E27FC236}">
              <a16:creationId xmlns:a16="http://schemas.microsoft.com/office/drawing/2014/main" xmlns="" id="{00000000-0008-0000-1400-00005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8" name="rect" hidden="1">
          <a:extLst>
            <a:ext uri="{FF2B5EF4-FFF2-40B4-BE49-F238E27FC236}">
              <a16:creationId xmlns:a16="http://schemas.microsoft.com/office/drawing/2014/main" xmlns="" id="{00000000-0008-0000-1400-00005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9" name="rect" hidden="1">
          <a:extLst>
            <a:ext uri="{FF2B5EF4-FFF2-40B4-BE49-F238E27FC236}">
              <a16:creationId xmlns:a16="http://schemas.microsoft.com/office/drawing/2014/main" xmlns="" id="{00000000-0008-0000-1400-00005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0" name="rect" hidden="1">
          <a:extLst>
            <a:ext uri="{FF2B5EF4-FFF2-40B4-BE49-F238E27FC236}">
              <a16:creationId xmlns:a16="http://schemas.microsoft.com/office/drawing/2014/main" xmlns="" id="{00000000-0008-0000-1400-00005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1" name="rect" hidden="1">
          <a:extLst>
            <a:ext uri="{FF2B5EF4-FFF2-40B4-BE49-F238E27FC236}">
              <a16:creationId xmlns:a16="http://schemas.microsoft.com/office/drawing/2014/main" xmlns="" id="{00000000-0008-0000-1400-00005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2" name="rect" hidden="1">
          <a:extLst>
            <a:ext uri="{FF2B5EF4-FFF2-40B4-BE49-F238E27FC236}">
              <a16:creationId xmlns:a16="http://schemas.microsoft.com/office/drawing/2014/main" xmlns="" id="{00000000-0008-0000-1400-00005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3" name="rect" hidden="1">
          <a:extLst>
            <a:ext uri="{FF2B5EF4-FFF2-40B4-BE49-F238E27FC236}">
              <a16:creationId xmlns:a16="http://schemas.microsoft.com/office/drawing/2014/main" xmlns="" id="{00000000-0008-0000-1400-00005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4" name="rect" hidden="1">
          <a:extLst>
            <a:ext uri="{FF2B5EF4-FFF2-40B4-BE49-F238E27FC236}">
              <a16:creationId xmlns:a16="http://schemas.microsoft.com/office/drawing/2014/main" xmlns="" id="{00000000-0008-0000-1400-00005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5" name="rect" hidden="1">
          <a:extLst>
            <a:ext uri="{FF2B5EF4-FFF2-40B4-BE49-F238E27FC236}">
              <a16:creationId xmlns:a16="http://schemas.microsoft.com/office/drawing/2014/main" xmlns="" id="{00000000-0008-0000-1400-00005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6" name="rect" hidden="1">
          <a:extLst>
            <a:ext uri="{FF2B5EF4-FFF2-40B4-BE49-F238E27FC236}">
              <a16:creationId xmlns:a16="http://schemas.microsoft.com/office/drawing/2014/main" xmlns="" id="{00000000-0008-0000-1400-00006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7" name="rect" hidden="1">
          <a:extLst>
            <a:ext uri="{FF2B5EF4-FFF2-40B4-BE49-F238E27FC236}">
              <a16:creationId xmlns:a16="http://schemas.microsoft.com/office/drawing/2014/main" xmlns="" id="{00000000-0008-0000-1400-00006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8" name="rect" hidden="1">
          <a:extLst>
            <a:ext uri="{FF2B5EF4-FFF2-40B4-BE49-F238E27FC236}">
              <a16:creationId xmlns:a16="http://schemas.microsoft.com/office/drawing/2014/main" xmlns="" id="{00000000-0008-0000-1400-00006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9" name="rect" hidden="1">
          <a:extLst>
            <a:ext uri="{FF2B5EF4-FFF2-40B4-BE49-F238E27FC236}">
              <a16:creationId xmlns:a16="http://schemas.microsoft.com/office/drawing/2014/main" xmlns="" id="{00000000-0008-0000-1400-00006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0" name="rect" hidden="1">
          <a:extLst>
            <a:ext uri="{FF2B5EF4-FFF2-40B4-BE49-F238E27FC236}">
              <a16:creationId xmlns:a16="http://schemas.microsoft.com/office/drawing/2014/main" xmlns="" id="{00000000-0008-0000-1400-00006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1" name="rect" hidden="1">
          <a:extLst>
            <a:ext uri="{FF2B5EF4-FFF2-40B4-BE49-F238E27FC236}">
              <a16:creationId xmlns:a16="http://schemas.microsoft.com/office/drawing/2014/main" xmlns="" id="{00000000-0008-0000-1400-00006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2" name="rect" hidden="1">
          <a:extLst>
            <a:ext uri="{FF2B5EF4-FFF2-40B4-BE49-F238E27FC236}">
              <a16:creationId xmlns:a16="http://schemas.microsoft.com/office/drawing/2014/main" xmlns="" id="{00000000-0008-0000-1400-00006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3" name="rect" hidden="1">
          <a:extLst>
            <a:ext uri="{FF2B5EF4-FFF2-40B4-BE49-F238E27FC236}">
              <a16:creationId xmlns:a16="http://schemas.microsoft.com/office/drawing/2014/main" xmlns="" id="{00000000-0008-0000-1400-00006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4" name="rect" hidden="1">
          <a:extLst>
            <a:ext uri="{FF2B5EF4-FFF2-40B4-BE49-F238E27FC236}">
              <a16:creationId xmlns:a16="http://schemas.microsoft.com/office/drawing/2014/main" xmlns="" id="{00000000-0008-0000-1400-00006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5" name="rect" hidden="1">
          <a:extLst>
            <a:ext uri="{FF2B5EF4-FFF2-40B4-BE49-F238E27FC236}">
              <a16:creationId xmlns:a16="http://schemas.microsoft.com/office/drawing/2014/main" xmlns="" id="{00000000-0008-0000-1400-00006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6" name="rect" hidden="1">
          <a:extLst>
            <a:ext uri="{FF2B5EF4-FFF2-40B4-BE49-F238E27FC236}">
              <a16:creationId xmlns:a16="http://schemas.microsoft.com/office/drawing/2014/main" xmlns="" id="{00000000-0008-0000-1400-00006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7" name="rect" hidden="1">
          <a:extLst>
            <a:ext uri="{FF2B5EF4-FFF2-40B4-BE49-F238E27FC236}">
              <a16:creationId xmlns:a16="http://schemas.microsoft.com/office/drawing/2014/main" xmlns="" id="{00000000-0008-0000-1400-00006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8" name="rect" hidden="1">
          <a:extLst>
            <a:ext uri="{FF2B5EF4-FFF2-40B4-BE49-F238E27FC236}">
              <a16:creationId xmlns:a16="http://schemas.microsoft.com/office/drawing/2014/main" xmlns="" id="{00000000-0008-0000-1400-00006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9" name="rect" hidden="1">
          <a:extLst>
            <a:ext uri="{FF2B5EF4-FFF2-40B4-BE49-F238E27FC236}">
              <a16:creationId xmlns:a16="http://schemas.microsoft.com/office/drawing/2014/main" xmlns="" id="{00000000-0008-0000-1400-00006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0" name="rect" hidden="1">
          <a:extLst>
            <a:ext uri="{FF2B5EF4-FFF2-40B4-BE49-F238E27FC236}">
              <a16:creationId xmlns:a16="http://schemas.microsoft.com/office/drawing/2014/main" xmlns="" id="{00000000-0008-0000-1400-00006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1" name="rect" hidden="1">
          <a:extLst>
            <a:ext uri="{FF2B5EF4-FFF2-40B4-BE49-F238E27FC236}">
              <a16:creationId xmlns:a16="http://schemas.microsoft.com/office/drawing/2014/main" xmlns="" id="{00000000-0008-0000-1400-00006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2" name="rect" hidden="1">
          <a:extLst>
            <a:ext uri="{FF2B5EF4-FFF2-40B4-BE49-F238E27FC236}">
              <a16:creationId xmlns:a16="http://schemas.microsoft.com/office/drawing/2014/main" xmlns="" id="{00000000-0008-0000-1400-00007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3" name="rect" hidden="1">
          <a:extLst>
            <a:ext uri="{FF2B5EF4-FFF2-40B4-BE49-F238E27FC236}">
              <a16:creationId xmlns:a16="http://schemas.microsoft.com/office/drawing/2014/main" xmlns="" id="{00000000-0008-0000-1400-00007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4" name="rect" hidden="1">
          <a:extLst>
            <a:ext uri="{FF2B5EF4-FFF2-40B4-BE49-F238E27FC236}">
              <a16:creationId xmlns:a16="http://schemas.microsoft.com/office/drawing/2014/main" xmlns="" id="{00000000-0008-0000-1400-00007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5" name="rect" hidden="1">
          <a:extLst>
            <a:ext uri="{FF2B5EF4-FFF2-40B4-BE49-F238E27FC236}">
              <a16:creationId xmlns:a16="http://schemas.microsoft.com/office/drawing/2014/main" xmlns="" id="{00000000-0008-0000-1400-00007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6" name="rect" hidden="1">
          <a:extLst>
            <a:ext uri="{FF2B5EF4-FFF2-40B4-BE49-F238E27FC236}">
              <a16:creationId xmlns:a16="http://schemas.microsoft.com/office/drawing/2014/main" xmlns="" id="{00000000-0008-0000-1400-00007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7" name="rect" hidden="1">
          <a:extLst>
            <a:ext uri="{FF2B5EF4-FFF2-40B4-BE49-F238E27FC236}">
              <a16:creationId xmlns:a16="http://schemas.microsoft.com/office/drawing/2014/main" xmlns="" id="{00000000-0008-0000-1400-00007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8" name="rect" hidden="1">
          <a:extLst>
            <a:ext uri="{FF2B5EF4-FFF2-40B4-BE49-F238E27FC236}">
              <a16:creationId xmlns:a16="http://schemas.microsoft.com/office/drawing/2014/main" xmlns="" id="{00000000-0008-0000-1400-00007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9" name="rect" hidden="1">
          <a:extLst>
            <a:ext uri="{FF2B5EF4-FFF2-40B4-BE49-F238E27FC236}">
              <a16:creationId xmlns:a16="http://schemas.microsoft.com/office/drawing/2014/main" xmlns="" id="{00000000-0008-0000-1400-00007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0" name="rect" hidden="1">
          <a:extLst>
            <a:ext uri="{FF2B5EF4-FFF2-40B4-BE49-F238E27FC236}">
              <a16:creationId xmlns:a16="http://schemas.microsoft.com/office/drawing/2014/main" xmlns="" id="{00000000-0008-0000-1400-00007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1" name="rect" hidden="1">
          <a:extLst>
            <a:ext uri="{FF2B5EF4-FFF2-40B4-BE49-F238E27FC236}">
              <a16:creationId xmlns:a16="http://schemas.microsoft.com/office/drawing/2014/main" xmlns="" id="{00000000-0008-0000-1400-00007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2" name="rect" hidden="1">
          <a:extLst>
            <a:ext uri="{FF2B5EF4-FFF2-40B4-BE49-F238E27FC236}">
              <a16:creationId xmlns:a16="http://schemas.microsoft.com/office/drawing/2014/main" xmlns="" id="{00000000-0008-0000-1400-00007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3" name="rect" hidden="1">
          <a:extLst>
            <a:ext uri="{FF2B5EF4-FFF2-40B4-BE49-F238E27FC236}">
              <a16:creationId xmlns:a16="http://schemas.microsoft.com/office/drawing/2014/main" xmlns="" id="{00000000-0008-0000-1400-00007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4" name="rect" hidden="1">
          <a:extLst>
            <a:ext uri="{FF2B5EF4-FFF2-40B4-BE49-F238E27FC236}">
              <a16:creationId xmlns:a16="http://schemas.microsoft.com/office/drawing/2014/main" xmlns="" id="{00000000-0008-0000-1400-00007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5" name="rect" hidden="1">
          <a:extLst>
            <a:ext uri="{FF2B5EF4-FFF2-40B4-BE49-F238E27FC236}">
              <a16:creationId xmlns:a16="http://schemas.microsoft.com/office/drawing/2014/main" xmlns="" id="{00000000-0008-0000-1400-00007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6" name="rect" hidden="1">
          <a:extLst>
            <a:ext uri="{FF2B5EF4-FFF2-40B4-BE49-F238E27FC236}">
              <a16:creationId xmlns:a16="http://schemas.microsoft.com/office/drawing/2014/main" xmlns="" id="{00000000-0008-0000-1400-00007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7" name="rect" hidden="1">
          <a:extLst>
            <a:ext uri="{FF2B5EF4-FFF2-40B4-BE49-F238E27FC236}">
              <a16:creationId xmlns:a16="http://schemas.microsoft.com/office/drawing/2014/main" xmlns="" id="{00000000-0008-0000-1400-00007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8" name="rect" hidden="1">
          <a:extLst>
            <a:ext uri="{FF2B5EF4-FFF2-40B4-BE49-F238E27FC236}">
              <a16:creationId xmlns:a16="http://schemas.microsoft.com/office/drawing/2014/main" xmlns="" id="{00000000-0008-0000-1400-00008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9" name="rect" hidden="1">
          <a:extLst>
            <a:ext uri="{FF2B5EF4-FFF2-40B4-BE49-F238E27FC236}">
              <a16:creationId xmlns:a16="http://schemas.microsoft.com/office/drawing/2014/main" xmlns="" id="{00000000-0008-0000-1400-00008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0" name="rect" hidden="1">
          <a:extLst>
            <a:ext uri="{FF2B5EF4-FFF2-40B4-BE49-F238E27FC236}">
              <a16:creationId xmlns:a16="http://schemas.microsoft.com/office/drawing/2014/main" xmlns="" id="{00000000-0008-0000-1400-00008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1" name="rect" hidden="1">
          <a:extLst>
            <a:ext uri="{FF2B5EF4-FFF2-40B4-BE49-F238E27FC236}">
              <a16:creationId xmlns:a16="http://schemas.microsoft.com/office/drawing/2014/main" xmlns="" id="{00000000-0008-0000-1400-00008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2" name="rect" hidden="1">
          <a:extLst>
            <a:ext uri="{FF2B5EF4-FFF2-40B4-BE49-F238E27FC236}">
              <a16:creationId xmlns:a16="http://schemas.microsoft.com/office/drawing/2014/main" xmlns="" id="{00000000-0008-0000-1400-00008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3" name="rect" hidden="1">
          <a:extLst>
            <a:ext uri="{FF2B5EF4-FFF2-40B4-BE49-F238E27FC236}">
              <a16:creationId xmlns:a16="http://schemas.microsoft.com/office/drawing/2014/main" xmlns="" id="{00000000-0008-0000-1400-00008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4" name="rect" hidden="1">
          <a:extLst>
            <a:ext uri="{FF2B5EF4-FFF2-40B4-BE49-F238E27FC236}">
              <a16:creationId xmlns:a16="http://schemas.microsoft.com/office/drawing/2014/main" xmlns="" id="{00000000-0008-0000-1400-00008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5" name="rect" hidden="1">
          <a:extLst>
            <a:ext uri="{FF2B5EF4-FFF2-40B4-BE49-F238E27FC236}">
              <a16:creationId xmlns:a16="http://schemas.microsoft.com/office/drawing/2014/main" xmlns="" id="{00000000-0008-0000-1400-00008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6" name="rect" hidden="1">
          <a:extLst>
            <a:ext uri="{FF2B5EF4-FFF2-40B4-BE49-F238E27FC236}">
              <a16:creationId xmlns:a16="http://schemas.microsoft.com/office/drawing/2014/main" xmlns="" id="{00000000-0008-0000-1400-00008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7" name="rect" hidden="1">
          <a:extLst>
            <a:ext uri="{FF2B5EF4-FFF2-40B4-BE49-F238E27FC236}">
              <a16:creationId xmlns:a16="http://schemas.microsoft.com/office/drawing/2014/main" xmlns="" id="{00000000-0008-0000-1400-00008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8" name="rect" hidden="1">
          <a:extLst>
            <a:ext uri="{FF2B5EF4-FFF2-40B4-BE49-F238E27FC236}">
              <a16:creationId xmlns:a16="http://schemas.microsoft.com/office/drawing/2014/main" xmlns="" id="{00000000-0008-0000-1400-00008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9" name="rect" hidden="1">
          <a:extLst>
            <a:ext uri="{FF2B5EF4-FFF2-40B4-BE49-F238E27FC236}">
              <a16:creationId xmlns:a16="http://schemas.microsoft.com/office/drawing/2014/main" xmlns="" id="{00000000-0008-0000-1400-00008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0" name="rect" hidden="1">
          <a:extLst>
            <a:ext uri="{FF2B5EF4-FFF2-40B4-BE49-F238E27FC236}">
              <a16:creationId xmlns:a16="http://schemas.microsoft.com/office/drawing/2014/main" xmlns="" id="{00000000-0008-0000-1400-00008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1" name="rect" hidden="1">
          <a:extLst>
            <a:ext uri="{FF2B5EF4-FFF2-40B4-BE49-F238E27FC236}">
              <a16:creationId xmlns:a16="http://schemas.microsoft.com/office/drawing/2014/main" xmlns="" id="{00000000-0008-0000-1400-00008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2" name="rect" hidden="1">
          <a:extLst>
            <a:ext uri="{FF2B5EF4-FFF2-40B4-BE49-F238E27FC236}">
              <a16:creationId xmlns:a16="http://schemas.microsoft.com/office/drawing/2014/main" xmlns="" id="{00000000-0008-0000-1400-00008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3" name="rect" hidden="1">
          <a:extLst>
            <a:ext uri="{FF2B5EF4-FFF2-40B4-BE49-F238E27FC236}">
              <a16:creationId xmlns:a16="http://schemas.microsoft.com/office/drawing/2014/main" xmlns="" id="{00000000-0008-0000-1400-00008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4" name="rect" hidden="1">
          <a:extLst>
            <a:ext uri="{FF2B5EF4-FFF2-40B4-BE49-F238E27FC236}">
              <a16:creationId xmlns:a16="http://schemas.microsoft.com/office/drawing/2014/main" xmlns="" id="{00000000-0008-0000-1400-00009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5" name="rect" hidden="1">
          <a:extLst>
            <a:ext uri="{FF2B5EF4-FFF2-40B4-BE49-F238E27FC236}">
              <a16:creationId xmlns:a16="http://schemas.microsoft.com/office/drawing/2014/main" xmlns="" id="{00000000-0008-0000-1400-00009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6" name="rect" hidden="1">
          <a:extLst>
            <a:ext uri="{FF2B5EF4-FFF2-40B4-BE49-F238E27FC236}">
              <a16:creationId xmlns:a16="http://schemas.microsoft.com/office/drawing/2014/main" xmlns="" id="{00000000-0008-0000-1400-00009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7" name="rect" hidden="1">
          <a:extLst>
            <a:ext uri="{FF2B5EF4-FFF2-40B4-BE49-F238E27FC236}">
              <a16:creationId xmlns:a16="http://schemas.microsoft.com/office/drawing/2014/main" xmlns="" id="{00000000-0008-0000-1400-00009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8" name="rect" hidden="1">
          <a:extLst>
            <a:ext uri="{FF2B5EF4-FFF2-40B4-BE49-F238E27FC236}">
              <a16:creationId xmlns:a16="http://schemas.microsoft.com/office/drawing/2014/main" xmlns="" id="{00000000-0008-0000-1400-00009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9" name="rect" hidden="1">
          <a:extLst>
            <a:ext uri="{FF2B5EF4-FFF2-40B4-BE49-F238E27FC236}">
              <a16:creationId xmlns:a16="http://schemas.microsoft.com/office/drawing/2014/main" xmlns="" id="{00000000-0008-0000-1400-00009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0" name="rect" hidden="1">
          <a:extLst>
            <a:ext uri="{FF2B5EF4-FFF2-40B4-BE49-F238E27FC236}">
              <a16:creationId xmlns:a16="http://schemas.microsoft.com/office/drawing/2014/main" xmlns="" id="{00000000-0008-0000-1400-00009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1" name="rect" hidden="1">
          <a:extLst>
            <a:ext uri="{FF2B5EF4-FFF2-40B4-BE49-F238E27FC236}">
              <a16:creationId xmlns:a16="http://schemas.microsoft.com/office/drawing/2014/main" xmlns="" id="{00000000-0008-0000-1400-00009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2" name="rect" hidden="1">
          <a:extLst>
            <a:ext uri="{FF2B5EF4-FFF2-40B4-BE49-F238E27FC236}">
              <a16:creationId xmlns:a16="http://schemas.microsoft.com/office/drawing/2014/main" xmlns="" id="{00000000-0008-0000-1400-00009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3" name="rect" hidden="1">
          <a:extLst>
            <a:ext uri="{FF2B5EF4-FFF2-40B4-BE49-F238E27FC236}">
              <a16:creationId xmlns:a16="http://schemas.microsoft.com/office/drawing/2014/main" xmlns="" id="{00000000-0008-0000-1400-00009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4" name="rect" hidden="1">
          <a:extLst>
            <a:ext uri="{FF2B5EF4-FFF2-40B4-BE49-F238E27FC236}">
              <a16:creationId xmlns:a16="http://schemas.microsoft.com/office/drawing/2014/main" xmlns="" id="{00000000-0008-0000-1400-00009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5" name="rect" hidden="1">
          <a:extLst>
            <a:ext uri="{FF2B5EF4-FFF2-40B4-BE49-F238E27FC236}">
              <a16:creationId xmlns:a16="http://schemas.microsoft.com/office/drawing/2014/main" xmlns="" id="{00000000-0008-0000-1400-00009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6" name="rect" hidden="1">
          <a:extLst>
            <a:ext uri="{FF2B5EF4-FFF2-40B4-BE49-F238E27FC236}">
              <a16:creationId xmlns:a16="http://schemas.microsoft.com/office/drawing/2014/main" xmlns="" id="{00000000-0008-0000-1400-00009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7" name="rect" hidden="1">
          <a:extLst>
            <a:ext uri="{FF2B5EF4-FFF2-40B4-BE49-F238E27FC236}">
              <a16:creationId xmlns:a16="http://schemas.microsoft.com/office/drawing/2014/main" xmlns="" id="{00000000-0008-0000-1400-00009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8" name="rect" hidden="1">
          <a:extLst>
            <a:ext uri="{FF2B5EF4-FFF2-40B4-BE49-F238E27FC236}">
              <a16:creationId xmlns:a16="http://schemas.microsoft.com/office/drawing/2014/main" xmlns="" id="{00000000-0008-0000-1400-00009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9" name="rect" hidden="1">
          <a:extLst>
            <a:ext uri="{FF2B5EF4-FFF2-40B4-BE49-F238E27FC236}">
              <a16:creationId xmlns:a16="http://schemas.microsoft.com/office/drawing/2014/main" xmlns="" id="{00000000-0008-0000-1400-00009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0" name="rect" hidden="1">
          <a:extLst>
            <a:ext uri="{FF2B5EF4-FFF2-40B4-BE49-F238E27FC236}">
              <a16:creationId xmlns:a16="http://schemas.microsoft.com/office/drawing/2014/main" xmlns="" id="{00000000-0008-0000-1400-0000A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1" name="rect" hidden="1">
          <a:extLst>
            <a:ext uri="{FF2B5EF4-FFF2-40B4-BE49-F238E27FC236}">
              <a16:creationId xmlns:a16="http://schemas.microsoft.com/office/drawing/2014/main" xmlns="" id="{00000000-0008-0000-1400-0000A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2" name="rect" hidden="1">
          <a:extLst>
            <a:ext uri="{FF2B5EF4-FFF2-40B4-BE49-F238E27FC236}">
              <a16:creationId xmlns:a16="http://schemas.microsoft.com/office/drawing/2014/main" xmlns="" id="{00000000-0008-0000-1400-0000A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3" name="rect" hidden="1">
          <a:extLst>
            <a:ext uri="{FF2B5EF4-FFF2-40B4-BE49-F238E27FC236}">
              <a16:creationId xmlns:a16="http://schemas.microsoft.com/office/drawing/2014/main" xmlns="" id="{00000000-0008-0000-1400-0000A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4" name="rect" hidden="1">
          <a:extLst>
            <a:ext uri="{FF2B5EF4-FFF2-40B4-BE49-F238E27FC236}">
              <a16:creationId xmlns:a16="http://schemas.microsoft.com/office/drawing/2014/main" xmlns="" id="{00000000-0008-0000-1400-0000A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5" name="rect" hidden="1">
          <a:extLst>
            <a:ext uri="{FF2B5EF4-FFF2-40B4-BE49-F238E27FC236}">
              <a16:creationId xmlns:a16="http://schemas.microsoft.com/office/drawing/2014/main" xmlns="" id="{00000000-0008-0000-1400-0000A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6" name="rect" hidden="1">
          <a:extLst>
            <a:ext uri="{FF2B5EF4-FFF2-40B4-BE49-F238E27FC236}">
              <a16:creationId xmlns:a16="http://schemas.microsoft.com/office/drawing/2014/main" xmlns="" id="{00000000-0008-0000-1400-0000A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7" name="rect" hidden="1">
          <a:extLst>
            <a:ext uri="{FF2B5EF4-FFF2-40B4-BE49-F238E27FC236}">
              <a16:creationId xmlns:a16="http://schemas.microsoft.com/office/drawing/2014/main" xmlns="" id="{00000000-0008-0000-1400-0000A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8" name="rect" hidden="1">
          <a:extLst>
            <a:ext uri="{FF2B5EF4-FFF2-40B4-BE49-F238E27FC236}">
              <a16:creationId xmlns:a16="http://schemas.microsoft.com/office/drawing/2014/main" xmlns="" id="{00000000-0008-0000-1400-0000A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9" name="rect" hidden="1">
          <a:extLst>
            <a:ext uri="{FF2B5EF4-FFF2-40B4-BE49-F238E27FC236}">
              <a16:creationId xmlns:a16="http://schemas.microsoft.com/office/drawing/2014/main" xmlns="" id="{00000000-0008-0000-1400-0000A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0" name="rect" hidden="1">
          <a:extLst>
            <a:ext uri="{FF2B5EF4-FFF2-40B4-BE49-F238E27FC236}">
              <a16:creationId xmlns:a16="http://schemas.microsoft.com/office/drawing/2014/main" xmlns="" id="{00000000-0008-0000-1400-0000A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1" name="rect" hidden="1">
          <a:extLst>
            <a:ext uri="{FF2B5EF4-FFF2-40B4-BE49-F238E27FC236}">
              <a16:creationId xmlns:a16="http://schemas.microsoft.com/office/drawing/2014/main" xmlns="" id="{00000000-0008-0000-1400-0000A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2" name="rect" hidden="1">
          <a:extLst>
            <a:ext uri="{FF2B5EF4-FFF2-40B4-BE49-F238E27FC236}">
              <a16:creationId xmlns:a16="http://schemas.microsoft.com/office/drawing/2014/main" xmlns="" id="{00000000-0008-0000-1400-0000A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3" name="rect" hidden="1">
          <a:extLst>
            <a:ext uri="{FF2B5EF4-FFF2-40B4-BE49-F238E27FC236}">
              <a16:creationId xmlns:a16="http://schemas.microsoft.com/office/drawing/2014/main" xmlns="" id="{00000000-0008-0000-1400-0000A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4" name="rect" hidden="1">
          <a:extLst>
            <a:ext uri="{FF2B5EF4-FFF2-40B4-BE49-F238E27FC236}">
              <a16:creationId xmlns:a16="http://schemas.microsoft.com/office/drawing/2014/main" xmlns="" id="{00000000-0008-0000-1400-0000A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5" name="rect" hidden="1">
          <a:extLst>
            <a:ext uri="{FF2B5EF4-FFF2-40B4-BE49-F238E27FC236}">
              <a16:creationId xmlns:a16="http://schemas.microsoft.com/office/drawing/2014/main" xmlns="" id="{00000000-0008-0000-1400-0000A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6" name="rect" hidden="1">
          <a:extLst>
            <a:ext uri="{FF2B5EF4-FFF2-40B4-BE49-F238E27FC236}">
              <a16:creationId xmlns:a16="http://schemas.microsoft.com/office/drawing/2014/main" xmlns="" id="{00000000-0008-0000-1400-0000B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7" name="rect" hidden="1">
          <a:extLst>
            <a:ext uri="{FF2B5EF4-FFF2-40B4-BE49-F238E27FC236}">
              <a16:creationId xmlns:a16="http://schemas.microsoft.com/office/drawing/2014/main" xmlns="" id="{00000000-0008-0000-1400-0000B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8" name="rect" hidden="1">
          <a:extLst>
            <a:ext uri="{FF2B5EF4-FFF2-40B4-BE49-F238E27FC236}">
              <a16:creationId xmlns:a16="http://schemas.microsoft.com/office/drawing/2014/main" xmlns="" id="{00000000-0008-0000-1400-0000B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9" name="rect" hidden="1">
          <a:extLst>
            <a:ext uri="{FF2B5EF4-FFF2-40B4-BE49-F238E27FC236}">
              <a16:creationId xmlns:a16="http://schemas.microsoft.com/office/drawing/2014/main" xmlns="" id="{00000000-0008-0000-1400-0000B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0" name="rect" hidden="1">
          <a:extLst>
            <a:ext uri="{FF2B5EF4-FFF2-40B4-BE49-F238E27FC236}">
              <a16:creationId xmlns:a16="http://schemas.microsoft.com/office/drawing/2014/main" xmlns="" id="{00000000-0008-0000-1400-0000B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1" name="rect" hidden="1">
          <a:extLst>
            <a:ext uri="{FF2B5EF4-FFF2-40B4-BE49-F238E27FC236}">
              <a16:creationId xmlns:a16="http://schemas.microsoft.com/office/drawing/2014/main" xmlns="" id="{00000000-0008-0000-1400-0000B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2" name="rect" hidden="1">
          <a:extLst>
            <a:ext uri="{FF2B5EF4-FFF2-40B4-BE49-F238E27FC236}">
              <a16:creationId xmlns:a16="http://schemas.microsoft.com/office/drawing/2014/main" xmlns="" id="{00000000-0008-0000-1400-0000B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3" name="rect" hidden="1">
          <a:extLst>
            <a:ext uri="{FF2B5EF4-FFF2-40B4-BE49-F238E27FC236}">
              <a16:creationId xmlns:a16="http://schemas.microsoft.com/office/drawing/2014/main" xmlns="" id="{00000000-0008-0000-1400-0000B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4" name="rect" hidden="1">
          <a:extLst>
            <a:ext uri="{FF2B5EF4-FFF2-40B4-BE49-F238E27FC236}">
              <a16:creationId xmlns:a16="http://schemas.microsoft.com/office/drawing/2014/main" xmlns="" id="{00000000-0008-0000-1400-0000B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5" name="rect" hidden="1">
          <a:extLst>
            <a:ext uri="{FF2B5EF4-FFF2-40B4-BE49-F238E27FC236}">
              <a16:creationId xmlns:a16="http://schemas.microsoft.com/office/drawing/2014/main" xmlns="" id="{00000000-0008-0000-1400-0000B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6" name="rect" hidden="1">
          <a:extLst>
            <a:ext uri="{FF2B5EF4-FFF2-40B4-BE49-F238E27FC236}">
              <a16:creationId xmlns:a16="http://schemas.microsoft.com/office/drawing/2014/main" xmlns="" id="{00000000-0008-0000-1400-0000B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7" name="rect" hidden="1">
          <a:extLst>
            <a:ext uri="{FF2B5EF4-FFF2-40B4-BE49-F238E27FC236}">
              <a16:creationId xmlns:a16="http://schemas.microsoft.com/office/drawing/2014/main" xmlns="" id="{00000000-0008-0000-1400-0000B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8" name="rect" hidden="1">
          <a:extLst>
            <a:ext uri="{FF2B5EF4-FFF2-40B4-BE49-F238E27FC236}">
              <a16:creationId xmlns:a16="http://schemas.microsoft.com/office/drawing/2014/main" xmlns="" id="{00000000-0008-0000-1400-0000B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9" name="rect" hidden="1">
          <a:extLst>
            <a:ext uri="{FF2B5EF4-FFF2-40B4-BE49-F238E27FC236}">
              <a16:creationId xmlns:a16="http://schemas.microsoft.com/office/drawing/2014/main" xmlns="" id="{00000000-0008-0000-1400-0000B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0" name="rect" hidden="1">
          <a:extLst>
            <a:ext uri="{FF2B5EF4-FFF2-40B4-BE49-F238E27FC236}">
              <a16:creationId xmlns:a16="http://schemas.microsoft.com/office/drawing/2014/main" xmlns="" id="{00000000-0008-0000-1400-0000B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1" name="rect" hidden="1">
          <a:extLst>
            <a:ext uri="{FF2B5EF4-FFF2-40B4-BE49-F238E27FC236}">
              <a16:creationId xmlns:a16="http://schemas.microsoft.com/office/drawing/2014/main" xmlns="" id="{00000000-0008-0000-1400-0000B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2" name="rect" hidden="1">
          <a:extLst>
            <a:ext uri="{FF2B5EF4-FFF2-40B4-BE49-F238E27FC236}">
              <a16:creationId xmlns:a16="http://schemas.microsoft.com/office/drawing/2014/main" xmlns="" id="{00000000-0008-0000-1400-0000C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3" name="rect" hidden="1">
          <a:extLst>
            <a:ext uri="{FF2B5EF4-FFF2-40B4-BE49-F238E27FC236}">
              <a16:creationId xmlns:a16="http://schemas.microsoft.com/office/drawing/2014/main" xmlns="" id="{00000000-0008-0000-1400-0000C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4" name="rect" hidden="1">
          <a:extLst>
            <a:ext uri="{FF2B5EF4-FFF2-40B4-BE49-F238E27FC236}">
              <a16:creationId xmlns:a16="http://schemas.microsoft.com/office/drawing/2014/main" xmlns="" id="{00000000-0008-0000-1400-0000C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5" name="rect" hidden="1">
          <a:extLst>
            <a:ext uri="{FF2B5EF4-FFF2-40B4-BE49-F238E27FC236}">
              <a16:creationId xmlns:a16="http://schemas.microsoft.com/office/drawing/2014/main" xmlns="" id="{00000000-0008-0000-1400-0000C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6" name="rect" hidden="1">
          <a:extLst>
            <a:ext uri="{FF2B5EF4-FFF2-40B4-BE49-F238E27FC236}">
              <a16:creationId xmlns:a16="http://schemas.microsoft.com/office/drawing/2014/main" xmlns="" id="{00000000-0008-0000-1400-0000C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7" name="rect" hidden="1">
          <a:extLst>
            <a:ext uri="{FF2B5EF4-FFF2-40B4-BE49-F238E27FC236}">
              <a16:creationId xmlns:a16="http://schemas.microsoft.com/office/drawing/2014/main" xmlns="" id="{00000000-0008-0000-1400-0000C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8" name="rect" hidden="1">
          <a:extLst>
            <a:ext uri="{FF2B5EF4-FFF2-40B4-BE49-F238E27FC236}">
              <a16:creationId xmlns:a16="http://schemas.microsoft.com/office/drawing/2014/main" xmlns="" id="{00000000-0008-0000-1400-0000C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9" name="rect" hidden="1">
          <a:extLst>
            <a:ext uri="{FF2B5EF4-FFF2-40B4-BE49-F238E27FC236}">
              <a16:creationId xmlns:a16="http://schemas.microsoft.com/office/drawing/2014/main" xmlns="" id="{00000000-0008-0000-1400-0000C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0" name="rect" hidden="1">
          <a:extLst>
            <a:ext uri="{FF2B5EF4-FFF2-40B4-BE49-F238E27FC236}">
              <a16:creationId xmlns:a16="http://schemas.microsoft.com/office/drawing/2014/main" xmlns="" id="{00000000-0008-0000-1400-0000C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1" name="rect" hidden="1">
          <a:extLst>
            <a:ext uri="{FF2B5EF4-FFF2-40B4-BE49-F238E27FC236}">
              <a16:creationId xmlns:a16="http://schemas.microsoft.com/office/drawing/2014/main" xmlns="" id="{00000000-0008-0000-1400-0000C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2" name="rect" hidden="1">
          <a:extLst>
            <a:ext uri="{FF2B5EF4-FFF2-40B4-BE49-F238E27FC236}">
              <a16:creationId xmlns:a16="http://schemas.microsoft.com/office/drawing/2014/main" xmlns="" id="{00000000-0008-0000-1400-0000C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3" name="rect" hidden="1">
          <a:extLst>
            <a:ext uri="{FF2B5EF4-FFF2-40B4-BE49-F238E27FC236}">
              <a16:creationId xmlns:a16="http://schemas.microsoft.com/office/drawing/2014/main" xmlns="" id="{00000000-0008-0000-1400-0000C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4" name="rect" hidden="1">
          <a:extLst>
            <a:ext uri="{FF2B5EF4-FFF2-40B4-BE49-F238E27FC236}">
              <a16:creationId xmlns:a16="http://schemas.microsoft.com/office/drawing/2014/main" xmlns="" id="{00000000-0008-0000-1400-0000C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5" name="rect" hidden="1">
          <a:extLst>
            <a:ext uri="{FF2B5EF4-FFF2-40B4-BE49-F238E27FC236}">
              <a16:creationId xmlns:a16="http://schemas.microsoft.com/office/drawing/2014/main" xmlns="" id="{00000000-0008-0000-1400-0000C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6" name="rect" hidden="1">
          <a:extLst>
            <a:ext uri="{FF2B5EF4-FFF2-40B4-BE49-F238E27FC236}">
              <a16:creationId xmlns:a16="http://schemas.microsoft.com/office/drawing/2014/main" xmlns="" id="{00000000-0008-0000-1400-0000C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7" name="rect" hidden="1">
          <a:extLst>
            <a:ext uri="{FF2B5EF4-FFF2-40B4-BE49-F238E27FC236}">
              <a16:creationId xmlns:a16="http://schemas.microsoft.com/office/drawing/2014/main" xmlns="" id="{00000000-0008-0000-1400-0000C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8" name="rect" hidden="1">
          <a:extLst>
            <a:ext uri="{FF2B5EF4-FFF2-40B4-BE49-F238E27FC236}">
              <a16:creationId xmlns:a16="http://schemas.microsoft.com/office/drawing/2014/main" xmlns="" id="{00000000-0008-0000-1400-0000D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9" name="rect" hidden="1">
          <a:extLst>
            <a:ext uri="{FF2B5EF4-FFF2-40B4-BE49-F238E27FC236}">
              <a16:creationId xmlns:a16="http://schemas.microsoft.com/office/drawing/2014/main" xmlns="" id="{00000000-0008-0000-1400-0000D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0" name="rect" hidden="1">
          <a:extLst>
            <a:ext uri="{FF2B5EF4-FFF2-40B4-BE49-F238E27FC236}">
              <a16:creationId xmlns:a16="http://schemas.microsoft.com/office/drawing/2014/main" xmlns="" id="{00000000-0008-0000-1400-0000D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1" name="rect" hidden="1">
          <a:extLst>
            <a:ext uri="{FF2B5EF4-FFF2-40B4-BE49-F238E27FC236}">
              <a16:creationId xmlns:a16="http://schemas.microsoft.com/office/drawing/2014/main" xmlns="" id="{00000000-0008-0000-1400-0000D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2" name="rect" hidden="1">
          <a:extLst>
            <a:ext uri="{FF2B5EF4-FFF2-40B4-BE49-F238E27FC236}">
              <a16:creationId xmlns:a16="http://schemas.microsoft.com/office/drawing/2014/main" xmlns="" id="{00000000-0008-0000-1400-0000D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3" name="rect" hidden="1">
          <a:extLst>
            <a:ext uri="{FF2B5EF4-FFF2-40B4-BE49-F238E27FC236}">
              <a16:creationId xmlns:a16="http://schemas.microsoft.com/office/drawing/2014/main" xmlns="" id="{00000000-0008-0000-1400-0000D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4" name="rect" hidden="1">
          <a:extLst>
            <a:ext uri="{FF2B5EF4-FFF2-40B4-BE49-F238E27FC236}">
              <a16:creationId xmlns:a16="http://schemas.microsoft.com/office/drawing/2014/main" xmlns="" id="{00000000-0008-0000-1400-0000D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5" name="rect" hidden="1">
          <a:extLst>
            <a:ext uri="{FF2B5EF4-FFF2-40B4-BE49-F238E27FC236}">
              <a16:creationId xmlns:a16="http://schemas.microsoft.com/office/drawing/2014/main" xmlns="" id="{00000000-0008-0000-1400-0000D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6" name="rect" hidden="1">
          <a:extLst>
            <a:ext uri="{FF2B5EF4-FFF2-40B4-BE49-F238E27FC236}">
              <a16:creationId xmlns:a16="http://schemas.microsoft.com/office/drawing/2014/main" xmlns="" id="{00000000-0008-0000-1400-0000D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7" name="rect" hidden="1">
          <a:extLst>
            <a:ext uri="{FF2B5EF4-FFF2-40B4-BE49-F238E27FC236}">
              <a16:creationId xmlns:a16="http://schemas.microsoft.com/office/drawing/2014/main" xmlns="" id="{00000000-0008-0000-1400-0000D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8" name="rect" hidden="1">
          <a:extLst>
            <a:ext uri="{FF2B5EF4-FFF2-40B4-BE49-F238E27FC236}">
              <a16:creationId xmlns:a16="http://schemas.microsoft.com/office/drawing/2014/main" xmlns="" id="{00000000-0008-0000-1400-0000D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9" name="rect" hidden="1">
          <a:extLst>
            <a:ext uri="{FF2B5EF4-FFF2-40B4-BE49-F238E27FC236}">
              <a16:creationId xmlns:a16="http://schemas.microsoft.com/office/drawing/2014/main" xmlns="" id="{00000000-0008-0000-1400-0000D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0" name="rect" hidden="1">
          <a:extLst>
            <a:ext uri="{FF2B5EF4-FFF2-40B4-BE49-F238E27FC236}">
              <a16:creationId xmlns:a16="http://schemas.microsoft.com/office/drawing/2014/main" xmlns="" id="{00000000-0008-0000-1400-0000D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1" name="rect" hidden="1">
          <a:extLst>
            <a:ext uri="{FF2B5EF4-FFF2-40B4-BE49-F238E27FC236}">
              <a16:creationId xmlns:a16="http://schemas.microsoft.com/office/drawing/2014/main" xmlns="" id="{00000000-0008-0000-1400-0000D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2" name="rect" hidden="1">
          <a:extLst>
            <a:ext uri="{FF2B5EF4-FFF2-40B4-BE49-F238E27FC236}">
              <a16:creationId xmlns:a16="http://schemas.microsoft.com/office/drawing/2014/main" xmlns="" id="{00000000-0008-0000-1400-0000D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3" name="rect" hidden="1">
          <a:extLst>
            <a:ext uri="{FF2B5EF4-FFF2-40B4-BE49-F238E27FC236}">
              <a16:creationId xmlns:a16="http://schemas.microsoft.com/office/drawing/2014/main" xmlns="" id="{00000000-0008-0000-1400-0000D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4" name="rect" hidden="1">
          <a:extLst>
            <a:ext uri="{FF2B5EF4-FFF2-40B4-BE49-F238E27FC236}">
              <a16:creationId xmlns:a16="http://schemas.microsoft.com/office/drawing/2014/main" xmlns="" id="{00000000-0008-0000-1400-0000E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5" name="rect" hidden="1">
          <a:extLst>
            <a:ext uri="{FF2B5EF4-FFF2-40B4-BE49-F238E27FC236}">
              <a16:creationId xmlns:a16="http://schemas.microsoft.com/office/drawing/2014/main" xmlns="" id="{00000000-0008-0000-1400-0000E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6" name="rect" hidden="1">
          <a:extLst>
            <a:ext uri="{FF2B5EF4-FFF2-40B4-BE49-F238E27FC236}">
              <a16:creationId xmlns:a16="http://schemas.microsoft.com/office/drawing/2014/main" xmlns="" id="{00000000-0008-0000-1400-0000E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7" name="rect" hidden="1">
          <a:extLst>
            <a:ext uri="{FF2B5EF4-FFF2-40B4-BE49-F238E27FC236}">
              <a16:creationId xmlns:a16="http://schemas.microsoft.com/office/drawing/2014/main" xmlns="" id="{00000000-0008-0000-1400-0000E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8" name="rect" hidden="1">
          <a:extLst>
            <a:ext uri="{FF2B5EF4-FFF2-40B4-BE49-F238E27FC236}">
              <a16:creationId xmlns:a16="http://schemas.microsoft.com/office/drawing/2014/main" xmlns="" id="{00000000-0008-0000-1400-0000E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9" name="rect" hidden="1">
          <a:extLst>
            <a:ext uri="{FF2B5EF4-FFF2-40B4-BE49-F238E27FC236}">
              <a16:creationId xmlns:a16="http://schemas.microsoft.com/office/drawing/2014/main" xmlns="" id="{00000000-0008-0000-1400-0000E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0" name="rect" hidden="1">
          <a:extLst>
            <a:ext uri="{FF2B5EF4-FFF2-40B4-BE49-F238E27FC236}">
              <a16:creationId xmlns:a16="http://schemas.microsoft.com/office/drawing/2014/main" xmlns="" id="{00000000-0008-0000-1400-0000E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1" name="rect" hidden="1">
          <a:extLst>
            <a:ext uri="{FF2B5EF4-FFF2-40B4-BE49-F238E27FC236}">
              <a16:creationId xmlns:a16="http://schemas.microsoft.com/office/drawing/2014/main" xmlns="" id="{00000000-0008-0000-1400-0000E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2" name="rect" hidden="1">
          <a:extLst>
            <a:ext uri="{FF2B5EF4-FFF2-40B4-BE49-F238E27FC236}">
              <a16:creationId xmlns:a16="http://schemas.microsoft.com/office/drawing/2014/main" xmlns="" id="{00000000-0008-0000-1400-0000E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3" name="rect" hidden="1">
          <a:extLst>
            <a:ext uri="{FF2B5EF4-FFF2-40B4-BE49-F238E27FC236}">
              <a16:creationId xmlns:a16="http://schemas.microsoft.com/office/drawing/2014/main" xmlns="" id="{00000000-0008-0000-1400-0000E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4" name="rect" hidden="1">
          <a:extLst>
            <a:ext uri="{FF2B5EF4-FFF2-40B4-BE49-F238E27FC236}">
              <a16:creationId xmlns:a16="http://schemas.microsoft.com/office/drawing/2014/main" xmlns="" id="{00000000-0008-0000-1400-0000E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5" name="rect" hidden="1">
          <a:extLst>
            <a:ext uri="{FF2B5EF4-FFF2-40B4-BE49-F238E27FC236}">
              <a16:creationId xmlns:a16="http://schemas.microsoft.com/office/drawing/2014/main" xmlns="" id="{00000000-0008-0000-1400-0000E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6" name="rect" hidden="1">
          <a:extLst>
            <a:ext uri="{FF2B5EF4-FFF2-40B4-BE49-F238E27FC236}">
              <a16:creationId xmlns:a16="http://schemas.microsoft.com/office/drawing/2014/main" xmlns="" id="{00000000-0008-0000-1400-0000E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7" name="rect" hidden="1">
          <a:extLst>
            <a:ext uri="{FF2B5EF4-FFF2-40B4-BE49-F238E27FC236}">
              <a16:creationId xmlns:a16="http://schemas.microsoft.com/office/drawing/2014/main" xmlns="" id="{00000000-0008-0000-1400-0000E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8" name="rect" hidden="1">
          <a:extLst>
            <a:ext uri="{FF2B5EF4-FFF2-40B4-BE49-F238E27FC236}">
              <a16:creationId xmlns:a16="http://schemas.microsoft.com/office/drawing/2014/main" xmlns="" id="{00000000-0008-0000-1400-0000E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9" name="rect" hidden="1">
          <a:extLst>
            <a:ext uri="{FF2B5EF4-FFF2-40B4-BE49-F238E27FC236}">
              <a16:creationId xmlns:a16="http://schemas.microsoft.com/office/drawing/2014/main" xmlns="" id="{00000000-0008-0000-1400-0000E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0" name="rect" hidden="1">
          <a:extLst>
            <a:ext uri="{FF2B5EF4-FFF2-40B4-BE49-F238E27FC236}">
              <a16:creationId xmlns:a16="http://schemas.microsoft.com/office/drawing/2014/main" xmlns="" id="{00000000-0008-0000-1400-0000F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1" name="rect" hidden="1">
          <a:extLst>
            <a:ext uri="{FF2B5EF4-FFF2-40B4-BE49-F238E27FC236}">
              <a16:creationId xmlns:a16="http://schemas.microsoft.com/office/drawing/2014/main" xmlns="" id="{00000000-0008-0000-1400-0000F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2" name="rect" hidden="1">
          <a:extLst>
            <a:ext uri="{FF2B5EF4-FFF2-40B4-BE49-F238E27FC236}">
              <a16:creationId xmlns:a16="http://schemas.microsoft.com/office/drawing/2014/main" xmlns="" id="{00000000-0008-0000-1400-0000F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3" name="rect" hidden="1">
          <a:extLst>
            <a:ext uri="{FF2B5EF4-FFF2-40B4-BE49-F238E27FC236}">
              <a16:creationId xmlns:a16="http://schemas.microsoft.com/office/drawing/2014/main" xmlns="" id="{00000000-0008-0000-1400-0000F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4" name="rect" hidden="1">
          <a:extLst>
            <a:ext uri="{FF2B5EF4-FFF2-40B4-BE49-F238E27FC236}">
              <a16:creationId xmlns:a16="http://schemas.microsoft.com/office/drawing/2014/main" xmlns="" id="{00000000-0008-0000-1400-0000F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5" name="rect" hidden="1">
          <a:extLst>
            <a:ext uri="{FF2B5EF4-FFF2-40B4-BE49-F238E27FC236}">
              <a16:creationId xmlns:a16="http://schemas.microsoft.com/office/drawing/2014/main" xmlns="" id="{00000000-0008-0000-1400-0000F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6" name="rect" hidden="1">
          <a:extLst>
            <a:ext uri="{FF2B5EF4-FFF2-40B4-BE49-F238E27FC236}">
              <a16:creationId xmlns:a16="http://schemas.microsoft.com/office/drawing/2014/main" xmlns="" id="{00000000-0008-0000-1400-0000F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7" name="rect" hidden="1">
          <a:extLst>
            <a:ext uri="{FF2B5EF4-FFF2-40B4-BE49-F238E27FC236}">
              <a16:creationId xmlns:a16="http://schemas.microsoft.com/office/drawing/2014/main" xmlns="" id="{00000000-0008-0000-1400-0000F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8" name="rect" hidden="1">
          <a:extLst>
            <a:ext uri="{FF2B5EF4-FFF2-40B4-BE49-F238E27FC236}">
              <a16:creationId xmlns:a16="http://schemas.microsoft.com/office/drawing/2014/main" xmlns="" id="{00000000-0008-0000-1400-0000F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9" name="rect" hidden="1">
          <a:extLst>
            <a:ext uri="{FF2B5EF4-FFF2-40B4-BE49-F238E27FC236}">
              <a16:creationId xmlns:a16="http://schemas.microsoft.com/office/drawing/2014/main" xmlns="" id="{00000000-0008-0000-1400-0000F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0" name="rect" hidden="1">
          <a:extLst>
            <a:ext uri="{FF2B5EF4-FFF2-40B4-BE49-F238E27FC236}">
              <a16:creationId xmlns:a16="http://schemas.microsoft.com/office/drawing/2014/main" xmlns="" id="{00000000-0008-0000-1400-0000FA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1" name="rect" hidden="1">
          <a:extLst>
            <a:ext uri="{FF2B5EF4-FFF2-40B4-BE49-F238E27FC236}">
              <a16:creationId xmlns:a16="http://schemas.microsoft.com/office/drawing/2014/main" xmlns="" id="{00000000-0008-0000-1400-0000FB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2" name="rect" hidden="1">
          <a:extLst>
            <a:ext uri="{FF2B5EF4-FFF2-40B4-BE49-F238E27FC236}">
              <a16:creationId xmlns:a16="http://schemas.microsoft.com/office/drawing/2014/main" xmlns="" id="{00000000-0008-0000-1400-0000FC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3" name="rect" hidden="1">
          <a:extLst>
            <a:ext uri="{FF2B5EF4-FFF2-40B4-BE49-F238E27FC236}">
              <a16:creationId xmlns:a16="http://schemas.microsoft.com/office/drawing/2014/main" xmlns="" id="{00000000-0008-0000-1400-0000FD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4" name="rect" hidden="1">
          <a:extLst>
            <a:ext uri="{FF2B5EF4-FFF2-40B4-BE49-F238E27FC236}">
              <a16:creationId xmlns:a16="http://schemas.microsoft.com/office/drawing/2014/main" xmlns="" id="{00000000-0008-0000-1400-0000FE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5" name="rect" hidden="1">
          <a:extLst>
            <a:ext uri="{FF2B5EF4-FFF2-40B4-BE49-F238E27FC236}">
              <a16:creationId xmlns:a16="http://schemas.microsoft.com/office/drawing/2014/main" xmlns="" id="{00000000-0008-0000-1400-0000FF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6" name="rect" hidden="1">
          <a:extLst>
            <a:ext uri="{FF2B5EF4-FFF2-40B4-BE49-F238E27FC236}">
              <a16:creationId xmlns:a16="http://schemas.microsoft.com/office/drawing/2014/main" xmlns="" id="{00000000-0008-0000-1400-000000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7" name="rect" hidden="1">
          <a:extLst>
            <a:ext uri="{FF2B5EF4-FFF2-40B4-BE49-F238E27FC236}">
              <a16:creationId xmlns:a16="http://schemas.microsoft.com/office/drawing/2014/main" xmlns="" id="{00000000-0008-0000-1400-000001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8" name="rect" hidden="1">
          <a:extLst>
            <a:ext uri="{FF2B5EF4-FFF2-40B4-BE49-F238E27FC236}">
              <a16:creationId xmlns:a16="http://schemas.microsoft.com/office/drawing/2014/main" xmlns="" id="{00000000-0008-0000-1400-000002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9" name="rect" hidden="1">
          <a:extLst>
            <a:ext uri="{FF2B5EF4-FFF2-40B4-BE49-F238E27FC236}">
              <a16:creationId xmlns:a16="http://schemas.microsoft.com/office/drawing/2014/main" xmlns="" id="{00000000-0008-0000-1400-000003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0" name="rect" hidden="1">
          <a:extLst>
            <a:ext uri="{FF2B5EF4-FFF2-40B4-BE49-F238E27FC236}">
              <a16:creationId xmlns:a16="http://schemas.microsoft.com/office/drawing/2014/main" xmlns="" id="{00000000-0008-0000-1400-000004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1" name="rect" hidden="1">
          <a:extLst>
            <a:ext uri="{FF2B5EF4-FFF2-40B4-BE49-F238E27FC236}">
              <a16:creationId xmlns:a16="http://schemas.microsoft.com/office/drawing/2014/main" xmlns="" id="{00000000-0008-0000-1400-000005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2" name="rect" hidden="1">
          <a:extLst>
            <a:ext uri="{FF2B5EF4-FFF2-40B4-BE49-F238E27FC236}">
              <a16:creationId xmlns:a16="http://schemas.microsoft.com/office/drawing/2014/main" xmlns="" id="{00000000-0008-0000-1400-000006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3" name="rect" hidden="1">
          <a:extLst>
            <a:ext uri="{FF2B5EF4-FFF2-40B4-BE49-F238E27FC236}">
              <a16:creationId xmlns:a16="http://schemas.microsoft.com/office/drawing/2014/main" xmlns="" id="{00000000-0008-0000-1400-000007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4" name="rect" hidden="1">
          <a:extLst>
            <a:ext uri="{FF2B5EF4-FFF2-40B4-BE49-F238E27FC236}">
              <a16:creationId xmlns:a16="http://schemas.microsoft.com/office/drawing/2014/main" xmlns="" id="{00000000-0008-0000-1400-000008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5" name="rect" hidden="1">
          <a:extLst>
            <a:ext uri="{FF2B5EF4-FFF2-40B4-BE49-F238E27FC236}">
              <a16:creationId xmlns:a16="http://schemas.microsoft.com/office/drawing/2014/main" xmlns="" id="{00000000-0008-0000-1400-000009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6" name="rect" hidden="1">
          <a:extLst>
            <a:ext uri="{FF2B5EF4-FFF2-40B4-BE49-F238E27FC236}">
              <a16:creationId xmlns:a16="http://schemas.microsoft.com/office/drawing/2014/main" xmlns="" id="{00000000-0008-0000-1400-00000A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7" name="rect" hidden="1">
          <a:extLst>
            <a:ext uri="{FF2B5EF4-FFF2-40B4-BE49-F238E27FC236}">
              <a16:creationId xmlns:a16="http://schemas.microsoft.com/office/drawing/2014/main" xmlns="" id="{00000000-0008-0000-1400-00000B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8" name="rect" hidden="1">
          <a:extLst>
            <a:ext uri="{FF2B5EF4-FFF2-40B4-BE49-F238E27FC236}">
              <a16:creationId xmlns:a16="http://schemas.microsoft.com/office/drawing/2014/main" xmlns="" id="{00000000-0008-0000-1400-00000C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9" name="rect" hidden="1">
          <a:extLst>
            <a:ext uri="{FF2B5EF4-FFF2-40B4-BE49-F238E27FC236}">
              <a16:creationId xmlns:a16="http://schemas.microsoft.com/office/drawing/2014/main" xmlns="" id="{00000000-0008-0000-1400-00000D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0" name="rect" hidden="1">
          <a:extLst>
            <a:ext uri="{FF2B5EF4-FFF2-40B4-BE49-F238E27FC236}">
              <a16:creationId xmlns:a16="http://schemas.microsoft.com/office/drawing/2014/main" xmlns="" id="{00000000-0008-0000-1400-00000E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1" name="rect" hidden="1">
          <a:extLst>
            <a:ext uri="{FF2B5EF4-FFF2-40B4-BE49-F238E27FC236}">
              <a16:creationId xmlns:a16="http://schemas.microsoft.com/office/drawing/2014/main" xmlns="" id="{00000000-0008-0000-1400-00000F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2" name="rect" hidden="1">
          <a:extLst>
            <a:ext uri="{FF2B5EF4-FFF2-40B4-BE49-F238E27FC236}">
              <a16:creationId xmlns:a16="http://schemas.microsoft.com/office/drawing/2014/main" xmlns="" id="{00000000-0008-0000-1400-000010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3" name="rect" hidden="1">
          <a:extLst>
            <a:ext uri="{FF2B5EF4-FFF2-40B4-BE49-F238E27FC236}">
              <a16:creationId xmlns:a16="http://schemas.microsoft.com/office/drawing/2014/main" xmlns="" id="{00000000-0008-0000-1400-000011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4" name="rect" hidden="1">
          <a:extLst>
            <a:ext uri="{FF2B5EF4-FFF2-40B4-BE49-F238E27FC236}">
              <a16:creationId xmlns:a16="http://schemas.microsoft.com/office/drawing/2014/main" xmlns="" id="{00000000-0008-0000-1400-000012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5" name="rect" hidden="1">
          <a:extLst>
            <a:ext uri="{FF2B5EF4-FFF2-40B4-BE49-F238E27FC236}">
              <a16:creationId xmlns:a16="http://schemas.microsoft.com/office/drawing/2014/main" xmlns="" id="{00000000-0008-0000-1400-000013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6" name="rect" hidden="1">
          <a:extLst>
            <a:ext uri="{FF2B5EF4-FFF2-40B4-BE49-F238E27FC236}">
              <a16:creationId xmlns:a16="http://schemas.microsoft.com/office/drawing/2014/main" xmlns="" id="{00000000-0008-0000-1400-000014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7" name="rect" hidden="1">
          <a:extLst>
            <a:ext uri="{FF2B5EF4-FFF2-40B4-BE49-F238E27FC236}">
              <a16:creationId xmlns:a16="http://schemas.microsoft.com/office/drawing/2014/main" xmlns="" id="{00000000-0008-0000-1400-000015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8" name="rect" hidden="1">
          <a:extLst>
            <a:ext uri="{FF2B5EF4-FFF2-40B4-BE49-F238E27FC236}">
              <a16:creationId xmlns:a16="http://schemas.microsoft.com/office/drawing/2014/main" xmlns="" id="{00000000-0008-0000-1400-000016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9" name="rect" hidden="1">
          <a:extLst>
            <a:ext uri="{FF2B5EF4-FFF2-40B4-BE49-F238E27FC236}">
              <a16:creationId xmlns:a16="http://schemas.microsoft.com/office/drawing/2014/main" xmlns="" id="{00000000-0008-0000-1400-000017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0" name="rect" hidden="1">
          <a:extLst>
            <a:ext uri="{FF2B5EF4-FFF2-40B4-BE49-F238E27FC236}">
              <a16:creationId xmlns:a16="http://schemas.microsoft.com/office/drawing/2014/main" xmlns="" id="{00000000-0008-0000-1400-000018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1" name="rect" hidden="1">
          <a:extLst>
            <a:ext uri="{FF2B5EF4-FFF2-40B4-BE49-F238E27FC236}">
              <a16:creationId xmlns:a16="http://schemas.microsoft.com/office/drawing/2014/main" xmlns="" id="{00000000-0008-0000-1400-000019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2" name="rect" hidden="1">
          <a:extLst>
            <a:ext uri="{FF2B5EF4-FFF2-40B4-BE49-F238E27FC236}">
              <a16:creationId xmlns:a16="http://schemas.microsoft.com/office/drawing/2014/main" xmlns="" id="{00000000-0008-0000-1400-00001A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3" name="rect" hidden="1">
          <a:extLst>
            <a:ext uri="{FF2B5EF4-FFF2-40B4-BE49-F238E27FC236}">
              <a16:creationId xmlns:a16="http://schemas.microsoft.com/office/drawing/2014/main" xmlns="" id="{00000000-0008-0000-1400-00001B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4" name="rect" hidden="1">
          <a:extLst>
            <a:ext uri="{FF2B5EF4-FFF2-40B4-BE49-F238E27FC236}">
              <a16:creationId xmlns:a16="http://schemas.microsoft.com/office/drawing/2014/main" xmlns="" id="{00000000-0008-0000-1400-00001C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5" name="rect" hidden="1">
          <a:extLst>
            <a:ext uri="{FF2B5EF4-FFF2-40B4-BE49-F238E27FC236}">
              <a16:creationId xmlns:a16="http://schemas.microsoft.com/office/drawing/2014/main" xmlns="" id="{00000000-0008-0000-1400-00001D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6" name="rect" hidden="1">
          <a:extLst>
            <a:ext uri="{FF2B5EF4-FFF2-40B4-BE49-F238E27FC236}">
              <a16:creationId xmlns:a16="http://schemas.microsoft.com/office/drawing/2014/main" xmlns="" id="{00000000-0008-0000-1400-00001E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7" name="rect" hidden="1">
          <a:extLst>
            <a:ext uri="{FF2B5EF4-FFF2-40B4-BE49-F238E27FC236}">
              <a16:creationId xmlns:a16="http://schemas.microsoft.com/office/drawing/2014/main" xmlns="" id="{00000000-0008-0000-1400-00001F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8" name="rect" hidden="1">
          <a:extLst>
            <a:ext uri="{FF2B5EF4-FFF2-40B4-BE49-F238E27FC236}">
              <a16:creationId xmlns:a16="http://schemas.microsoft.com/office/drawing/2014/main" xmlns="" id="{00000000-0008-0000-1400-000020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9" name="rect" hidden="1">
          <a:extLst>
            <a:ext uri="{FF2B5EF4-FFF2-40B4-BE49-F238E27FC236}">
              <a16:creationId xmlns:a16="http://schemas.microsoft.com/office/drawing/2014/main" xmlns="" id="{00000000-0008-0000-1400-000021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0" name="rect" hidden="1">
          <a:extLst>
            <a:ext uri="{FF2B5EF4-FFF2-40B4-BE49-F238E27FC236}">
              <a16:creationId xmlns:a16="http://schemas.microsoft.com/office/drawing/2014/main" xmlns="" id="{00000000-0008-0000-1400-000022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1" name="rect" hidden="1">
          <a:extLst>
            <a:ext uri="{FF2B5EF4-FFF2-40B4-BE49-F238E27FC236}">
              <a16:creationId xmlns:a16="http://schemas.microsoft.com/office/drawing/2014/main" xmlns="" id="{00000000-0008-0000-1400-000023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2" name="rect" hidden="1">
          <a:extLst>
            <a:ext uri="{FF2B5EF4-FFF2-40B4-BE49-F238E27FC236}">
              <a16:creationId xmlns:a16="http://schemas.microsoft.com/office/drawing/2014/main" xmlns="" id="{00000000-0008-0000-1400-000024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3" name="rect" hidden="1">
          <a:extLst>
            <a:ext uri="{FF2B5EF4-FFF2-40B4-BE49-F238E27FC236}">
              <a16:creationId xmlns:a16="http://schemas.microsoft.com/office/drawing/2014/main" xmlns="" id="{00000000-0008-0000-1400-000025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4" name="rect" hidden="1">
          <a:extLst>
            <a:ext uri="{FF2B5EF4-FFF2-40B4-BE49-F238E27FC236}">
              <a16:creationId xmlns:a16="http://schemas.microsoft.com/office/drawing/2014/main" xmlns="" id="{00000000-0008-0000-1400-000026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5" name="rect" hidden="1">
          <a:extLst>
            <a:ext uri="{FF2B5EF4-FFF2-40B4-BE49-F238E27FC236}">
              <a16:creationId xmlns:a16="http://schemas.microsoft.com/office/drawing/2014/main" xmlns="" id="{00000000-0008-0000-1400-000027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6" name="rect" hidden="1">
          <a:extLst>
            <a:ext uri="{FF2B5EF4-FFF2-40B4-BE49-F238E27FC236}">
              <a16:creationId xmlns:a16="http://schemas.microsoft.com/office/drawing/2014/main" xmlns="" id="{00000000-0008-0000-1400-000028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7" name="rect" hidden="1">
          <a:extLst>
            <a:ext uri="{FF2B5EF4-FFF2-40B4-BE49-F238E27FC236}">
              <a16:creationId xmlns:a16="http://schemas.microsoft.com/office/drawing/2014/main" xmlns="" id="{00000000-0008-0000-1400-000029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8" name="rect" hidden="1">
          <a:extLst>
            <a:ext uri="{FF2B5EF4-FFF2-40B4-BE49-F238E27FC236}">
              <a16:creationId xmlns:a16="http://schemas.microsoft.com/office/drawing/2014/main" xmlns="" id="{00000000-0008-0000-1400-00002A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9" name="rect" hidden="1">
          <a:extLst>
            <a:ext uri="{FF2B5EF4-FFF2-40B4-BE49-F238E27FC236}">
              <a16:creationId xmlns:a16="http://schemas.microsoft.com/office/drawing/2014/main" xmlns="" id="{00000000-0008-0000-1400-00002B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0" name="rect" hidden="1">
          <a:extLst>
            <a:ext uri="{FF2B5EF4-FFF2-40B4-BE49-F238E27FC236}">
              <a16:creationId xmlns:a16="http://schemas.microsoft.com/office/drawing/2014/main" xmlns="" id="{00000000-0008-0000-1400-00002C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1" name="rect" hidden="1">
          <a:extLst>
            <a:ext uri="{FF2B5EF4-FFF2-40B4-BE49-F238E27FC236}">
              <a16:creationId xmlns:a16="http://schemas.microsoft.com/office/drawing/2014/main" xmlns="" id="{00000000-0008-0000-1400-00002D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2" name="rect" hidden="1">
          <a:extLst>
            <a:ext uri="{FF2B5EF4-FFF2-40B4-BE49-F238E27FC236}">
              <a16:creationId xmlns:a16="http://schemas.microsoft.com/office/drawing/2014/main" xmlns="" id="{00000000-0008-0000-1400-00002E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3" name="rect" hidden="1">
          <a:extLst>
            <a:ext uri="{FF2B5EF4-FFF2-40B4-BE49-F238E27FC236}">
              <a16:creationId xmlns:a16="http://schemas.microsoft.com/office/drawing/2014/main" xmlns="" id="{00000000-0008-0000-1400-00002F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4" name="rect" hidden="1">
          <a:extLst>
            <a:ext uri="{FF2B5EF4-FFF2-40B4-BE49-F238E27FC236}">
              <a16:creationId xmlns:a16="http://schemas.microsoft.com/office/drawing/2014/main" xmlns="" id="{00000000-0008-0000-1400-000030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5" name="rect" hidden="1">
          <a:extLst>
            <a:ext uri="{FF2B5EF4-FFF2-40B4-BE49-F238E27FC236}">
              <a16:creationId xmlns:a16="http://schemas.microsoft.com/office/drawing/2014/main" xmlns="" id="{00000000-0008-0000-1400-000031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6" name="rect" hidden="1">
          <a:extLst>
            <a:ext uri="{FF2B5EF4-FFF2-40B4-BE49-F238E27FC236}">
              <a16:creationId xmlns:a16="http://schemas.microsoft.com/office/drawing/2014/main" xmlns="" id="{00000000-0008-0000-1400-000032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7" name="rect" hidden="1">
          <a:extLst>
            <a:ext uri="{FF2B5EF4-FFF2-40B4-BE49-F238E27FC236}">
              <a16:creationId xmlns:a16="http://schemas.microsoft.com/office/drawing/2014/main" xmlns="" id="{00000000-0008-0000-1400-000033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8" name="rect" hidden="1">
          <a:extLst>
            <a:ext uri="{FF2B5EF4-FFF2-40B4-BE49-F238E27FC236}">
              <a16:creationId xmlns:a16="http://schemas.microsoft.com/office/drawing/2014/main" xmlns="" id="{00000000-0008-0000-1400-000034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9" name="rect" hidden="1">
          <a:extLst>
            <a:ext uri="{FF2B5EF4-FFF2-40B4-BE49-F238E27FC236}">
              <a16:creationId xmlns:a16="http://schemas.microsoft.com/office/drawing/2014/main" xmlns="" id="{00000000-0008-0000-1400-000035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0" name="rect" hidden="1">
          <a:extLst>
            <a:ext uri="{FF2B5EF4-FFF2-40B4-BE49-F238E27FC236}">
              <a16:creationId xmlns:a16="http://schemas.microsoft.com/office/drawing/2014/main" xmlns="" id="{00000000-0008-0000-1400-000036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1" name="rect" hidden="1">
          <a:extLst>
            <a:ext uri="{FF2B5EF4-FFF2-40B4-BE49-F238E27FC236}">
              <a16:creationId xmlns:a16="http://schemas.microsoft.com/office/drawing/2014/main" xmlns="" id="{00000000-0008-0000-1400-000037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2" name="rect" hidden="1">
          <a:extLst>
            <a:ext uri="{FF2B5EF4-FFF2-40B4-BE49-F238E27FC236}">
              <a16:creationId xmlns:a16="http://schemas.microsoft.com/office/drawing/2014/main" xmlns="" id="{00000000-0008-0000-1400-000038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3" name="rect" hidden="1">
          <a:extLst>
            <a:ext uri="{FF2B5EF4-FFF2-40B4-BE49-F238E27FC236}">
              <a16:creationId xmlns:a16="http://schemas.microsoft.com/office/drawing/2014/main" xmlns="" id="{00000000-0008-0000-1400-000039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4" name="rect" hidden="1">
          <a:extLst>
            <a:ext uri="{FF2B5EF4-FFF2-40B4-BE49-F238E27FC236}">
              <a16:creationId xmlns:a16="http://schemas.microsoft.com/office/drawing/2014/main" xmlns="" id="{00000000-0008-0000-1400-00003A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5" name="rect" hidden="1">
          <a:extLst>
            <a:ext uri="{FF2B5EF4-FFF2-40B4-BE49-F238E27FC236}">
              <a16:creationId xmlns:a16="http://schemas.microsoft.com/office/drawing/2014/main" xmlns="" id="{00000000-0008-0000-1400-00003B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6" name="rect" hidden="1">
          <a:extLst>
            <a:ext uri="{FF2B5EF4-FFF2-40B4-BE49-F238E27FC236}">
              <a16:creationId xmlns:a16="http://schemas.microsoft.com/office/drawing/2014/main" xmlns="" id="{00000000-0008-0000-1400-00003C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7" name="rect" hidden="1">
          <a:extLst>
            <a:ext uri="{FF2B5EF4-FFF2-40B4-BE49-F238E27FC236}">
              <a16:creationId xmlns:a16="http://schemas.microsoft.com/office/drawing/2014/main" xmlns="" id="{00000000-0008-0000-1400-00003D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8" name="rect" hidden="1">
          <a:extLst>
            <a:ext uri="{FF2B5EF4-FFF2-40B4-BE49-F238E27FC236}">
              <a16:creationId xmlns:a16="http://schemas.microsoft.com/office/drawing/2014/main" xmlns="" id="{00000000-0008-0000-1400-00003E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9" name="rect" hidden="1">
          <a:extLst>
            <a:ext uri="{FF2B5EF4-FFF2-40B4-BE49-F238E27FC236}">
              <a16:creationId xmlns:a16="http://schemas.microsoft.com/office/drawing/2014/main" xmlns="" id="{00000000-0008-0000-1400-00003F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0" name="rect" hidden="1">
          <a:extLst>
            <a:ext uri="{FF2B5EF4-FFF2-40B4-BE49-F238E27FC236}">
              <a16:creationId xmlns:a16="http://schemas.microsoft.com/office/drawing/2014/main" xmlns="" id="{00000000-0008-0000-1400-000040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1" name="rect" hidden="1">
          <a:extLst>
            <a:ext uri="{FF2B5EF4-FFF2-40B4-BE49-F238E27FC236}">
              <a16:creationId xmlns:a16="http://schemas.microsoft.com/office/drawing/2014/main" xmlns="" id="{00000000-0008-0000-1400-000041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2" name="rect" hidden="1">
          <a:extLst>
            <a:ext uri="{FF2B5EF4-FFF2-40B4-BE49-F238E27FC236}">
              <a16:creationId xmlns:a16="http://schemas.microsoft.com/office/drawing/2014/main" xmlns="" id="{00000000-0008-0000-1400-000042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3" name="rect" hidden="1">
          <a:extLst>
            <a:ext uri="{FF2B5EF4-FFF2-40B4-BE49-F238E27FC236}">
              <a16:creationId xmlns:a16="http://schemas.microsoft.com/office/drawing/2014/main" xmlns="" id="{00000000-0008-0000-1400-000043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685267</xdr:colOff>
      <xdr:row>3</xdr:row>
      <xdr:rowOff>0</xdr:rowOff>
    </xdr:to>
    <xdr:sp macro="" textlink="">
      <xdr:nvSpPr>
        <xdr:cNvPr id="324" name="_x0000_s1025" descr=" " hidden="1">
          <a:extLst>
            <a:ext uri="{FF2B5EF4-FFF2-40B4-BE49-F238E27FC236}">
              <a16:creationId xmlns:a16="http://schemas.microsoft.com/office/drawing/2014/main" xmlns="" id="{00000000-0008-0000-1400-000044010000}"/>
            </a:ext>
          </a:extLst>
        </xdr:cNvPr>
        <xdr:cNvSpPr/>
      </xdr:nvSpPr>
      <xdr:spPr>
        <a:xfrm>
          <a:off x="0" y="219075"/>
          <a:ext cx="685267" cy="40957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0</xdr:colOff>
          <xdr:row>0</xdr:row>
          <xdr:rowOff>209550</xdr:rowOff>
        </xdr:from>
        <xdr:to>
          <xdr:col>0</xdr:col>
          <xdr:colOff>400050</xdr:colOff>
          <xdr:row>2</xdr:row>
          <xdr:rowOff>171450</xdr:rowOff>
        </xdr:to>
        <xdr:sp macro="" textlink="">
          <xdr:nvSpPr>
            <xdr:cNvPr id="122881" name="Object 1" hidden="1">
              <a:extLst>
                <a:ext uri="{63B3BB69-23CF-44E3-9099-C40C66FF867C}">
                  <a14:compatExt spid="_x0000_s122881"/>
                </a:ext>
                <a:ext uri="{FF2B5EF4-FFF2-40B4-BE49-F238E27FC236}">
                  <a16:creationId xmlns:a16="http://schemas.microsoft.com/office/drawing/2014/main" xmlns="" id="{00000000-0008-0000-1400-000001E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679121</xdr:colOff>
      <xdr:row>47</xdr:row>
      <xdr:rowOff>0</xdr:rowOff>
    </xdr:from>
    <xdr:to>
      <xdr:col>10</xdr:col>
      <xdr:colOff>304939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03090" y="12729210"/>
          <a:ext cx="488378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1500-000003000000}"/>
            </a:ext>
          </a:extLst>
        </xdr:cNvPr>
        <xdr:cNvSpPr txBox="1"/>
      </xdr:nvSpPr>
      <xdr:spPr>
        <a:xfrm>
          <a:off x="193675" y="217170"/>
          <a:ext cx="35306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15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679121</xdr:colOff>
      <xdr:row>47</xdr:row>
      <xdr:rowOff>0</xdr:rowOff>
    </xdr:from>
    <xdr:to>
      <xdr:col>10</xdr:col>
      <xdr:colOff>304939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16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03396" y="12639675"/>
          <a:ext cx="4883618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1600-000003000000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16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657666</xdr:colOff>
      <xdr:row>20</xdr:row>
      <xdr:rowOff>0</xdr:rowOff>
    </xdr:from>
    <xdr:to>
      <xdr:col>0</xdr:col>
      <xdr:colOff>705254</xdr:colOff>
      <xdr:row>20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xmlns="" id="{00000000-0008-0000-1600-000005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194159</xdr:colOff>
      <xdr:row>1</xdr:row>
      <xdr:rowOff>0</xdr:rowOff>
    </xdr:from>
    <xdr:to>
      <xdr:col>2</xdr:col>
      <xdr:colOff>1060967</xdr:colOff>
      <xdr:row>2</xdr:row>
      <xdr:rowOff>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xmlns="" id="{00000000-0008-0000-1700-000002000000}"/>
            </a:ext>
          </a:extLst>
        </xdr:cNvPr>
        <xdr:cNvSpPr txBox="1"/>
      </xdr:nvSpPr>
      <xdr:spPr>
        <a:xfrm>
          <a:off x="194159" y="219075"/>
          <a:ext cx="3095658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89535" tIns="46355" rIns="89535" bIns="46355" anchor="t" upright="1"/>
        <a:lstStyle/>
        <a:p>
          <a:pPr algn="l"/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3</xdr:col>
      <xdr:colOff>721265</xdr:colOff>
      <xdr:row>58</xdr:row>
      <xdr:rowOff>0</xdr:rowOff>
    </xdr:from>
    <xdr:to>
      <xdr:col>10</xdr:col>
      <xdr:colOff>323124</xdr:colOff>
      <xdr:row>64</xdr:row>
      <xdr:rowOff>0</xdr:rowOff>
    </xdr:to>
    <xdr:pic>
      <xdr:nvPicPr>
        <xdr:cNvPr id="3" name="Picture 2" descr=" ">
          <a:extLst>
            <a:ext uri="{FF2B5EF4-FFF2-40B4-BE49-F238E27FC236}">
              <a16:creationId xmlns:a16="http://schemas.microsoft.com/office/drawing/2014/main" xmlns="" id="{00000000-0008-0000-1700-000003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169315" y="15573375"/>
          <a:ext cx="468820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xmlns="" id="{00000000-0008-0000-1700-00000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xmlns="" id="{00000000-0008-0000-1700-00000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xmlns="" id="{00000000-0008-0000-1700-00000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xmlns="" id="{00000000-0008-0000-1700-00000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xmlns="" id="{00000000-0008-0000-1700-00000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xmlns="" id="{00000000-0008-0000-1700-00000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xmlns="" id="{00000000-0008-0000-1700-00000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xmlns="" id="{00000000-0008-0000-1700-00000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" name="rect" hidden="1">
          <a:extLst>
            <a:ext uri="{FF2B5EF4-FFF2-40B4-BE49-F238E27FC236}">
              <a16:creationId xmlns:a16="http://schemas.microsoft.com/office/drawing/2014/main" xmlns="" id="{00000000-0008-0000-1700-00000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" name="rect" hidden="1">
          <a:extLst>
            <a:ext uri="{FF2B5EF4-FFF2-40B4-BE49-F238E27FC236}">
              <a16:creationId xmlns:a16="http://schemas.microsoft.com/office/drawing/2014/main" xmlns="" id="{00000000-0008-0000-1700-00000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" name="rect" hidden="1">
          <a:extLst>
            <a:ext uri="{FF2B5EF4-FFF2-40B4-BE49-F238E27FC236}">
              <a16:creationId xmlns:a16="http://schemas.microsoft.com/office/drawing/2014/main" xmlns="" id="{00000000-0008-0000-1700-00000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" name="rect" hidden="1">
          <a:extLst>
            <a:ext uri="{FF2B5EF4-FFF2-40B4-BE49-F238E27FC236}">
              <a16:creationId xmlns:a16="http://schemas.microsoft.com/office/drawing/2014/main" xmlns="" id="{00000000-0008-0000-1700-00000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" name="rect" hidden="1">
          <a:extLst>
            <a:ext uri="{FF2B5EF4-FFF2-40B4-BE49-F238E27FC236}">
              <a16:creationId xmlns:a16="http://schemas.microsoft.com/office/drawing/2014/main" xmlns="" id="{00000000-0008-0000-1700-00001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" name="rect" hidden="1">
          <a:extLst>
            <a:ext uri="{FF2B5EF4-FFF2-40B4-BE49-F238E27FC236}">
              <a16:creationId xmlns:a16="http://schemas.microsoft.com/office/drawing/2014/main" xmlns="" id="{00000000-0008-0000-1700-00001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" name="rect" hidden="1">
          <a:extLst>
            <a:ext uri="{FF2B5EF4-FFF2-40B4-BE49-F238E27FC236}">
              <a16:creationId xmlns:a16="http://schemas.microsoft.com/office/drawing/2014/main" xmlns="" id="{00000000-0008-0000-1700-00001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" name="rect" hidden="1">
          <a:extLst>
            <a:ext uri="{FF2B5EF4-FFF2-40B4-BE49-F238E27FC236}">
              <a16:creationId xmlns:a16="http://schemas.microsoft.com/office/drawing/2014/main" xmlns="" id="{00000000-0008-0000-1700-00001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" name="rect" hidden="1">
          <a:extLst>
            <a:ext uri="{FF2B5EF4-FFF2-40B4-BE49-F238E27FC236}">
              <a16:creationId xmlns:a16="http://schemas.microsoft.com/office/drawing/2014/main" xmlns="" id="{00000000-0008-0000-1700-00001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" name="rect" hidden="1">
          <a:extLst>
            <a:ext uri="{FF2B5EF4-FFF2-40B4-BE49-F238E27FC236}">
              <a16:creationId xmlns:a16="http://schemas.microsoft.com/office/drawing/2014/main" xmlns="" id="{00000000-0008-0000-1700-00001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" name="rect" hidden="1">
          <a:extLst>
            <a:ext uri="{FF2B5EF4-FFF2-40B4-BE49-F238E27FC236}">
              <a16:creationId xmlns:a16="http://schemas.microsoft.com/office/drawing/2014/main" xmlns="" id="{00000000-0008-0000-1700-00001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" name="rect" hidden="1">
          <a:extLst>
            <a:ext uri="{FF2B5EF4-FFF2-40B4-BE49-F238E27FC236}">
              <a16:creationId xmlns:a16="http://schemas.microsoft.com/office/drawing/2014/main" xmlns="" id="{00000000-0008-0000-1700-00001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" name="rect" hidden="1">
          <a:extLst>
            <a:ext uri="{FF2B5EF4-FFF2-40B4-BE49-F238E27FC236}">
              <a16:creationId xmlns:a16="http://schemas.microsoft.com/office/drawing/2014/main" xmlns="" id="{00000000-0008-0000-1700-00001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5" name="rect" hidden="1">
          <a:extLst>
            <a:ext uri="{FF2B5EF4-FFF2-40B4-BE49-F238E27FC236}">
              <a16:creationId xmlns:a16="http://schemas.microsoft.com/office/drawing/2014/main" xmlns="" id="{00000000-0008-0000-1700-00001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6" name="rect" hidden="1">
          <a:extLst>
            <a:ext uri="{FF2B5EF4-FFF2-40B4-BE49-F238E27FC236}">
              <a16:creationId xmlns:a16="http://schemas.microsoft.com/office/drawing/2014/main" xmlns="" id="{00000000-0008-0000-1700-00001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7" name="rect" hidden="1">
          <a:extLst>
            <a:ext uri="{FF2B5EF4-FFF2-40B4-BE49-F238E27FC236}">
              <a16:creationId xmlns:a16="http://schemas.microsoft.com/office/drawing/2014/main" xmlns="" id="{00000000-0008-0000-1700-00001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8" name="rect" hidden="1">
          <a:extLst>
            <a:ext uri="{FF2B5EF4-FFF2-40B4-BE49-F238E27FC236}">
              <a16:creationId xmlns:a16="http://schemas.microsoft.com/office/drawing/2014/main" xmlns="" id="{00000000-0008-0000-1700-00001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9" name="rect" hidden="1">
          <a:extLst>
            <a:ext uri="{FF2B5EF4-FFF2-40B4-BE49-F238E27FC236}">
              <a16:creationId xmlns:a16="http://schemas.microsoft.com/office/drawing/2014/main" xmlns="" id="{00000000-0008-0000-1700-00001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0" name="rect" hidden="1">
          <a:extLst>
            <a:ext uri="{FF2B5EF4-FFF2-40B4-BE49-F238E27FC236}">
              <a16:creationId xmlns:a16="http://schemas.microsoft.com/office/drawing/2014/main" xmlns="" id="{00000000-0008-0000-1700-00001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1" name="rect" hidden="1">
          <a:extLst>
            <a:ext uri="{FF2B5EF4-FFF2-40B4-BE49-F238E27FC236}">
              <a16:creationId xmlns:a16="http://schemas.microsoft.com/office/drawing/2014/main" xmlns="" id="{00000000-0008-0000-1700-00001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2" name="rect" hidden="1">
          <a:extLst>
            <a:ext uri="{FF2B5EF4-FFF2-40B4-BE49-F238E27FC236}">
              <a16:creationId xmlns:a16="http://schemas.microsoft.com/office/drawing/2014/main" xmlns="" id="{00000000-0008-0000-1700-00002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3" name="rect" hidden="1">
          <a:extLst>
            <a:ext uri="{FF2B5EF4-FFF2-40B4-BE49-F238E27FC236}">
              <a16:creationId xmlns:a16="http://schemas.microsoft.com/office/drawing/2014/main" xmlns="" id="{00000000-0008-0000-1700-00002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4" name="rect" hidden="1">
          <a:extLst>
            <a:ext uri="{FF2B5EF4-FFF2-40B4-BE49-F238E27FC236}">
              <a16:creationId xmlns:a16="http://schemas.microsoft.com/office/drawing/2014/main" xmlns="" id="{00000000-0008-0000-1700-00002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5" name="rect" hidden="1">
          <a:extLst>
            <a:ext uri="{FF2B5EF4-FFF2-40B4-BE49-F238E27FC236}">
              <a16:creationId xmlns:a16="http://schemas.microsoft.com/office/drawing/2014/main" xmlns="" id="{00000000-0008-0000-1700-00002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6" name="rect" hidden="1">
          <a:extLst>
            <a:ext uri="{FF2B5EF4-FFF2-40B4-BE49-F238E27FC236}">
              <a16:creationId xmlns:a16="http://schemas.microsoft.com/office/drawing/2014/main" xmlns="" id="{00000000-0008-0000-1700-00002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7" name="rect" hidden="1">
          <a:extLst>
            <a:ext uri="{FF2B5EF4-FFF2-40B4-BE49-F238E27FC236}">
              <a16:creationId xmlns:a16="http://schemas.microsoft.com/office/drawing/2014/main" xmlns="" id="{00000000-0008-0000-1700-00002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8" name="rect" hidden="1">
          <a:extLst>
            <a:ext uri="{FF2B5EF4-FFF2-40B4-BE49-F238E27FC236}">
              <a16:creationId xmlns:a16="http://schemas.microsoft.com/office/drawing/2014/main" xmlns="" id="{00000000-0008-0000-1700-00002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9" name="rect" hidden="1">
          <a:extLst>
            <a:ext uri="{FF2B5EF4-FFF2-40B4-BE49-F238E27FC236}">
              <a16:creationId xmlns:a16="http://schemas.microsoft.com/office/drawing/2014/main" xmlns="" id="{00000000-0008-0000-1700-00002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0" name="rect" hidden="1">
          <a:extLst>
            <a:ext uri="{FF2B5EF4-FFF2-40B4-BE49-F238E27FC236}">
              <a16:creationId xmlns:a16="http://schemas.microsoft.com/office/drawing/2014/main" xmlns="" id="{00000000-0008-0000-1700-00002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1" name="rect" hidden="1">
          <a:extLst>
            <a:ext uri="{FF2B5EF4-FFF2-40B4-BE49-F238E27FC236}">
              <a16:creationId xmlns:a16="http://schemas.microsoft.com/office/drawing/2014/main" xmlns="" id="{00000000-0008-0000-1700-00002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2" name="rect" hidden="1">
          <a:extLst>
            <a:ext uri="{FF2B5EF4-FFF2-40B4-BE49-F238E27FC236}">
              <a16:creationId xmlns:a16="http://schemas.microsoft.com/office/drawing/2014/main" xmlns="" id="{00000000-0008-0000-1700-00002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3" name="rect" hidden="1">
          <a:extLst>
            <a:ext uri="{FF2B5EF4-FFF2-40B4-BE49-F238E27FC236}">
              <a16:creationId xmlns:a16="http://schemas.microsoft.com/office/drawing/2014/main" xmlns="" id="{00000000-0008-0000-1700-00002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4" name="rect" hidden="1">
          <a:extLst>
            <a:ext uri="{FF2B5EF4-FFF2-40B4-BE49-F238E27FC236}">
              <a16:creationId xmlns:a16="http://schemas.microsoft.com/office/drawing/2014/main" xmlns="" id="{00000000-0008-0000-1700-00002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5" name="rect" hidden="1">
          <a:extLst>
            <a:ext uri="{FF2B5EF4-FFF2-40B4-BE49-F238E27FC236}">
              <a16:creationId xmlns:a16="http://schemas.microsoft.com/office/drawing/2014/main" xmlns="" id="{00000000-0008-0000-1700-00002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6" name="rect" hidden="1">
          <a:extLst>
            <a:ext uri="{FF2B5EF4-FFF2-40B4-BE49-F238E27FC236}">
              <a16:creationId xmlns:a16="http://schemas.microsoft.com/office/drawing/2014/main" xmlns="" id="{00000000-0008-0000-1700-00002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7" name="rect" hidden="1">
          <a:extLst>
            <a:ext uri="{FF2B5EF4-FFF2-40B4-BE49-F238E27FC236}">
              <a16:creationId xmlns:a16="http://schemas.microsoft.com/office/drawing/2014/main" xmlns="" id="{00000000-0008-0000-1700-00002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8" name="rect" hidden="1">
          <a:extLst>
            <a:ext uri="{FF2B5EF4-FFF2-40B4-BE49-F238E27FC236}">
              <a16:creationId xmlns:a16="http://schemas.microsoft.com/office/drawing/2014/main" xmlns="" id="{00000000-0008-0000-1700-00003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9" name="rect" hidden="1">
          <a:extLst>
            <a:ext uri="{FF2B5EF4-FFF2-40B4-BE49-F238E27FC236}">
              <a16:creationId xmlns:a16="http://schemas.microsoft.com/office/drawing/2014/main" xmlns="" id="{00000000-0008-0000-1700-00003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0" name="rect" hidden="1">
          <a:extLst>
            <a:ext uri="{FF2B5EF4-FFF2-40B4-BE49-F238E27FC236}">
              <a16:creationId xmlns:a16="http://schemas.microsoft.com/office/drawing/2014/main" xmlns="" id="{00000000-0008-0000-1700-00003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1" name="rect" hidden="1">
          <a:extLst>
            <a:ext uri="{FF2B5EF4-FFF2-40B4-BE49-F238E27FC236}">
              <a16:creationId xmlns:a16="http://schemas.microsoft.com/office/drawing/2014/main" xmlns="" id="{00000000-0008-0000-1700-00003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2" name="rect" hidden="1">
          <a:extLst>
            <a:ext uri="{FF2B5EF4-FFF2-40B4-BE49-F238E27FC236}">
              <a16:creationId xmlns:a16="http://schemas.microsoft.com/office/drawing/2014/main" xmlns="" id="{00000000-0008-0000-1700-00003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3" name="rect" hidden="1">
          <a:extLst>
            <a:ext uri="{FF2B5EF4-FFF2-40B4-BE49-F238E27FC236}">
              <a16:creationId xmlns:a16="http://schemas.microsoft.com/office/drawing/2014/main" xmlns="" id="{00000000-0008-0000-1700-00003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4" name="rect" hidden="1">
          <a:extLst>
            <a:ext uri="{FF2B5EF4-FFF2-40B4-BE49-F238E27FC236}">
              <a16:creationId xmlns:a16="http://schemas.microsoft.com/office/drawing/2014/main" xmlns="" id="{00000000-0008-0000-1700-00003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5" name="rect" hidden="1">
          <a:extLst>
            <a:ext uri="{FF2B5EF4-FFF2-40B4-BE49-F238E27FC236}">
              <a16:creationId xmlns:a16="http://schemas.microsoft.com/office/drawing/2014/main" xmlns="" id="{00000000-0008-0000-1700-00003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6" name="rect" hidden="1">
          <a:extLst>
            <a:ext uri="{FF2B5EF4-FFF2-40B4-BE49-F238E27FC236}">
              <a16:creationId xmlns:a16="http://schemas.microsoft.com/office/drawing/2014/main" xmlns="" id="{00000000-0008-0000-1700-00003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7" name="rect" hidden="1">
          <a:extLst>
            <a:ext uri="{FF2B5EF4-FFF2-40B4-BE49-F238E27FC236}">
              <a16:creationId xmlns:a16="http://schemas.microsoft.com/office/drawing/2014/main" xmlns="" id="{00000000-0008-0000-1700-00003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8" name="rect" hidden="1">
          <a:extLst>
            <a:ext uri="{FF2B5EF4-FFF2-40B4-BE49-F238E27FC236}">
              <a16:creationId xmlns:a16="http://schemas.microsoft.com/office/drawing/2014/main" xmlns="" id="{00000000-0008-0000-1700-00003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9" name="rect" hidden="1">
          <a:extLst>
            <a:ext uri="{FF2B5EF4-FFF2-40B4-BE49-F238E27FC236}">
              <a16:creationId xmlns:a16="http://schemas.microsoft.com/office/drawing/2014/main" xmlns="" id="{00000000-0008-0000-1700-00003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0" name="rect" hidden="1">
          <a:extLst>
            <a:ext uri="{FF2B5EF4-FFF2-40B4-BE49-F238E27FC236}">
              <a16:creationId xmlns:a16="http://schemas.microsoft.com/office/drawing/2014/main" xmlns="" id="{00000000-0008-0000-1700-00003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1" name="rect" hidden="1">
          <a:extLst>
            <a:ext uri="{FF2B5EF4-FFF2-40B4-BE49-F238E27FC236}">
              <a16:creationId xmlns:a16="http://schemas.microsoft.com/office/drawing/2014/main" xmlns="" id="{00000000-0008-0000-1700-00003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2" name="rect" hidden="1">
          <a:extLst>
            <a:ext uri="{FF2B5EF4-FFF2-40B4-BE49-F238E27FC236}">
              <a16:creationId xmlns:a16="http://schemas.microsoft.com/office/drawing/2014/main" xmlns="" id="{00000000-0008-0000-1700-00003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3" name="rect" hidden="1">
          <a:extLst>
            <a:ext uri="{FF2B5EF4-FFF2-40B4-BE49-F238E27FC236}">
              <a16:creationId xmlns:a16="http://schemas.microsoft.com/office/drawing/2014/main" xmlns="" id="{00000000-0008-0000-1700-00003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4" name="rect" hidden="1">
          <a:extLst>
            <a:ext uri="{FF2B5EF4-FFF2-40B4-BE49-F238E27FC236}">
              <a16:creationId xmlns:a16="http://schemas.microsoft.com/office/drawing/2014/main" xmlns="" id="{00000000-0008-0000-1700-00004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5" name="rect" hidden="1">
          <a:extLst>
            <a:ext uri="{FF2B5EF4-FFF2-40B4-BE49-F238E27FC236}">
              <a16:creationId xmlns:a16="http://schemas.microsoft.com/office/drawing/2014/main" xmlns="" id="{00000000-0008-0000-1700-00004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6" name="rect" hidden="1">
          <a:extLst>
            <a:ext uri="{FF2B5EF4-FFF2-40B4-BE49-F238E27FC236}">
              <a16:creationId xmlns:a16="http://schemas.microsoft.com/office/drawing/2014/main" xmlns="" id="{00000000-0008-0000-1700-00004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7" name="rect" hidden="1">
          <a:extLst>
            <a:ext uri="{FF2B5EF4-FFF2-40B4-BE49-F238E27FC236}">
              <a16:creationId xmlns:a16="http://schemas.microsoft.com/office/drawing/2014/main" xmlns="" id="{00000000-0008-0000-1700-00004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8" name="rect" hidden="1">
          <a:extLst>
            <a:ext uri="{FF2B5EF4-FFF2-40B4-BE49-F238E27FC236}">
              <a16:creationId xmlns:a16="http://schemas.microsoft.com/office/drawing/2014/main" xmlns="" id="{00000000-0008-0000-1700-00004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9" name="rect" hidden="1">
          <a:extLst>
            <a:ext uri="{FF2B5EF4-FFF2-40B4-BE49-F238E27FC236}">
              <a16:creationId xmlns:a16="http://schemas.microsoft.com/office/drawing/2014/main" xmlns="" id="{00000000-0008-0000-1700-00004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0" name="rect" hidden="1">
          <a:extLst>
            <a:ext uri="{FF2B5EF4-FFF2-40B4-BE49-F238E27FC236}">
              <a16:creationId xmlns:a16="http://schemas.microsoft.com/office/drawing/2014/main" xmlns="" id="{00000000-0008-0000-1700-00004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1" name="rect" hidden="1">
          <a:extLst>
            <a:ext uri="{FF2B5EF4-FFF2-40B4-BE49-F238E27FC236}">
              <a16:creationId xmlns:a16="http://schemas.microsoft.com/office/drawing/2014/main" xmlns="" id="{00000000-0008-0000-1700-00004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2" name="rect" hidden="1">
          <a:extLst>
            <a:ext uri="{FF2B5EF4-FFF2-40B4-BE49-F238E27FC236}">
              <a16:creationId xmlns:a16="http://schemas.microsoft.com/office/drawing/2014/main" xmlns="" id="{00000000-0008-0000-1700-00004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3" name="rect" hidden="1">
          <a:extLst>
            <a:ext uri="{FF2B5EF4-FFF2-40B4-BE49-F238E27FC236}">
              <a16:creationId xmlns:a16="http://schemas.microsoft.com/office/drawing/2014/main" xmlns="" id="{00000000-0008-0000-1700-00004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4" name="rect" hidden="1">
          <a:extLst>
            <a:ext uri="{FF2B5EF4-FFF2-40B4-BE49-F238E27FC236}">
              <a16:creationId xmlns:a16="http://schemas.microsoft.com/office/drawing/2014/main" xmlns="" id="{00000000-0008-0000-1700-00004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5" name="rect" hidden="1">
          <a:extLst>
            <a:ext uri="{FF2B5EF4-FFF2-40B4-BE49-F238E27FC236}">
              <a16:creationId xmlns:a16="http://schemas.microsoft.com/office/drawing/2014/main" xmlns="" id="{00000000-0008-0000-1700-00004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6" name="rect" hidden="1">
          <a:extLst>
            <a:ext uri="{FF2B5EF4-FFF2-40B4-BE49-F238E27FC236}">
              <a16:creationId xmlns:a16="http://schemas.microsoft.com/office/drawing/2014/main" xmlns="" id="{00000000-0008-0000-1700-00004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7" name="rect" hidden="1">
          <a:extLst>
            <a:ext uri="{FF2B5EF4-FFF2-40B4-BE49-F238E27FC236}">
              <a16:creationId xmlns:a16="http://schemas.microsoft.com/office/drawing/2014/main" xmlns="" id="{00000000-0008-0000-1700-00004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8" name="rect" hidden="1">
          <a:extLst>
            <a:ext uri="{FF2B5EF4-FFF2-40B4-BE49-F238E27FC236}">
              <a16:creationId xmlns:a16="http://schemas.microsoft.com/office/drawing/2014/main" xmlns="" id="{00000000-0008-0000-1700-00004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9" name="rect" hidden="1">
          <a:extLst>
            <a:ext uri="{FF2B5EF4-FFF2-40B4-BE49-F238E27FC236}">
              <a16:creationId xmlns:a16="http://schemas.microsoft.com/office/drawing/2014/main" xmlns="" id="{00000000-0008-0000-1700-00004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0" name="rect" hidden="1">
          <a:extLst>
            <a:ext uri="{FF2B5EF4-FFF2-40B4-BE49-F238E27FC236}">
              <a16:creationId xmlns:a16="http://schemas.microsoft.com/office/drawing/2014/main" xmlns="" id="{00000000-0008-0000-1700-00005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1" name="rect" hidden="1">
          <a:extLst>
            <a:ext uri="{FF2B5EF4-FFF2-40B4-BE49-F238E27FC236}">
              <a16:creationId xmlns:a16="http://schemas.microsoft.com/office/drawing/2014/main" xmlns="" id="{00000000-0008-0000-1700-00005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2" name="rect" hidden="1">
          <a:extLst>
            <a:ext uri="{FF2B5EF4-FFF2-40B4-BE49-F238E27FC236}">
              <a16:creationId xmlns:a16="http://schemas.microsoft.com/office/drawing/2014/main" xmlns="" id="{00000000-0008-0000-1700-00005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3" name="rect" hidden="1">
          <a:extLst>
            <a:ext uri="{FF2B5EF4-FFF2-40B4-BE49-F238E27FC236}">
              <a16:creationId xmlns:a16="http://schemas.microsoft.com/office/drawing/2014/main" xmlns="" id="{00000000-0008-0000-1700-00005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4" name="rect" hidden="1">
          <a:extLst>
            <a:ext uri="{FF2B5EF4-FFF2-40B4-BE49-F238E27FC236}">
              <a16:creationId xmlns:a16="http://schemas.microsoft.com/office/drawing/2014/main" xmlns="" id="{00000000-0008-0000-1700-00005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5" name="rect" hidden="1">
          <a:extLst>
            <a:ext uri="{FF2B5EF4-FFF2-40B4-BE49-F238E27FC236}">
              <a16:creationId xmlns:a16="http://schemas.microsoft.com/office/drawing/2014/main" xmlns="" id="{00000000-0008-0000-1700-00005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6" name="rect" hidden="1">
          <a:extLst>
            <a:ext uri="{FF2B5EF4-FFF2-40B4-BE49-F238E27FC236}">
              <a16:creationId xmlns:a16="http://schemas.microsoft.com/office/drawing/2014/main" xmlns="" id="{00000000-0008-0000-1700-00005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7" name="rect" hidden="1">
          <a:extLst>
            <a:ext uri="{FF2B5EF4-FFF2-40B4-BE49-F238E27FC236}">
              <a16:creationId xmlns:a16="http://schemas.microsoft.com/office/drawing/2014/main" xmlns="" id="{00000000-0008-0000-1700-00005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8" name="rect" hidden="1">
          <a:extLst>
            <a:ext uri="{FF2B5EF4-FFF2-40B4-BE49-F238E27FC236}">
              <a16:creationId xmlns:a16="http://schemas.microsoft.com/office/drawing/2014/main" xmlns="" id="{00000000-0008-0000-1700-00005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9" name="rect" hidden="1">
          <a:extLst>
            <a:ext uri="{FF2B5EF4-FFF2-40B4-BE49-F238E27FC236}">
              <a16:creationId xmlns:a16="http://schemas.microsoft.com/office/drawing/2014/main" xmlns="" id="{00000000-0008-0000-1700-00005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0" name="rect" hidden="1">
          <a:extLst>
            <a:ext uri="{FF2B5EF4-FFF2-40B4-BE49-F238E27FC236}">
              <a16:creationId xmlns:a16="http://schemas.microsoft.com/office/drawing/2014/main" xmlns="" id="{00000000-0008-0000-1700-00005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1" name="rect" hidden="1">
          <a:extLst>
            <a:ext uri="{FF2B5EF4-FFF2-40B4-BE49-F238E27FC236}">
              <a16:creationId xmlns:a16="http://schemas.microsoft.com/office/drawing/2014/main" xmlns="" id="{00000000-0008-0000-1700-00005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2" name="rect" hidden="1">
          <a:extLst>
            <a:ext uri="{FF2B5EF4-FFF2-40B4-BE49-F238E27FC236}">
              <a16:creationId xmlns:a16="http://schemas.microsoft.com/office/drawing/2014/main" xmlns="" id="{00000000-0008-0000-1700-00005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3" name="rect" hidden="1">
          <a:extLst>
            <a:ext uri="{FF2B5EF4-FFF2-40B4-BE49-F238E27FC236}">
              <a16:creationId xmlns:a16="http://schemas.microsoft.com/office/drawing/2014/main" xmlns="" id="{00000000-0008-0000-1700-00005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4" name="rect" hidden="1">
          <a:extLst>
            <a:ext uri="{FF2B5EF4-FFF2-40B4-BE49-F238E27FC236}">
              <a16:creationId xmlns:a16="http://schemas.microsoft.com/office/drawing/2014/main" xmlns="" id="{00000000-0008-0000-1700-00005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5" name="rect" hidden="1">
          <a:extLst>
            <a:ext uri="{FF2B5EF4-FFF2-40B4-BE49-F238E27FC236}">
              <a16:creationId xmlns:a16="http://schemas.microsoft.com/office/drawing/2014/main" xmlns="" id="{00000000-0008-0000-1700-00005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6" name="rect" hidden="1">
          <a:extLst>
            <a:ext uri="{FF2B5EF4-FFF2-40B4-BE49-F238E27FC236}">
              <a16:creationId xmlns:a16="http://schemas.microsoft.com/office/drawing/2014/main" xmlns="" id="{00000000-0008-0000-1700-00006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7" name="rect" hidden="1">
          <a:extLst>
            <a:ext uri="{FF2B5EF4-FFF2-40B4-BE49-F238E27FC236}">
              <a16:creationId xmlns:a16="http://schemas.microsoft.com/office/drawing/2014/main" xmlns="" id="{00000000-0008-0000-1700-00006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8" name="rect" hidden="1">
          <a:extLst>
            <a:ext uri="{FF2B5EF4-FFF2-40B4-BE49-F238E27FC236}">
              <a16:creationId xmlns:a16="http://schemas.microsoft.com/office/drawing/2014/main" xmlns="" id="{00000000-0008-0000-1700-00006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9" name="rect" hidden="1">
          <a:extLst>
            <a:ext uri="{FF2B5EF4-FFF2-40B4-BE49-F238E27FC236}">
              <a16:creationId xmlns:a16="http://schemas.microsoft.com/office/drawing/2014/main" xmlns="" id="{00000000-0008-0000-1700-00006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0" name="rect" hidden="1">
          <a:extLst>
            <a:ext uri="{FF2B5EF4-FFF2-40B4-BE49-F238E27FC236}">
              <a16:creationId xmlns:a16="http://schemas.microsoft.com/office/drawing/2014/main" xmlns="" id="{00000000-0008-0000-1700-00006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1" name="rect" hidden="1">
          <a:extLst>
            <a:ext uri="{FF2B5EF4-FFF2-40B4-BE49-F238E27FC236}">
              <a16:creationId xmlns:a16="http://schemas.microsoft.com/office/drawing/2014/main" xmlns="" id="{00000000-0008-0000-1700-00006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2" name="rect" hidden="1">
          <a:extLst>
            <a:ext uri="{FF2B5EF4-FFF2-40B4-BE49-F238E27FC236}">
              <a16:creationId xmlns:a16="http://schemas.microsoft.com/office/drawing/2014/main" xmlns="" id="{00000000-0008-0000-1700-00006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3" name="rect" hidden="1">
          <a:extLst>
            <a:ext uri="{FF2B5EF4-FFF2-40B4-BE49-F238E27FC236}">
              <a16:creationId xmlns:a16="http://schemas.microsoft.com/office/drawing/2014/main" xmlns="" id="{00000000-0008-0000-1700-00006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4" name="rect" hidden="1">
          <a:extLst>
            <a:ext uri="{FF2B5EF4-FFF2-40B4-BE49-F238E27FC236}">
              <a16:creationId xmlns:a16="http://schemas.microsoft.com/office/drawing/2014/main" xmlns="" id="{00000000-0008-0000-1700-00006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5" name="rect" hidden="1">
          <a:extLst>
            <a:ext uri="{FF2B5EF4-FFF2-40B4-BE49-F238E27FC236}">
              <a16:creationId xmlns:a16="http://schemas.microsoft.com/office/drawing/2014/main" xmlns="" id="{00000000-0008-0000-1700-00006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6" name="rect" hidden="1">
          <a:extLst>
            <a:ext uri="{FF2B5EF4-FFF2-40B4-BE49-F238E27FC236}">
              <a16:creationId xmlns:a16="http://schemas.microsoft.com/office/drawing/2014/main" xmlns="" id="{00000000-0008-0000-1700-00006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7" name="rect" hidden="1">
          <a:extLst>
            <a:ext uri="{FF2B5EF4-FFF2-40B4-BE49-F238E27FC236}">
              <a16:creationId xmlns:a16="http://schemas.microsoft.com/office/drawing/2014/main" xmlns="" id="{00000000-0008-0000-1700-00006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8" name="rect" hidden="1">
          <a:extLst>
            <a:ext uri="{FF2B5EF4-FFF2-40B4-BE49-F238E27FC236}">
              <a16:creationId xmlns:a16="http://schemas.microsoft.com/office/drawing/2014/main" xmlns="" id="{00000000-0008-0000-1700-00006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9" name="rect" hidden="1">
          <a:extLst>
            <a:ext uri="{FF2B5EF4-FFF2-40B4-BE49-F238E27FC236}">
              <a16:creationId xmlns:a16="http://schemas.microsoft.com/office/drawing/2014/main" xmlns="" id="{00000000-0008-0000-1700-00006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0" name="rect" hidden="1">
          <a:extLst>
            <a:ext uri="{FF2B5EF4-FFF2-40B4-BE49-F238E27FC236}">
              <a16:creationId xmlns:a16="http://schemas.microsoft.com/office/drawing/2014/main" xmlns="" id="{00000000-0008-0000-1700-00006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1" name="rect" hidden="1">
          <a:extLst>
            <a:ext uri="{FF2B5EF4-FFF2-40B4-BE49-F238E27FC236}">
              <a16:creationId xmlns:a16="http://schemas.microsoft.com/office/drawing/2014/main" xmlns="" id="{00000000-0008-0000-1700-00006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2" name="rect" hidden="1">
          <a:extLst>
            <a:ext uri="{FF2B5EF4-FFF2-40B4-BE49-F238E27FC236}">
              <a16:creationId xmlns:a16="http://schemas.microsoft.com/office/drawing/2014/main" xmlns="" id="{00000000-0008-0000-1700-00007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3" name="rect" hidden="1">
          <a:extLst>
            <a:ext uri="{FF2B5EF4-FFF2-40B4-BE49-F238E27FC236}">
              <a16:creationId xmlns:a16="http://schemas.microsoft.com/office/drawing/2014/main" xmlns="" id="{00000000-0008-0000-1700-00007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4" name="rect" hidden="1">
          <a:extLst>
            <a:ext uri="{FF2B5EF4-FFF2-40B4-BE49-F238E27FC236}">
              <a16:creationId xmlns:a16="http://schemas.microsoft.com/office/drawing/2014/main" xmlns="" id="{00000000-0008-0000-1700-00007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5" name="rect" hidden="1">
          <a:extLst>
            <a:ext uri="{FF2B5EF4-FFF2-40B4-BE49-F238E27FC236}">
              <a16:creationId xmlns:a16="http://schemas.microsoft.com/office/drawing/2014/main" xmlns="" id="{00000000-0008-0000-1700-00007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6" name="rect" hidden="1">
          <a:extLst>
            <a:ext uri="{FF2B5EF4-FFF2-40B4-BE49-F238E27FC236}">
              <a16:creationId xmlns:a16="http://schemas.microsoft.com/office/drawing/2014/main" xmlns="" id="{00000000-0008-0000-1700-00007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7" name="rect" hidden="1">
          <a:extLst>
            <a:ext uri="{FF2B5EF4-FFF2-40B4-BE49-F238E27FC236}">
              <a16:creationId xmlns:a16="http://schemas.microsoft.com/office/drawing/2014/main" xmlns="" id="{00000000-0008-0000-1700-00007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8" name="rect" hidden="1">
          <a:extLst>
            <a:ext uri="{FF2B5EF4-FFF2-40B4-BE49-F238E27FC236}">
              <a16:creationId xmlns:a16="http://schemas.microsoft.com/office/drawing/2014/main" xmlns="" id="{00000000-0008-0000-1700-00007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9" name="rect" hidden="1">
          <a:extLst>
            <a:ext uri="{FF2B5EF4-FFF2-40B4-BE49-F238E27FC236}">
              <a16:creationId xmlns:a16="http://schemas.microsoft.com/office/drawing/2014/main" xmlns="" id="{00000000-0008-0000-1700-00007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0" name="rect" hidden="1">
          <a:extLst>
            <a:ext uri="{FF2B5EF4-FFF2-40B4-BE49-F238E27FC236}">
              <a16:creationId xmlns:a16="http://schemas.microsoft.com/office/drawing/2014/main" xmlns="" id="{00000000-0008-0000-1700-00007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1" name="rect" hidden="1">
          <a:extLst>
            <a:ext uri="{FF2B5EF4-FFF2-40B4-BE49-F238E27FC236}">
              <a16:creationId xmlns:a16="http://schemas.microsoft.com/office/drawing/2014/main" xmlns="" id="{00000000-0008-0000-1700-00007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2" name="rect" hidden="1">
          <a:extLst>
            <a:ext uri="{FF2B5EF4-FFF2-40B4-BE49-F238E27FC236}">
              <a16:creationId xmlns:a16="http://schemas.microsoft.com/office/drawing/2014/main" xmlns="" id="{00000000-0008-0000-1700-00007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3" name="rect" hidden="1">
          <a:extLst>
            <a:ext uri="{FF2B5EF4-FFF2-40B4-BE49-F238E27FC236}">
              <a16:creationId xmlns:a16="http://schemas.microsoft.com/office/drawing/2014/main" xmlns="" id="{00000000-0008-0000-1700-00007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4" name="rect" hidden="1">
          <a:extLst>
            <a:ext uri="{FF2B5EF4-FFF2-40B4-BE49-F238E27FC236}">
              <a16:creationId xmlns:a16="http://schemas.microsoft.com/office/drawing/2014/main" xmlns="" id="{00000000-0008-0000-1700-00007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5" name="rect" hidden="1">
          <a:extLst>
            <a:ext uri="{FF2B5EF4-FFF2-40B4-BE49-F238E27FC236}">
              <a16:creationId xmlns:a16="http://schemas.microsoft.com/office/drawing/2014/main" xmlns="" id="{00000000-0008-0000-1700-00007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6" name="rect" hidden="1">
          <a:extLst>
            <a:ext uri="{FF2B5EF4-FFF2-40B4-BE49-F238E27FC236}">
              <a16:creationId xmlns:a16="http://schemas.microsoft.com/office/drawing/2014/main" xmlns="" id="{00000000-0008-0000-1700-00007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7" name="rect" hidden="1">
          <a:extLst>
            <a:ext uri="{FF2B5EF4-FFF2-40B4-BE49-F238E27FC236}">
              <a16:creationId xmlns:a16="http://schemas.microsoft.com/office/drawing/2014/main" xmlns="" id="{00000000-0008-0000-1700-00007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8" name="rect" hidden="1">
          <a:extLst>
            <a:ext uri="{FF2B5EF4-FFF2-40B4-BE49-F238E27FC236}">
              <a16:creationId xmlns:a16="http://schemas.microsoft.com/office/drawing/2014/main" xmlns="" id="{00000000-0008-0000-1700-00008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9" name="rect" hidden="1">
          <a:extLst>
            <a:ext uri="{FF2B5EF4-FFF2-40B4-BE49-F238E27FC236}">
              <a16:creationId xmlns:a16="http://schemas.microsoft.com/office/drawing/2014/main" xmlns="" id="{00000000-0008-0000-1700-00008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0" name="rect" hidden="1">
          <a:extLst>
            <a:ext uri="{FF2B5EF4-FFF2-40B4-BE49-F238E27FC236}">
              <a16:creationId xmlns:a16="http://schemas.microsoft.com/office/drawing/2014/main" xmlns="" id="{00000000-0008-0000-1700-00008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1" name="rect" hidden="1">
          <a:extLst>
            <a:ext uri="{FF2B5EF4-FFF2-40B4-BE49-F238E27FC236}">
              <a16:creationId xmlns:a16="http://schemas.microsoft.com/office/drawing/2014/main" xmlns="" id="{00000000-0008-0000-1700-00008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2" name="rect" hidden="1">
          <a:extLst>
            <a:ext uri="{FF2B5EF4-FFF2-40B4-BE49-F238E27FC236}">
              <a16:creationId xmlns:a16="http://schemas.microsoft.com/office/drawing/2014/main" xmlns="" id="{00000000-0008-0000-1700-00008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3" name="rect" hidden="1">
          <a:extLst>
            <a:ext uri="{FF2B5EF4-FFF2-40B4-BE49-F238E27FC236}">
              <a16:creationId xmlns:a16="http://schemas.microsoft.com/office/drawing/2014/main" xmlns="" id="{00000000-0008-0000-1700-00008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4" name="rect" hidden="1">
          <a:extLst>
            <a:ext uri="{FF2B5EF4-FFF2-40B4-BE49-F238E27FC236}">
              <a16:creationId xmlns:a16="http://schemas.microsoft.com/office/drawing/2014/main" xmlns="" id="{00000000-0008-0000-1700-00008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5" name="rect" hidden="1">
          <a:extLst>
            <a:ext uri="{FF2B5EF4-FFF2-40B4-BE49-F238E27FC236}">
              <a16:creationId xmlns:a16="http://schemas.microsoft.com/office/drawing/2014/main" xmlns="" id="{00000000-0008-0000-1700-00008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6" name="rect" hidden="1">
          <a:extLst>
            <a:ext uri="{FF2B5EF4-FFF2-40B4-BE49-F238E27FC236}">
              <a16:creationId xmlns:a16="http://schemas.microsoft.com/office/drawing/2014/main" xmlns="" id="{00000000-0008-0000-1700-00008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7" name="rect" hidden="1">
          <a:extLst>
            <a:ext uri="{FF2B5EF4-FFF2-40B4-BE49-F238E27FC236}">
              <a16:creationId xmlns:a16="http://schemas.microsoft.com/office/drawing/2014/main" xmlns="" id="{00000000-0008-0000-1700-00008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8" name="rect" hidden="1">
          <a:extLst>
            <a:ext uri="{FF2B5EF4-FFF2-40B4-BE49-F238E27FC236}">
              <a16:creationId xmlns:a16="http://schemas.microsoft.com/office/drawing/2014/main" xmlns="" id="{00000000-0008-0000-1700-00008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9" name="rect" hidden="1">
          <a:extLst>
            <a:ext uri="{FF2B5EF4-FFF2-40B4-BE49-F238E27FC236}">
              <a16:creationId xmlns:a16="http://schemas.microsoft.com/office/drawing/2014/main" xmlns="" id="{00000000-0008-0000-1700-00008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0" name="rect" hidden="1">
          <a:extLst>
            <a:ext uri="{FF2B5EF4-FFF2-40B4-BE49-F238E27FC236}">
              <a16:creationId xmlns:a16="http://schemas.microsoft.com/office/drawing/2014/main" xmlns="" id="{00000000-0008-0000-1700-00008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1" name="rect" hidden="1">
          <a:extLst>
            <a:ext uri="{FF2B5EF4-FFF2-40B4-BE49-F238E27FC236}">
              <a16:creationId xmlns:a16="http://schemas.microsoft.com/office/drawing/2014/main" xmlns="" id="{00000000-0008-0000-1700-00008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2" name="rect" hidden="1">
          <a:extLst>
            <a:ext uri="{FF2B5EF4-FFF2-40B4-BE49-F238E27FC236}">
              <a16:creationId xmlns:a16="http://schemas.microsoft.com/office/drawing/2014/main" xmlns="" id="{00000000-0008-0000-1700-00008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3" name="rect" hidden="1">
          <a:extLst>
            <a:ext uri="{FF2B5EF4-FFF2-40B4-BE49-F238E27FC236}">
              <a16:creationId xmlns:a16="http://schemas.microsoft.com/office/drawing/2014/main" xmlns="" id="{00000000-0008-0000-1700-00008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4" name="rect" hidden="1">
          <a:extLst>
            <a:ext uri="{FF2B5EF4-FFF2-40B4-BE49-F238E27FC236}">
              <a16:creationId xmlns:a16="http://schemas.microsoft.com/office/drawing/2014/main" xmlns="" id="{00000000-0008-0000-1700-00009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5" name="rect" hidden="1">
          <a:extLst>
            <a:ext uri="{FF2B5EF4-FFF2-40B4-BE49-F238E27FC236}">
              <a16:creationId xmlns:a16="http://schemas.microsoft.com/office/drawing/2014/main" xmlns="" id="{00000000-0008-0000-1700-00009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6" name="rect" hidden="1">
          <a:extLst>
            <a:ext uri="{FF2B5EF4-FFF2-40B4-BE49-F238E27FC236}">
              <a16:creationId xmlns:a16="http://schemas.microsoft.com/office/drawing/2014/main" xmlns="" id="{00000000-0008-0000-1700-00009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7" name="rect" hidden="1">
          <a:extLst>
            <a:ext uri="{FF2B5EF4-FFF2-40B4-BE49-F238E27FC236}">
              <a16:creationId xmlns:a16="http://schemas.microsoft.com/office/drawing/2014/main" xmlns="" id="{00000000-0008-0000-1700-00009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8" name="rect" hidden="1">
          <a:extLst>
            <a:ext uri="{FF2B5EF4-FFF2-40B4-BE49-F238E27FC236}">
              <a16:creationId xmlns:a16="http://schemas.microsoft.com/office/drawing/2014/main" xmlns="" id="{00000000-0008-0000-1700-00009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9" name="rect" hidden="1">
          <a:extLst>
            <a:ext uri="{FF2B5EF4-FFF2-40B4-BE49-F238E27FC236}">
              <a16:creationId xmlns:a16="http://schemas.microsoft.com/office/drawing/2014/main" xmlns="" id="{00000000-0008-0000-1700-00009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0" name="rect" hidden="1">
          <a:extLst>
            <a:ext uri="{FF2B5EF4-FFF2-40B4-BE49-F238E27FC236}">
              <a16:creationId xmlns:a16="http://schemas.microsoft.com/office/drawing/2014/main" xmlns="" id="{00000000-0008-0000-1700-00009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1" name="rect" hidden="1">
          <a:extLst>
            <a:ext uri="{FF2B5EF4-FFF2-40B4-BE49-F238E27FC236}">
              <a16:creationId xmlns:a16="http://schemas.microsoft.com/office/drawing/2014/main" xmlns="" id="{00000000-0008-0000-1700-00009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2" name="rect" hidden="1">
          <a:extLst>
            <a:ext uri="{FF2B5EF4-FFF2-40B4-BE49-F238E27FC236}">
              <a16:creationId xmlns:a16="http://schemas.microsoft.com/office/drawing/2014/main" xmlns="" id="{00000000-0008-0000-1700-00009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3" name="rect" hidden="1">
          <a:extLst>
            <a:ext uri="{FF2B5EF4-FFF2-40B4-BE49-F238E27FC236}">
              <a16:creationId xmlns:a16="http://schemas.microsoft.com/office/drawing/2014/main" xmlns="" id="{00000000-0008-0000-1700-00009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4" name="rect" hidden="1">
          <a:extLst>
            <a:ext uri="{FF2B5EF4-FFF2-40B4-BE49-F238E27FC236}">
              <a16:creationId xmlns:a16="http://schemas.microsoft.com/office/drawing/2014/main" xmlns="" id="{00000000-0008-0000-1700-00009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5" name="rect" hidden="1">
          <a:extLst>
            <a:ext uri="{FF2B5EF4-FFF2-40B4-BE49-F238E27FC236}">
              <a16:creationId xmlns:a16="http://schemas.microsoft.com/office/drawing/2014/main" xmlns="" id="{00000000-0008-0000-1700-00009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6" name="rect" hidden="1">
          <a:extLst>
            <a:ext uri="{FF2B5EF4-FFF2-40B4-BE49-F238E27FC236}">
              <a16:creationId xmlns:a16="http://schemas.microsoft.com/office/drawing/2014/main" xmlns="" id="{00000000-0008-0000-1700-00009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7" name="rect" hidden="1">
          <a:extLst>
            <a:ext uri="{FF2B5EF4-FFF2-40B4-BE49-F238E27FC236}">
              <a16:creationId xmlns:a16="http://schemas.microsoft.com/office/drawing/2014/main" xmlns="" id="{00000000-0008-0000-1700-00009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8" name="rect" hidden="1">
          <a:extLst>
            <a:ext uri="{FF2B5EF4-FFF2-40B4-BE49-F238E27FC236}">
              <a16:creationId xmlns:a16="http://schemas.microsoft.com/office/drawing/2014/main" xmlns="" id="{00000000-0008-0000-1700-00009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9" name="rect" hidden="1">
          <a:extLst>
            <a:ext uri="{FF2B5EF4-FFF2-40B4-BE49-F238E27FC236}">
              <a16:creationId xmlns:a16="http://schemas.microsoft.com/office/drawing/2014/main" xmlns="" id="{00000000-0008-0000-1700-00009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0" name="rect" hidden="1">
          <a:extLst>
            <a:ext uri="{FF2B5EF4-FFF2-40B4-BE49-F238E27FC236}">
              <a16:creationId xmlns:a16="http://schemas.microsoft.com/office/drawing/2014/main" xmlns="" id="{00000000-0008-0000-1700-0000A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1" name="rect" hidden="1">
          <a:extLst>
            <a:ext uri="{FF2B5EF4-FFF2-40B4-BE49-F238E27FC236}">
              <a16:creationId xmlns:a16="http://schemas.microsoft.com/office/drawing/2014/main" xmlns="" id="{00000000-0008-0000-1700-0000A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2" name="rect" hidden="1">
          <a:extLst>
            <a:ext uri="{FF2B5EF4-FFF2-40B4-BE49-F238E27FC236}">
              <a16:creationId xmlns:a16="http://schemas.microsoft.com/office/drawing/2014/main" xmlns="" id="{00000000-0008-0000-1700-0000A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3" name="rect" hidden="1">
          <a:extLst>
            <a:ext uri="{FF2B5EF4-FFF2-40B4-BE49-F238E27FC236}">
              <a16:creationId xmlns:a16="http://schemas.microsoft.com/office/drawing/2014/main" xmlns="" id="{00000000-0008-0000-1700-0000A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4" name="rect" hidden="1">
          <a:extLst>
            <a:ext uri="{FF2B5EF4-FFF2-40B4-BE49-F238E27FC236}">
              <a16:creationId xmlns:a16="http://schemas.microsoft.com/office/drawing/2014/main" xmlns="" id="{00000000-0008-0000-1700-0000A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5" name="rect" hidden="1">
          <a:extLst>
            <a:ext uri="{FF2B5EF4-FFF2-40B4-BE49-F238E27FC236}">
              <a16:creationId xmlns:a16="http://schemas.microsoft.com/office/drawing/2014/main" xmlns="" id="{00000000-0008-0000-1700-0000A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6" name="rect" hidden="1">
          <a:extLst>
            <a:ext uri="{FF2B5EF4-FFF2-40B4-BE49-F238E27FC236}">
              <a16:creationId xmlns:a16="http://schemas.microsoft.com/office/drawing/2014/main" xmlns="" id="{00000000-0008-0000-1700-0000A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7" name="rect" hidden="1">
          <a:extLst>
            <a:ext uri="{FF2B5EF4-FFF2-40B4-BE49-F238E27FC236}">
              <a16:creationId xmlns:a16="http://schemas.microsoft.com/office/drawing/2014/main" xmlns="" id="{00000000-0008-0000-1700-0000A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8" name="rect" hidden="1">
          <a:extLst>
            <a:ext uri="{FF2B5EF4-FFF2-40B4-BE49-F238E27FC236}">
              <a16:creationId xmlns:a16="http://schemas.microsoft.com/office/drawing/2014/main" xmlns="" id="{00000000-0008-0000-1700-0000A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9" name="rect" hidden="1">
          <a:extLst>
            <a:ext uri="{FF2B5EF4-FFF2-40B4-BE49-F238E27FC236}">
              <a16:creationId xmlns:a16="http://schemas.microsoft.com/office/drawing/2014/main" xmlns="" id="{00000000-0008-0000-1700-0000A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0" name="rect" hidden="1">
          <a:extLst>
            <a:ext uri="{FF2B5EF4-FFF2-40B4-BE49-F238E27FC236}">
              <a16:creationId xmlns:a16="http://schemas.microsoft.com/office/drawing/2014/main" xmlns="" id="{00000000-0008-0000-1700-0000A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1" name="rect" hidden="1">
          <a:extLst>
            <a:ext uri="{FF2B5EF4-FFF2-40B4-BE49-F238E27FC236}">
              <a16:creationId xmlns:a16="http://schemas.microsoft.com/office/drawing/2014/main" xmlns="" id="{00000000-0008-0000-1700-0000A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2" name="rect" hidden="1">
          <a:extLst>
            <a:ext uri="{FF2B5EF4-FFF2-40B4-BE49-F238E27FC236}">
              <a16:creationId xmlns:a16="http://schemas.microsoft.com/office/drawing/2014/main" xmlns="" id="{00000000-0008-0000-1700-0000A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3" name="rect" hidden="1">
          <a:extLst>
            <a:ext uri="{FF2B5EF4-FFF2-40B4-BE49-F238E27FC236}">
              <a16:creationId xmlns:a16="http://schemas.microsoft.com/office/drawing/2014/main" xmlns="" id="{00000000-0008-0000-1700-0000A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4" name="rect" hidden="1">
          <a:extLst>
            <a:ext uri="{FF2B5EF4-FFF2-40B4-BE49-F238E27FC236}">
              <a16:creationId xmlns:a16="http://schemas.microsoft.com/office/drawing/2014/main" xmlns="" id="{00000000-0008-0000-1700-0000A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5" name="rect" hidden="1">
          <a:extLst>
            <a:ext uri="{FF2B5EF4-FFF2-40B4-BE49-F238E27FC236}">
              <a16:creationId xmlns:a16="http://schemas.microsoft.com/office/drawing/2014/main" xmlns="" id="{00000000-0008-0000-1700-0000A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6" name="rect" hidden="1">
          <a:extLst>
            <a:ext uri="{FF2B5EF4-FFF2-40B4-BE49-F238E27FC236}">
              <a16:creationId xmlns:a16="http://schemas.microsoft.com/office/drawing/2014/main" xmlns="" id="{00000000-0008-0000-1700-0000B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7" name="rect" hidden="1">
          <a:extLst>
            <a:ext uri="{FF2B5EF4-FFF2-40B4-BE49-F238E27FC236}">
              <a16:creationId xmlns:a16="http://schemas.microsoft.com/office/drawing/2014/main" xmlns="" id="{00000000-0008-0000-1700-0000B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8" name="rect" hidden="1">
          <a:extLst>
            <a:ext uri="{FF2B5EF4-FFF2-40B4-BE49-F238E27FC236}">
              <a16:creationId xmlns:a16="http://schemas.microsoft.com/office/drawing/2014/main" xmlns="" id="{00000000-0008-0000-1700-0000B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9" name="rect" hidden="1">
          <a:extLst>
            <a:ext uri="{FF2B5EF4-FFF2-40B4-BE49-F238E27FC236}">
              <a16:creationId xmlns:a16="http://schemas.microsoft.com/office/drawing/2014/main" xmlns="" id="{00000000-0008-0000-1700-0000B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0" name="rect" hidden="1">
          <a:extLst>
            <a:ext uri="{FF2B5EF4-FFF2-40B4-BE49-F238E27FC236}">
              <a16:creationId xmlns:a16="http://schemas.microsoft.com/office/drawing/2014/main" xmlns="" id="{00000000-0008-0000-1700-0000B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1" name="rect" hidden="1">
          <a:extLst>
            <a:ext uri="{FF2B5EF4-FFF2-40B4-BE49-F238E27FC236}">
              <a16:creationId xmlns:a16="http://schemas.microsoft.com/office/drawing/2014/main" xmlns="" id="{00000000-0008-0000-1700-0000B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2" name="rect" hidden="1">
          <a:extLst>
            <a:ext uri="{FF2B5EF4-FFF2-40B4-BE49-F238E27FC236}">
              <a16:creationId xmlns:a16="http://schemas.microsoft.com/office/drawing/2014/main" xmlns="" id="{00000000-0008-0000-1700-0000B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3" name="rect" hidden="1">
          <a:extLst>
            <a:ext uri="{FF2B5EF4-FFF2-40B4-BE49-F238E27FC236}">
              <a16:creationId xmlns:a16="http://schemas.microsoft.com/office/drawing/2014/main" xmlns="" id="{00000000-0008-0000-1700-0000B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4" name="rect" hidden="1">
          <a:extLst>
            <a:ext uri="{FF2B5EF4-FFF2-40B4-BE49-F238E27FC236}">
              <a16:creationId xmlns:a16="http://schemas.microsoft.com/office/drawing/2014/main" xmlns="" id="{00000000-0008-0000-1700-0000B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5" name="rect" hidden="1">
          <a:extLst>
            <a:ext uri="{FF2B5EF4-FFF2-40B4-BE49-F238E27FC236}">
              <a16:creationId xmlns:a16="http://schemas.microsoft.com/office/drawing/2014/main" xmlns="" id="{00000000-0008-0000-1700-0000B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6" name="rect" hidden="1">
          <a:extLst>
            <a:ext uri="{FF2B5EF4-FFF2-40B4-BE49-F238E27FC236}">
              <a16:creationId xmlns:a16="http://schemas.microsoft.com/office/drawing/2014/main" xmlns="" id="{00000000-0008-0000-1700-0000B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7" name="rect" hidden="1">
          <a:extLst>
            <a:ext uri="{FF2B5EF4-FFF2-40B4-BE49-F238E27FC236}">
              <a16:creationId xmlns:a16="http://schemas.microsoft.com/office/drawing/2014/main" xmlns="" id="{00000000-0008-0000-1700-0000B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8" name="rect" hidden="1">
          <a:extLst>
            <a:ext uri="{FF2B5EF4-FFF2-40B4-BE49-F238E27FC236}">
              <a16:creationId xmlns:a16="http://schemas.microsoft.com/office/drawing/2014/main" xmlns="" id="{00000000-0008-0000-1700-0000B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9" name="rect" hidden="1">
          <a:extLst>
            <a:ext uri="{FF2B5EF4-FFF2-40B4-BE49-F238E27FC236}">
              <a16:creationId xmlns:a16="http://schemas.microsoft.com/office/drawing/2014/main" xmlns="" id="{00000000-0008-0000-1700-0000B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0" name="rect" hidden="1">
          <a:extLst>
            <a:ext uri="{FF2B5EF4-FFF2-40B4-BE49-F238E27FC236}">
              <a16:creationId xmlns:a16="http://schemas.microsoft.com/office/drawing/2014/main" xmlns="" id="{00000000-0008-0000-1700-0000B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1" name="rect" hidden="1">
          <a:extLst>
            <a:ext uri="{FF2B5EF4-FFF2-40B4-BE49-F238E27FC236}">
              <a16:creationId xmlns:a16="http://schemas.microsoft.com/office/drawing/2014/main" xmlns="" id="{00000000-0008-0000-1700-0000B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2" name="rect" hidden="1">
          <a:extLst>
            <a:ext uri="{FF2B5EF4-FFF2-40B4-BE49-F238E27FC236}">
              <a16:creationId xmlns:a16="http://schemas.microsoft.com/office/drawing/2014/main" xmlns="" id="{00000000-0008-0000-1700-0000C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3" name="rect" hidden="1">
          <a:extLst>
            <a:ext uri="{FF2B5EF4-FFF2-40B4-BE49-F238E27FC236}">
              <a16:creationId xmlns:a16="http://schemas.microsoft.com/office/drawing/2014/main" xmlns="" id="{00000000-0008-0000-1700-0000C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4" name="rect" hidden="1">
          <a:extLst>
            <a:ext uri="{FF2B5EF4-FFF2-40B4-BE49-F238E27FC236}">
              <a16:creationId xmlns:a16="http://schemas.microsoft.com/office/drawing/2014/main" xmlns="" id="{00000000-0008-0000-1700-0000C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5" name="rect" hidden="1">
          <a:extLst>
            <a:ext uri="{FF2B5EF4-FFF2-40B4-BE49-F238E27FC236}">
              <a16:creationId xmlns:a16="http://schemas.microsoft.com/office/drawing/2014/main" xmlns="" id="{00000000-0008-0000-1700-0000C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6" name="rect" hidden="1">
          <a:extLst>
            <a:ext uri="{FF2B5EF4-FFF2-40B4-BE49-F238E27FC236}">
              <a16:creationId xmlns:a16="http://schemas.microsoft.com/office/drawing/2014/main" xmlns="" id="{00000000-0008-0000-1700-0000C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7" name="rect" hidden="1">
          <a:extLst>
            <a:ext uri="{FF2B5EF4-FFF2-40B4-BE49-F238E27FC236}">
              <a16:creationId xmlns:a16="http://schemas.microsoft.com/office/drawing/2014/main" xmlns="" id="{00000000-0008-0000-1700-0000C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8" name="rect" hidden="1">
          <a:extLst>
            <a:ext uri="{FF2B5EF4-FFF2-40B4-BE49-F238E27FC236}">
              <a16:creationId xmlns:a16="http://schemas.microsoft.com/office/drawing/2014/main" xmlns="" id="{00000000-0008-0000-1700-0000C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9" name="rect" hidden="1">
          <a:extLst>
            <a:ext uri="{FF2B5EF4-FFF2-40B4-BE49-F238E27FC236}">
              <a16:creationId xmlns:a16="http://schemas.microsoft.com/office/drawing/2014/main" xmlns="" id="{00000000-0008-0000-1700-0000C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0" name="rect" hidden="1">
          <a:extLst>
            <a:ext uri="{FF2B5EF4-FFF2-40B4-BE49-F238E27FC236}">
              <a16:creationId xmlns:a16="http://schemas.microsoft.com/office/drawing/2014/main" xmlns="" id="{00000000-0008-0000-1700-0000C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1" name="rect" hidden="1">
          <a:extLst>
            <a:ext uri="{FF2B5EF4-FFF2-40B4-BE49-F238E27FC236}">
              <a16:creationId xmlns:a16="http://schemas.microsoft.com/office/drawing/2014/main" xmlns="" id="{00000000-0008-0000-1700-0000C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2" name="rect" hidden="1">
          <a:extLst>
            <a:ext uri="{FF2B5EF4-FFF2-40B4-BE49-F238E27FC236}">
              <a16:creationId xmlns:a16="http://schemas.microsoft.com/office/drawing/2014/main" xmlns="" id="{00000000-0008-0000-1700-0000C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3" name="rect" hidden="1">
          <a:extLst>
            <a:ext uri="{FF2B5EF4-FFF2-40B4-BE49-F238E27FC236}">
              <a16:creationId xmlns:a16="http://schemas.microsoft.com/office/drawing/2014/main" xmlns="" id="{00000000-0008-0000-1700-0000C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4" name="rect" hidden="1">
          <a:extLst>
            <a:ext uri="{FF2B5EF4-FFF2-40B4-BE49-F238E27FC236}">
              <a16:creationId xmlns:a16="http://schemas.microsoft.com/office/drawing/2014/main" xmlns="" id="{00000000-0008-0000-1700-0000C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5" name="rect" hidden="1">
          <a:extLst>
            <a:ext uri="{FF2B5EF4-FFF2-40B4-BE49-F238E27FC236}">
              <a16:creationId xmlns:a16="http://schemas.microsoft.com/office/drawing/2014/main" xmlns="" id="{00000000-0008-0000-1700-0000C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6" name="rect" hidden="1">
          <a:extLst>
            <a:ext uri="{FF2B5EF4-FFF2-40B4-BE49-F238E27FC236}">
              <a16:creationId xmlns:a16="http://schemas.microsoft.com/office/drawing/2014/main" xmlns="" id="{00000000-0008-0000-1700-0000C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7" name="rect" hidden="1">
          <a:extLst>
            <a:ext uri="{FF2B5EF4-FFF2-40B4-BE49-F238E27FC236}">
              <a16:creationId xmlns:a16="http://schemas.microsoft.com/office/drawing/2014/main" xmlns="" id="{00000000-0008-0000-1700-0000C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8" name="rect" hidden="1">
          <a:extLst>
            <a:ext uri="{FF2B5EF4-FFF2-40B4-BE49-F238E27FC236}">
              <a16:creationId xmlns:a16="http://schemas.microsoft.com/office/drawing/2014/main" xmlns="" id="{00000000-0008-0000-1700-0000D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9" name="rect" hidden="1">
          <a:extLst>
            <a:ext uri="{FF2B5EF4-FFF2-40B4-BE49-F238E27FC236}">
              <a16:creationId xmlns:a16="http://schemas.microsoft.com/office/drawing/2014/main" xmlns="" id="{00000000-0008-0000-1700-0000D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0" name="rect" hidden="1">
          <a:extLst>
            <a:ext uri="{FF2B5EF4-FFF2-40B4-BE49-F238E27FC236}">
              <a16:creationId xmlns:a16="http://schemas.microsoft.com/office/drawing/2014/main" xmlns="" id="{00000000-0008-0000-1700-0000D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1" name="rect" hidden="1">
          <a:extLst>
            <a:ext uri="{FF2B5EF4-FFF2-40B4-BE49-F238E27FC236}">
              <a16:creationId xmlns:a16="http://schemas.microsoft.com/office/drawing/2014/main" xmlns="" id="{00000000-0008-0000-1700-0000D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2" name="rect" hidden="1">
          <a:extLst>
            <a:ext uri="{FF2B5EF4-FFF2-40B4-BE49-F238E27FC236}">
              <a16:creationId xmlns:a16="http://schemas.microsoft.com/office/drawing/2014/main" xmlns="" id="{00000000-0008-0000-1700-0000D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3" name="rect" hidden="1">
          <a:extLst>
            <a:ext uri="{FF2B5EF4-FFF2-40B4-BE49-F238E27FC236}">
              <a16:creationId xmlns:a16="http://schemas.microsoft.com/office/drawing/2014/main" xmlns="" id="{00000000-0008-0000-1700-0000D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4" name="rect" hidden="1">
          <a:extLst>
            <a:ext uri="{FF2B5EF4-FFF2-40B4-BE49-F238E27FC236}">
              <a16:creationId xmlns:a16="http://schemas.microsoft.com/office/drawing/2014/main" xmlns="" id="{00000000-0008-0000-1700-0000D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5" name="rect" hidden="1">
          <a:extLst>
            <a:ext uri="{FF2B5EF4-FFF2-40B4-BE49-F238E27FC236}">
              <a16:creationId xmlns:a16="http://schemas.microsoft.com/office/drawing/2014/main" xmlns="" id="{00000000-0008-0000-1700-0000D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6" name="rect" hidden="1">
          <a:extLst>
            <a:ext uri="{FF2B5EF4-FFF2-40B4-BE49-F238E27FC236}">
              <a16:creationId xmlns:a16="http://schemas.microsoft.com/office/drawing/2014/main" xmlns="" id="{00000000-0008-0000-1700-0000D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7" name="rect" hidden="1">
          <a:extLst>
            <a:ext uri="{FF2B5EF4-FFF2-40B4-BE49-F238E27FC236}">
              <a16:creationId xmlns:a16="http://schemas.microsoft.com/office/drawing/2014/main" xmlns="" id="{00000000-0008-0000-1700-0000D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8" name="rect" hidden="1">
          <a:extLst>
            <a:ext uri="{FF2B5EF4-FFF2-40B4-BE49-F238E27FC236}">
              <a16:creationId xmlns:a16="http://schemas.microsoft.com/office/drawing/2014/main" xmlns="" id="{00000000-0008-0000-1700-0000D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9" name="rect" hidden="1">
          <a:extLst>
            <a:ext uri="{FF2B5EF4-FFF2-40B4-BE49-F238E27FC236}">
              <a16:creationId xmlns:a16="http://schemas.microsoft.com/office/drawing/2014/main" xmlns="" id="{00000000-0008-0000-1700-0000D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0" name="rect" hidden="1">
          <a:extLst>
            <a:ext uri="{FF2B5EF4-FFF2-40B4-BE49-F238E27FC236}">
              <a16:creationId xmlns:a16="http://schemas.microsoft.com/office/drawing/2014/main" xmlns="" id="{00000000-0008-0000-1700-0000D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1" name="rect" hidden="1">
          <a:extLst>
            <a:ext uri="{FF2B5EF4-FFF2-40B4-BE49-F238E27FC236}">
              <a16:creationId xmlns:a16="http://schemas.microsoft.com/office/drawing/2014/main" xmlns="" id="{00000000-0008-0000-1700-0000D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2" name="rect" hidden="1">
          <a:extLst>
            <a:ext uri="{FF2B5EF4-FFF2-40B4-BE49-F238E27FC236}">
              <a16:creationId xmlns:a16="http://schemas.microsoft.com/office/drawing/2014/main" xmlns="" id="{00000000-0008-0000-1700-0000D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3" name="rect" hidden="1">
          <a:extLst>
            <a:ext uri="{FF2B5EF4-FFF2-40B4-BE49-F238E27FC236}">
              <a16:creationId xmlns:a16="http://schemas.microsoft.com/office/drawing/2014/main" xmlns="" id="{00000000-0008-0000-1700-0000D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4" name="rect" hidden="1">
          <a:extLst>
            <a:ext uri="{FF2B5EF4-FFF2-40B4-BE49-F238E27FC236}">
              <a16:creationId xmlns:a16="http://schemas.microsoft.com/office/drawing/2014/main" xmlns="" id="{00000000-0008-0000-1700-0000E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5" name="rect" hidden="1">
          <a:extLst>
            <a:ext uri="{FF2B5EF4-FFF2-40B4-BE49-F238E27FC236}">
              <a16:creationId xmlns:a16="http://schemas.microsoft.com/office/drawing/2014/main" xmlns="" id="{00000000-0008-0000-1700-0000E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6" name="rect" hidden="1">
          <a:extLst>
            <a:ext uri="{FF2B5EF4-FFF2-40B4-BE49-F238E27FC236}">
              <a16:creationId xmlns:a16="http://schemas.microsoft.com/office/drawing/2014/main" xmlns="" id="{00000000-0008-0000-1700-0000E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7" name="rect" hidden="1">
          <a:extLst>
            <a:ext uri="{FF2B5EF4-FFF2-40B4-BE49-F238E27FC236}">
              <a16:creationId xmlns:a16="http://schemas.microsoft.com/office/drawing/2014/main" xmlns="" id="{00000000-0008-0000-1700-0000E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8" name="rect" hidden="1">
          <a:extLst>
            <a:ext uri="{FF2B5EF4-FFF2-40B4-BE49-F238E27FC236}">
              <a16:creationId xmlns:a16="http://schemas.microsoft.com/office/drawing/2014/main" xmlns="" id="{00000000-0008-0000-1700-0000E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9" name="rect" hidden="1">
          <a:extLst>
            <a:ext uri="{FF2B5EF4-FFF2-40B4-BE49-F238E27FC236}">
              <a16:creationId xmlns:a16="http://schemas.microsoft.com/office/drawing/2014/main" xmlns="" id="{00000000-0008-0000-1700-0000E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0" name="rect" hidden="1">
          <a:extLst>
            <a:ext uri="{FF2B5EF4-FFF2-40B4-BE49-F238E27FC236}">
              <a16:creationId xmlns:a16="http://schemas.microsoft.com/office/drawing/2014/main" xmlns="" id="{00000000-0008-0000-1700-0000E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1" name="rect" hidden="1">
          <a:extLst>
            <a:ext uri="{FF2B5EF4-FFF2-40B4-BE49-F238E27FC236}">
              <a16:creationId xmlns:a16="http://schemas.microsoft.com/office/drawing/2014/main" xmlns="" id="{00000000-0008-0000-1700-0000E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2" name="rect" hidden="1">
          <a:extLst>
            <a:ext uri="{FF2B5EF4-FFF2-40B4-BE49-F238E27FC236}">
              <a16:creationId xmlns:a16="http://schemas.microsoft.com/office/drawing/2014/main" xmlns="" id="{00000000-0008-0000-1700-0000E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3" name="rect" hidden="1">
          <a:extLst>
            <a:ext uri="{FF2B5EF4-FFF2-40B4-BE49-F238E27FC236}">
              <a16:creationId xmlns:a16="http://schemas.microsoft.com/office/drawing/2014/main" xmlns="" id="{00000000-0008-0000-1700-0000E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4" name="rect" hidden="1">
          <a:extLst>
            <a:ext uri="{FF2B5EF4-FFF2-40B4-BE49-F238E27FC236}">
              <a16:creationId xmlns:a16="http://schemas.microsoft.com/office/drawing/2014/main" xmlns="" id="{00000000-0008-0000-1700-0000E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5" name="rect" hidden="1">
          <a:extLst>
            <a:ext uri="{FF2B5EF4-FFF2-40B4-BE49-F238E27FC236}">
              <a16:creationId xmlns:a16="http://schemas.microsoft.com/office/drawing/2014/main" xmlns="" id="{00000000-0008-0000-1700-0000E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6" name="rect" hidden="1">
          <a:extLst>
            <a:ext uri="{FF2B5EF4-FFF2-40B4-BE49-F238E27FC236}">
              <a16:creationId xmlns:a16="http://schemas.microsoft.com/office/drawing/2014/main" xmlns="" id="{00000000-0008-0000-1700-0000E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7" name="rect" hidden="1">
          <a:extLst>
            <a:ext uri="{FF2B5EF4-FFF2-40B4-BE49-F238E27FC236}">
              <a16:creationId xmlns:a16="http://schemas.microsoft.com/office/drawing/2014/main" xmlns="" id="{00000000-0008-0000-1700-0000E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8" name="rect" hidden="1">
          <a:extLst>
            <a:ext uri="{FF2B5EF4-FFF2-40B4-BE49-F238E27FC236}">
              <a16:creationId xmlns:a16="http://schemas.microsoft.com/office/drawing/2014/main" xmlns="" id="{00000000-0008-0000-1700-0000E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9" name="rect" hidden="1">
          <a:extLst>
            <a:ext uri="{FF2B5EF4-FFF2-40B4-BE49-F238E27FC236}">
              <a16:creationId xmlns:a16="http://schemas.microsoft.com/office/drawing/2014/main" xmlns="" id="{00000000-0008-0000-1700-0000E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0" name="rect" hidden="1">
          <a:extLst>
            <a:ext uri="{FF2B5EF4-FFF2-40B4-BE49-F238E27FC236}">
              <a16:creationId xmlns:a16="http://schemas.microsoft.com/office/drawing/2014/main" xmlns="" id="{00000000-0008-0000-1700-0000F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1" name="rect" hidden="1">
          <a:extLst>
            <a:ext uri="{FF2B5EF4-FFF2-40B4-BE49-F238E27FC236}">
              <a16:creationId xmlns:a16="http://schemas.microsoft.com/office/drawing/2014/main" xmlns="" id="{00000000-0008-0000-1700-0000F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2" name="rect" hidden="1">
          <a:extLst>
            <a:ext uri="{FF2B5EF4-FFF2-40B4-BE49-F238E27FC236}">
              <a16:creationId xmlns:a16="http://schemas.microsoft.com/office/drawing/2014/main" xmlns="" id="{00000000-0008-0000-1700-0000F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3" name="rect" hidden="1">
          <a:extLst>
            <a:ext uri="{FF2B5EF4-FFF2-40B4-BE49-F238E27FC236}">
              <a16:creationId xmlns:a16="http://schemas.microsoft.com/office/drawing/2014/main" xmlns="" id="{00000000-0008-0000-1700-0000F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4" name="rect" hidden="1">
          <a:extLst>
            <a:ext uri="{FF2B5EF4-FFF2-40B4-BE49-F238E27FC236}">
              <a16:creationId xmlns:a16="http://schemas.microsoft.com/office/drawing/2014/main" xmlns="" id="{00000000-0008-0000-1700-0000F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5" name="rect" hidden="1">
          <a:extLst>
            <a:ext uri="{FF2B5EF4-FFF2-40B4-BE49-F238E27FC236}">
              <a16:creationId xmlns:a16="http://schemas.microsoft.com/office/drawing/2014/main" xmlns="" id="{00000000-0008-0000-1700-0000F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6" name="rect" hidden="1">
          <a:extLst>
            <a:ext uri="{FF2B5EF4-FFF2-40B4-BE49-F238E27FC236}">
              <a16:creationId xmlns:a16="http://schemas.microsoft.com/office/drawing/2014/main" xmlns="" id="{00000000-0008-0000-1700-0000F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7" name="rect" hidden="1">
          <a:extLst>
            <a:ext uri="{FF2B5EF4-FFF2-40B4-BE49-F238E27FC236}">
              <a16:creationId xmlns:a16="http://schemas.microsoft.com/office/drawing/2014/main" xmlns="" id="{00000000-0008-0000-1700-0000F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8" name="rect" hidden="1">
          <a:extLst>
            <a:ext uri="{FF2B5EF4-FFF2-40B4-BE49-F238E27FC236}">
              <a16:creationId xmlns:a16="http://schemas.microsoft.com/office/drawing/2014/main" xmlns="" id="{00000000-0008-0000-1700-0000F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9" name="rect" hidden="1">
          <a:extLst>
            <a:ext uri="{FF2B5EF4-FFF2-40B4-BE49-F238E27FC236}">
              <a16:creationId xmlns:a16="http://schemas.microsoft.com/office/drawing/2014/main" xmlns="" id="{00000000-0008-0000-1700-0000F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0" name="rect" hidden="1">
          <a:extLst>
            <a:ext uri="{FF2B5EF4-FFF2-40B4-BE49-F238E27FC236}">
              <a16:creationId xmlns:a16="http://schemas.microsoft.com/office/drawing/2014/main" xmlns="" id="{00000000-0008-0000-1700-0000FA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1" name="rect" hidden="1">
          <a:extLst>
            <a:ext uri="{FF2B5EF4-FFF2-40B4-BE49-F238E27FC236}">
              <a16:creationId xmlns:a16="http://schemas.microsoft.com/office/drawing/2014/main" xmlns="" id="{00000000-0008-0000-1700-0000FB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2" name="rect" hidden="1">
          <a:extLst>
            <a:ext uri="{FF2B5EF4-FFF2-40B4-BE49-F238E27FC236}">
              <a16:creationId xmlns:a16="http://schemas.microsoft.com/office/drawing/2014/main" xmlns="" id="{00000000-0008-0000-1700-0000FC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3" name="rect" hidden="1">
          <a:extLst>
            <a:ext uri="{FF2B5EF4-FFF2-40B4-BE49-F238E27FC236}">
              <a16:creationId xmlns:a16="http://schemas.microsoft.com/office/drawing/2014/main" xmlns="" id="{00000000-0008-0000-1700-0000FD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4" name="rect" hidden="1">
          <a:extLst>
            <a:ext uri="{FF2B5EF4-FFF2-40B4-BE49-F238E27FC236}">
              <a16:creationId xmlns:a16="http://schemas.microsoft.com/office/drawing/2014/main" xmlns="" id="{00000000-0008-0000-1700-0000FE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5" name="rect" hidden="1">
          <a:extLst>
            <a:ext uri="{FF2B5EF4-FFF2-40B4-BE49-F238E27FC236}">
              <a16:creationId xmlns:a16="http://schemas.microsoft.com/office/drawing/2014/main" xmlns="" id="{00000000-0008-0000-1700-0000FF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6" name="rect" hidden="1">
          <a:extLst>
            <a:ext uri="{FF2B5EF4-FFF2-40B4-BE49-F238E27FC236}">
              <a16:creationId xmlns:a16="http://schemas.microsoft.com/office/drawing/2014/main" xmlns="" id="{00000000-0008-0000-1700-000000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7" name="rect" hidden="1">
          <a:extLst>
            <a:ext uri="{FF2B5EF4-FFF2-40B4-BE49-F238E27FC236}">
              <a16:creationId xmlns:a16="http://schemas.microsoft.com/office/drawing/2014/main" xmlns="" id="{00000000-0008-0000-1700-000001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8" name="rect" hidden="1">
          <a:extLst>
            <a:ext uri="{FF2B5EF4-FFF2-40B4-BE49-F238E27FC236}">
              <a16:creationId xmlns:a16="http://schemas.microsoft.com/office/drawing/2014/main" xmlns="" id="{00000000-0008-0000-1700-000002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9" name="rect" hidden="1">
          <a:extLst>
            <a:ext uri="{FF2B5EF4-FFF2-40B4-BE49-F238E27FC236}">
              <a16:creationId xmlns:a16="http://schemas.microsoft.com/office/drawing/2014/main" xmlns="" id="{00000000-0008-0000-1700-000003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0" name="rect" hidden="1">
          <a:extLst>
            <a:ext uri="{FF2B5EF4-FFF2-40B4-BE49-F238E27FC236}">
              <a16:creationId xmlns:a16="http://schemas.microsoft.com/office/drawing/2014/main" xmlns="" id="{00000000-0008-0000-1700-000004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1" name="rect" hidden="1">
          <a:extLst>
            <a:ext uri="{FF2B5EF4-FFF2-40B4-BE49-F238E27FC236}">
              <a16:creationId xmlns:a16="http://schemas.microsoft.com/office/drawing/2014/main" xmlns="" id="{00000000-0008-0000-1700-000005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2" name="rect" hidden="1">
          <a:extLst>
            <a:ext uri="{FF2B5EF4-FFF2-40B4-BE49-F238E27FC236}">
              <a16:creationId xmlns:a16="http://schemas.microsoft.com/office/drawing/2014/main" xmlns="" id="{00000000-0008-0000-1700-000006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3" name="rect" hidden="1">
          <a:extLst>
            <a:ext uri="{FF2B5EF4-FFF2-40B4-BE49-F238E27FC236}">
              <a16:creationId xmlns:a16="http://schemas.microsoft.com/office/drawing/2014/main" xmlns="" id="{00000000-0008-0000-1700-000007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4" name="rect" hidden="1">
          <a:extLst>
            <a:ext uri="{FF2B5EF4-FFF2-40B4-BE49-F238E27FC236}">
              <a16:creationId xmlns:a16="http://schemas.microsoft.com/office/drawing/2014/main" xmlns="" id="{00000000-0008-0000-1700-000008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5" name="rect" hidden="1">
          <a:extLst>
            <a:ext uri="{FF2B5EF4-FFF2-40B4-BE49-F238E27FC236}">
              <a16:creationId xmlns:a16="http://schemas.microsoft.com/office/drawing/2014/main" xmlns="" id="{00000000-0008-0000-1700-000009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6" name="rect" hidden="1">
          <a:extLst>
            <a:ext uri="{FF2B5EF4-FFF2-40B4-BE49-F238E27FC236}">
              <a16:creationId xmlns:a16="http://schemas.microsoft.com/office/drawing/2014/main" xmlns="" id="{00000000-0008-0000-1700-00000A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7" name="rect" hidden="1">
          <a:extLst>
            <a:ext uri="{FF2B5EF4-FFF2-40B4-BE49-F238E27FC236}">
              <a16:creationId xmlns:a16="http://schemas.microsoft.com/office/drawing/2014/main" xmlns="" id="{00000000-0008-0000-1700-00000B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8" name="rect" hidden="1">
          <a:extLst>
            <a:ext uri="{FF2B5EF4-FFF2-40B4-BE49-F238E27FC236}">
              <a16:creationId xmlns:a16="http://schemas.microsoft.com/office/drawing/2014/main" xmlns="" id="{00000000-0008-0000-1700-00000C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9" name="rect" hidden="1">
          <a:extLst>
            <a:ext uri="{FF2B5EF4-FFF2-40B4-BE49-F238E27FC236}">
              <a16:creationId xmlns:a16="http://schemas.microsoft.com/office/drawing/2014/main" xmlns="" id="{00000000-0008-0000-1700-00000D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0" name="rect" hidden="1">
          <a:extLst>
            <a:ext uri="{FF2B5EF4-FFF2-40B4-BE49-F238E27FC236}">
              <a16:creationId xmlns:a16="http://schemas.microsoft.com/office/drawing/2014/main" xmlns="" id="{00000000-0008-0000-1700-00000E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1" name="rect" hidden="1">
          <a:extLst>
            <a:ext uri="{FF2B5EF4-FFF2-40B4-BE49-F238E27FC236}">
              <a16:creationId xmlns:a16="http://schemas.microsoft.com/office/drawing/2014/main" xmlns="" id="{00000000-0008-0000-1700-00000F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2" name="rect" hidden="1">
          <a:extLst>
            <a:ext uri="{FF2B5EF4-FFF2-40B4-BE49-F238E27FC236}">
              <a16:creationId xmlns:a16="http://schemas.microsoft.com/office/drawing/2014/main" xmlns="" id="{00000000-0008-0000-1700-000010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3" name="rect" hidden="1">
          <a:extLst>
            <a:ext uri="{FF2B5EF4-FFF2-40B4-BE49-F238E27FC236}">
              <a16:creationId xmlns:a16="http://schemas.microsoft.com/office/drawing/2014/main" xmlns="" id="{00000000-0008-0000-1700-000011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4" name="rect" hidden="1">
          <a:extLst>
            <a:ext uri="{FF2B5EF4-FFF2-40B4-BE49-F238E27FC236}">
              <a16:creationId xmlns:a16="http://schemas.microsoft.com/office/drawing/2014/main" xmlns="" id="{00000000-0008-0000-1700-000012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5" name="rect" hidden="1">
          <a:extLst>
            <a:ext uri="{FF2B5EF4-FFF2-40B4-BE49-F238E27FC236}">
              <a16:creationId xmlns:a16="http://schemas.microsoft.com/office/drawing/2014/main" xmlns="" id="{00000000-0008-0000-1700-000013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6" name="rect" hidden="1">
          <a:extLst>
            <a:ext uri="{FF2B5EF4-FFF2-40B4-BE49-F238E27FC236}">
              <a16:creationId xmlns:a16="http://schemas.microsoft.com/office/drawing/2014/main" xmlns="" id="{00000000-0008-0000-1700-000014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7" name="rect" hidden="1">
          <a:extLst>
            <a:ext uri="{FF2B5EF4-FFF2-40B4-BE49-F238E27FC236}">
              <a16:creationId xmlns:a16="http://schemas.microsoft.com/office/drawing/2014/main" xmlns="" id="{00000000-0008-0000-1700-000015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8" name="rect" hidden="1">
          <a:extLst>
            <a:ext uri="{FF2B5EF4-FFF2-40B4-BE49-F238E27FC236}">
              <a16:creationId xmlns:a16="http://schemas.microsoft.com/office/drawing/2014/main" xmlns="" id="{00000000-0008-0000-1700-000016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9" name="rect" hidden="1">
          <a:extLst>
            <a:ext uri="{FF2B5EF4-FFF2-40B4-BE49-F238E27FC236}">
              <a16:creationId xmlns:a16="http://schemas.microsoft.com/office/drawing/2014/main" xmlns="" id="{00000000-0008-0000-1700-000017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0" name="rect" hidden="1">
          <a:extLst>
            <a:ext uri="{FF2B5EF4-FFF2-40B4-BE49-F238E27FC236}">
              <a16:creationId xmlns:a16="http://schemas.microsoft.com/office/drawing/2014/main" xmlns="" id="{00000000-0008-0000-1700-000018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1" name="rect" hidden="1">
          <a:extLst>
            <a:ext uri="{FF2B5EF4-FFF2-40B4-BE49-F238E27FC236}">
              <a16:creationId xmlns:a16="http://schemas.microsoft.com/office/drawing/2014/main" xmlns="" id="{00000000-0008-0000-1700-000019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2" name="rect" hidden="1">
          <a:extLst>
            <a:ext uri="{FF2B5EF4-FFF2-40B4-BE49-F238E27FC236}">
              <a16:creationId xmlns:a16="http://schemas.microsoft.com/office/drawing/2014/main" xmlns="" id="{00000000-0008-0000-1700-00001A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3" name="rect" hidden="1">
          <a:extLst>
            <a:ext uri="{FF2B5EF4-FFF2-40B4-BE49-F238E27FC236}">
              <a16:creationId xmlns:a16="http://schemas.microsoft.com/office/drawing/2014/main" xmlns="" id="{00000000-0008-0000-1700-00001B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4" name="rect" hidden="1">
          <a:extLst>
            <a:ext uri="{FF2B5EF4-FFF2-40B4-BE49-F238E27FC236}">
              <a16:creationId xmlns:a16="http://schemas.microsoft.com/office/drawing/2014/main" xmlns="" id="{00000000-0008-0000-1700-00001C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5" name="rect" hidden="1">
          <a:extLst>
            <a:ext uri="{FF2B5EF4-FFF2-40B4-BE49-F238E27FC236}">
              <a16:creationId xmlns:a16="http://schemas.microsoft.com/office/drawing/2014/main" xmlns="" id="{00000000-0008-0000-1700-00001D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6" name="rect" hidden="1">
          <a:extLst>
            <a:ext uri="{FF2B5EF4-FFF2-40B4-BE49-F238E27FC236}">
              <a16:creationId xmlns:a16="http://schemas.microsoft.com/office/drawing/2014/main" xmlns="" id="{00000000-0008-0000-1700-00001E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7" name="rect" hidden="1">
          <a:extLst>
            <a:ext uri="{FF2B5EF4-FFF2-40B4-BE49-F238E27FC236}">
              <a16:creationId xmlns:a16="http://schemas.microsoft.com/office/drawing/2014/main" xmlns="" id="{00000000-0008-0000-1700-00001F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8" name="rect" hidden="1">
          <a:extLst>
            <a:ext uri="{FF2B5EF4-FFF2-40B4-BE49-F238E27FC236}">
              <a16:creationId xmlns:a16="http://schemas.microsoft.com/office/drawing/2014/main" xmlns="" id="{00000000-0008-0000-1700-000020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9" name="rect" hidden="1">
          <a:extLst>
            <a:ext uri="{FF2B5EF4-FFF2-40B4-BE49-F238E27FC236}">
              <a16:creationId xmlns:a16="http://schemas.microsoft.com/office/drawing/2014/main" xmlns="" id="{00000000-0008-0000-1700-000021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0" name="rect" hidden="1">
          <a:extLst>
            <a:ext uri="{FF2B5EF4-FFF2-40B4-BE49-F238E27FC236}">
              <a16:creationId xmlns:a16="http://schemas.microsoft.com/office/drawing/2014/main" xmlns="" id="{00000000-0008-0000-1700-000022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1" name="rect" hidden="1">
          <a:extLst>
            <a:ext uri="{FF2B5EF4-FFF2-40B4-BE49-F238E27FC236}">
              <a16:creationId xmlns:a16="http://schemas.microsoft.com/office/drawing/2014/main" xmlns="" id="{00000000-0008-0000-1700-000023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2" name="rect" hidden="1">
          <a:extLst>
            <a:ext uri="{FF2B5EF4-FFF2-40B4-BE49-F238E27FC236}">
              <a16:creationId xmlns:a16="http://schemas.microsoft.com/office/drawing/2014/main" xmlns="" id="{00000000-0008-0000-1700-000024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3" name="rect" hidden="1">
          <a:extLst>
            <a:ext uri="{FF2B5EF4-FFF2-40B4-BE49-F238E27FC236}">
              <a16:creationId xmlns:a16="http://schemas.microsoft.com/office/drawing/2014/main" xmlns="" id="{00000000-0008-0000-1700-000025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4" name="rect" hidden="1">
          <a:extLst>
            <a:ext uri="{FF2B5EF4-FFF2-40B4-BE49-F238E27FC236}">
              <a16:creationId xmlns:a16="http://schemas.microsoft.com/office/drawing/2014/main" xmlns="" id="{00000000-0008-0000-1700-000026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5" name="rect" hidden="1">
          <a:extLst>
            <a:ext uri="{FF2B5EF4-FFF2-40B4-BE49-F238E27FC236}">
              <a16:creationId xmlns:a16="http://schemas.microsoft.com/office/drawing/2014/main" xmlns="" id="{00000000-0008-0000-1700-000027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6" name="rect" hidden="1">
          <a:extLst>
            <a:ext uri="{FF2B5EF4-FFF2-40B4-BE49-F238E27FC236}">
              <a16:creationId xmlns:a16="http://schemas.microsoft.com/office/drawing/2014/main" xmlns="" id="{00000000-0008-0000-1700-000028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7" name="rect" hidden="1">
          <a:extLst>
            <a:ext uri="{FF2B5EF4-FFF2-40B4-BE49-F238E27FC236}">
              <a16:creationId xmlns:a16="http://schemas.microsoft.com/office/drawing/2014/main" xmlns="" id="{00000000-0008-0000-1700-000029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8" name="rect" hidden="1">
          <a:extLst>
            <a:ext uri="{FF2B5EF4-FFF2-40B4-BE49-F238E27FC236}">
              <a16:creationId xmlns:a16="http://schemas.microsoft.com/office/drawing/2014/main" xmlns="" id="{00000000-0008-0000-1700-00002A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9" name="rect" hidden="1">
          <a:extLst>
            <a:ext uri="{FF2B5EF4-FFF2-40B4-BE49-F238E27FC236}">
              <a16:creationId xmlns:a16="http://schemas.microsoft.com/office/drawing/2014/main" xmlns="" id="{00000000-0008-0000-1700-00002B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0" name="rect" hidden="1">
          <a:extLst>
            <a:ext uri="{FF2B5EF4-FFF2-40B4-BE49-F238E27FC236}">
              <a16:creationId xmlns:a16="http://schemas.microsoft.com/office/drawing/2014/main" xmlns="" id="{00000000-0008-0000-1700-00002C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1" name="rect" hidden="1">
          <a:extLst>
            <a:ext uri="{FF2B5EF4-FFF2-40B4-BE49-F238E27FC236}">
              <a16:creationId xmlns:a16="http://schemas.microsoft.com/office/drawing/2014/main" xmlns="" id="{00000000-0008-0000-1700-00002D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2" name="rect" hidden="1">
          <a:extLst>
            <a:ext uri="{FF2B5EF4-FFF2-40B4-BE49-F238E27FC236}">
              <a16:creationId xmlns:a16="http://schemas.microsoft.com/office/drawing/2014/main" xmlns="" id="{00000000-0008-0000-1700-00002E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3" name="rect" hidden="1">
          <a:extLst>
            <a:ext uri="{FF2B5EF4-FFF2-40B4-BE49-F238E27FC236}">
              <a16:creationId xmlns:a16="http://schemas.microsoft.com/office/drawing/2014/main" xmlns="" id="{00000000-0008-0000-1700-00002F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4" name="rect" hidden="1">
          <a:extLst>
            <a:ext uri="{FF2B5EF4-FFF2-40B4-BE49-F238E27FC236}">
              <a16:creationId xmlns:a16="http://schemas.microsoft.com/office/drawing/2014/main" xmlns="" id="{00000000-0008-0000-1700-000030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5" name="rect" hidden="1">
          <a:extLst>
            <a:ext uri="{FF2B5EF4-FFF2-40B4-BE49-F238E27FC236}">
              <a16:creationId xmlns:a16="http://schemas.microsoft.com/office/drawing/2014/main" xmlns="" id="{00000000-0008-0000-1700-000031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6" name="rect" hidden="1">
          <a:extLst>
            <a:ext uri="{FF2B5EF4-FFF2-40B4-BE49-F238E27FC236}">
              <a16:creationId xmlns:a16="http://schemas.microsoft.com/office/drawing/2014/main" xmlns="" id="{00000000-0008-0000-1700-000032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7" name="rect" hidden="1">
          <a:extLst>
            <a:ext uri="{FF2B5EF4-FFF2-40B4-BE49-F238E27FC236}">
              <a16:creationId xmlns:a16="http://schemas.microsoft.com/office/drawing/2014/main" xmlns="" id="{00000000-0008-0000-1700-000033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8" name="rect" hidden="1">
          <a:extLst>
            <a:ext uri="{FF2B5EF4-FFF2-40B4-BE49-F238E27FC236}">
              <a16:creationId xmlns:a16="http://schemas.microsoft.com/office/drawing/2014/main" xmlns="" id="{00000000-0008-0000-1700-000034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9" name="rect" hidden="1">
          <a:extLst>
            <a:ext uri="{FF2B5EF4-FFF2-40B4-BE49-F238E27FC236}">
              <a16:creationId xmlns:a16="http://schemas.microsoft.com/office/drawing/2014/main" xmlns="" id="{00000000-0008-0000-1700-000035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0" name="rect" hidden="1">
          <a:extLst>
            <a:ext uri="{FF2B5EF4-FFF2-40B4-BE49-F238E27FC236}">
              <a16:creationId xmlns:a16="http://schemas.microsoft.com/office/drawing/2014/main" xmlns="" id="{00000000-0008-0000-1700-000036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1" name="rect" hidden="1">
          <a:extLst>
            <a:ext uri="{FF2B5EF4-FFF2-40B4-BE49-F238E27FC236}">
              <a16:creationId xmlns:a16="http://schemas.microsoft.com/office/drawing/2014/main" xmlns="" id="{00000000-0008-0000-1700-000037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2" name="rect" hidden="1">
          <a:extLst>
            <a:ext uri="{FF2B5EF4-FFF2-40B4-BE49-F238E27FC236}">
              <a16:creationId xmlns:a16="http://schemas.microsoft.com/office/drawing/2014/main" xmlns="" id="{00000000-0008-0000-1700-000038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3" name="rect" hidden="1">
          <a:extLst>
            <a:ext uri="{FF2B5EF4-FFF2-40B4-BE49-F238E27FC236}">
              <a16:creationId xmlns:a16="http://schemas.microsoft.com/office/drawing/2014/main" xmlns="" id="{00000000-0008-0000-1700-000039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4" name="rect" hidden="1">
          <a:extLst>
            <a:ext uri="{FF2B5EF4-FFF2-40B4-BE49-F238E27FC236}">
              <a16:creationId xmlns:a16="http://schemas.microsoft.com/office/drawing/2014/main" xmlns="" id="{00000000-0008-0000-1700-00003A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5" name="rect" hidden="1">
          <a:extLst>
            <a:ext uri="{FF2B5EF4-FFF2-40B4-BE49-F238E27FC236}">
              <a16:creationId xmlns:a16="http://schemas.microsoft.com/office/drawing/2014/main" xmlns="" id="{00000000-0008-0000-1700-00003B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6" name="rect" hidden="1">
          <a:extLst>
            <a:ext uri="{FF2B5EF4-FFF2-40B4-BE49-F238E27FC236}">
              <a16:creationId xmlns:a16="http://schemas.microsoft.com/office/drawing/2014/main" xmlns="" id="{00000000-0008-0000-1700-00003C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7" name="rect" hidden="1">
          <a:extLst>
            <a:ext uri="{FF2B5EF4-FFF2-40B4-BE49-F238E27FC236}">
              <a16:creationId xmlns:a16="http://schemas.microsoft.com/office/drawing/2014/main" xmlns="" id="{00000000-0008-0000-1700-00003D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8" name="rect" hidden="1">
          <a:extLst>
            <a:ext uri="{FF2B5EF4-FFF2-40B4-BE49-F238E27FC236}">
              <a16:creationId xmlns:a16="http://schemas.microsoft.com/office/drawing/2014/main" xmlns="" id="{00000000-0008-0000-1700-00003E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9" name="rect" hidden="1">
          <a:extLst>
            <a:ext uri="{FF2B5EF4-FFF2-40B4-BE49-F238E27FC236}">
              <a16:creationId xmlns:a16="http://schemas.microsoft.com/office/drawing/2014/main" xmlns="" id="{00000000-0008-0000-1700-00003F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0" name="rect" hidden="1">
          <a:extLst>
            <a:ext uri="{FF2B5EF4-FFF2-40B4-BE49-F238E27FC236}">
              <a16:creationId xmlns:a16="http://schemas.microsoft.com/office/drawing/2014/main" xmlns="" id="{00000000-0008-0000-1700-000040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1" name="rect" hidden="1">
          <a:extLst>
            <a:ext uri="{FF2B5EF4-FFF2-40B4-BE49-F238E27FC236}">
              <a16:creationId xmlns:a16="http://schemas.microsoft.com/office/drawing/2014/main" xmlns="" id="{00000000-0008-0000-1700-000041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2" name="rect" hidden="1">
          <a:extLst>
            <a:ext uri="{FF2B5EF4-FFF2-40B4-BE49-F238E27FC236}">
              <a16:creationId xmlns:a16="http://schemas.microsoft.com/office/drawing/2014/main" xmlns="" id="{00000000-0008-0000-1700-000042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3" name="rect" hidden="1">
          <a:extLst>
            <a:ext uri="{FF2B5EF4-FFF2-40B4-BE49-F238E27FC236}">
              <a16:creationId xmlns:a16="http://schemas.microsoft.com/office/drawing/2014/main" xmlns="" id="{00000000-0008-0000-1700-000043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685267</xdr:colOff>
      <xdr:row>3</xdr:row>
      <xdr:rowOff>0</xdr:rowOff>
    </xdr:to>
    <xdr:sp macro="" textlink="">
      <xdr:nvSpPr>
        <xdr:cNvPr id="324" name="_x0000_s1025" descr=" " hidden="1">
          <a:extLst>
            <a:ext uri="{FF2B5EF4-FFF2-40B4-BE49-F238E27FC236}">
              <a16:creationId xmlns:a16="http://schemas.microsoft.com/office/drawing/2014/main" xmlns="" id="{00000000-0008-0000-1700-000044010000}"/>
            </a:ext>
          </a:extLst>
        </xdr:cNvPr>
        <xdr:cNvSpPr/>
      </xdr:nvSpPr>
      <xdr:spPr>
        <a:xfrm>
          <a:off x="0" y="219075"/>
          <a:ext cx="685267" cy="40957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0</xdr:colOff>
          <xdr:row>0</xdr:row>
          <xdr:rowOff>209550</xdr:rowOff>
        </xdr:from>
        <xdr:to>
          <xdr:col>0</xdr:col>
          <xdr:colOff>400050</xdr:colOff>
          <xdr:row>2</xdr:row>
          <xdr:rowOff>171450</xdr:rowOff>
        </xdr:to>
        <xdr:sp macro="" textlink="">
          <xdr:nvSpPr>
            <xdr:cNvPr id="118785" name="Object 1" hidden="1">
              <a:extLst>
                <a:ext uri="{63B3BB69-23CF-44E3-9099-C40C66FF867C}">
                  <a14:compatExt spid="_x0000_s118785"/>
                </a:ext>
                <a:ext uri="{FF2B5EF4-FFF2-40B4-BE49-F238E27FC236}">
                  <a16:creationId xmlns:a16="http://schemas.microsoft.com/office/drawing/2014/main" xmlns="" id="{00000000-0008-0000-1700-000001D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194159</xdr:colOff>
      <xdr:row>1</xdr:row>
      <xdr:rowOff>0</xdr:rowOff>
    </xdr:from>
    <xdr:to>
      <xdr:col>2</xdr:col>
      <xdr:colOff>1060967</xdr:colOff>
      <xdr:row>2</xdr:row>
      <xdr:rowOff>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xmlns="" id="{00000000-0008-0000-1800-000002000000}"/>
            </a:ext>
          </a:extLst>
        </xdr:cNvPr>
        <xdr:cNvSpPr txBox="1"/>
      </xdr:nvSpPr>
      <xdr:spPr>
        <a:xfrm>
          <a:off x="194159" y="219075"/>
          <a:ext cx="3095658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89535" tIns="46355" rIns="89535" bIns="46355" anchor="t" upright="1"/>
        <a:lstStyle/>
        <a:p>
          <a:pPr algn="l"/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3</xdr:col>
      <xdr:colOff>721265</xdr:colOff>
      <xdr:row>58</xdr:row>
      <xdr:rowOff>0</xdr:rowOff>
    </xdr:from>
    <xdr:to>
      <xdr:col>10</xdr:col>
      <xdr:colOff>323124</xdr:colOff>
      <xdr:row>64</xdr:row>
      <xdr:rowOff>0</xdr:rowOff>
    </xdr:to>
    <xdr:pic>
      <xdr:nvPicPr>
        <xdr:cNvPr id="3" name="Picture 2" descr=" ">
          <a:extLst>
            <a:ext uri="{FF2B5EF4-FFF2-40B4-BE49-F238E27FC236}">
              <a16:creationId xmlns:a16="http://schemas.microsoft.com/office/drawing/2014/main" xmlns="" id="{00000000-0008-0000-1800-000003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169315" y="15573375"/>
          <a:ext cx="468820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xmlns="" id="{00000000-0008-0000-1800-00000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xmlns="" id="{00000000-0008-0000-1800-00000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xmlns="" id="{00000000-0008-0000-1800-00000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xmlns="" id="{00000000-0008-0000-1800-00000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xmlns="" id="{00000000-0008-0000-1800-00000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xmlns="" id="{00000000-0008-0000-1800-00000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xmlns="" id="{00000000-0008-0000-1800-00000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xmlns="" id="{00000000-0008-0000-1800-00000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" name="rect" hidden="1">
          <a:extLst>
            <a:ext uri="{FF2B5EF4-FFF2-40B4-BE49-F238E27FC236}">
              <a16:creationId xmlns:a16="http://schemas.microsoft.com/office/drawing/2014/main" xmlns="" id="{00000000-0008-0000-1800-00000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" name="rect" hidden="1">
          <a:extLst>
            <a:ext uri="{FF2B5EF4-FFF2-40B4-BE49-F238E27FC236}">
              <a16:creationId xmlns:a16="http://schemas.microsoft.com/office/drawing/2014/main" xmlns="" id="{00000000-0008-0000-1800-00000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" name="rect" hidden="1">
          <a:extLst>
            <a:ext uri="{FF2B5EF4-FFF2-40B4-BE49-F238E27FC236}">
              <a16:creationId xmlns:a16="http://schemas.microsoft.com/office/drawing/2014/main" xmlns="" id="{00000000-0008-0000-1800-00000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" name="rect" hidden="1">
          <a:extLst>
            <a:ext uri="{FF2B5EF4-FFF2-40B4-BE49-F238E27FC236}">
              <a16:creationId xmlns:a16="http://schemas.microsoft.com/office/drawing/2014/main" xmlns="" id="{00000000-0008-0000-1800-00000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" name="rect" hidden="1">
          <a:extLst>
            <a:ext uri="{FF2B5EF4-FFF2-40B4-BE49-F238E27FC236}">
              <a16:creationId xmlns:a16="http://schemas.microsoft.com/office/drawing/2014/main" xmlns="" id="{00000000-0008-0000-1800-00001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" name="rect" hidden="1">
          <a:extLst>
            <a:ext uri="{FF2B5EF4-FFF2-40B4-BE49-F238E27FC236}">
              <a16:creationId xmlns:a16="http://schemas.microsoft.com/office/drawing/2014/main" xmlns="" id="{00000000-0008-0000-1800-00001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" name="rect" hidden="1">
          <a:extLst>
            <a:ext uri="{FF2B5EF4-FFF2-40B4-BE49-F238E27FC236}">
              <a16:creationId xmlns:a16="http://schemas.microsoft.com/office/drawing/2014/main" xmlns="" id="{00000000-0008-0000-1800-00001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" name="rect" hidden="1">
          <a:extLst>
            <a:ext uri="{FF2B5EF4-FFF2-40B4-BE49-F238E27FC236}">
              <a16:creationId xmlns:a16="http://schemas.microsoft.com/office/drawing/2014/main" xmlns="" id="{00000000-0008-0000-1800-00001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" name="rect" hidden="1">
          <a:extLst>
            <a:ext uri="{FF2B5EF4-FFF2-40B4-BE49-F238E27FC236}">
              <a16:creationId xmlns:a16="http://schemas.microsoft.com/office/drawing/2014/main" xmlns="" id="{00000000-0008-0000-1800-00001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" name="rect" hidden="1">
          <a:extLst>
            <a:ext uri="{FF2B5EF4-FFF2-40B4-BE49-F238E27FC236}">
              <a16:creationId xmlns:a16="http://schemas.microsoft.com/office/drawing/2014/main" xmlns="" id="{00000000-0008-0000-1800-00001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" name="rect" hidden="1">
          <a:extLst>
            <a:ext uri="{FF2B5EF4-FFF2-40B4-BE49-F238E27FC236}">
              <a16:creationId xmlns:a16="http://schemas.microsoft.com/office/drawing/2014/main" xmlns="" id="{00000000-0008-0000-1800-00001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" name="rect" hidden="1">
          <a:extLst>
            <a:ext uri="{FF2B5EF4-FFF2-40B4-BE49-F238E27FC236}">
              <a16:creationId xmlns:a16="http://schemas.microsoft.com/office/drawing/2014/main" xmlns="" id="{00000000-0008-0000-1800-00001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" name="rect" hidden="1">
          <a:extLst>
            <a:ext uri="{FF2B5EF4-FFF2-40B4-BE49-F238E27FC236}">
              <a16:creationId xmlns:a16="http://schemas.microsoft.com/office/drawing/2014/main" xmlns="" id="{00000000-0008-0000-1800-00001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5" name="rect" hidden="1">
          <a:extLst>
            <a:ext uri="{FF2B5EF4-FFF2-40B4-BE49-F238E27FC236}">
              <a16:creationId xmlns:a16="http://schemas.microsoft.com/office/drawing/2014/main" xmlns="" id="{00000000-0008-0000-1800-00001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6" name="rect" hidden="1">
          <a:extLst>
            <a:ext uri="{FF2B5EF4-FFF2-40B4-BE49-F238E27FC236}">
              <a16:creationId xmlns:a16="http://schemas.microsoft.com/office/drawing/2014/main" xmlns="" id="{00000000-0008-0000-1800-00001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7" name="rect" hidden="1">
          <a:extLst>
            <a:ext uri="{FF2B5EF4-FFF2-40B4-BE49-F238E27FC236}">
              <a16:creationId xmlns:a16="http://schemas.microsoft.com/office/drawing/2014/main" xmlns="" id="{00000000-0008-0000-1800-00001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8" name="rect" hidden="1">
          <a:extLst>
            <a:ext uri="{FF2B5EF4-FFF2-40B4-BE49-F238E27FC236}">
              <a16:creationId xmlns:a16="http://schemas.microsoft.com/office/drawing/2014/main" xmlns="" id="{00000000-0008-0000-1800-00001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9" name="rect" hidden="1">
          <a:extLst>
            <a:ext uri="{FF2B5EF4-FFF2-40B4-BE49-F238E27FC236}">
              <a16:creationId xmlns:a16="http://schemas.microsoft.com/office/drawing/2014/main" xmlns="" id="{00000000-0008-0000-1800-00001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0" name="rect" hidden="1">
          <a:extLst>
            <a:ext uri="{FF2B5EF4-FFF2-40B4-BE49-F238E27FC236}">
              <a16:creationId xmlns:a16="http://schemas.microsoft.com/office/drawing/2014/main" xmlns="" id="{00000000-0008-0000-1800-00001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1" name="rect" hidden="1">
          <a:extLst>
            <a:ext uri="{FF2B5EF4-FFF2-40B4-BE49-F238E27FC236}">
              <a16:creationId xmlns:a16="http://schemas.microsoft.com/office/drawing/2014/main" xmlns="" id="{00000000-0008-0000-1800-00001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2" name="rect" hidden="1">
          <a:extLst>
            <a:ext uri="{FF2B5EF4-FFF2-40B4-BE49-F238E27FC236}">
              <a16:creationId xmlns:a16="http://schemas.microsoft.com/office/drawing/2014/main" xmlns="" id="{00000000-0008-0000-1800-00002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3" name="rect" hidden="1">
          <a:extLst>
            <a:ext uri="{FF2B5EF4-FFF2-40B4-BE49-F238E27FC236}">
              <a16:creationId xmlns:a16="http://schemas.microsoft.com/office/drawing/2014/main" xmlns="" id="{00000000-0008-0000-1800-00002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4" name="rect" hidden="1">
          <a:extLst>
            <a:ext uri="{FF2B5EF4-FFF2-40B4-BE49-F238E27FC236}">
              <a16:creationId xmlns:a16="http://schemas.microsoft.com/office/drawing/2014/main" xmlns="" id="{00000000-0008-0000-1800-00002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5" name="rect" hidden="1">
          <a:extLst>
            <a:ext uri="{FF2B5EF4-FFF2-40B4-BE49-F238E27FC236}">
              <a16:creationId xmlns:a16="http://schemas.microsoft.com/office/drawing/2014/main" xmlns="" id="{00000000-0008-0000-1800-00002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6" name="rect" hidden="1">
          <a:extLst>
            <a:ext uri="{FF2B5EF4-FFF2-40B4-BE49-F238E27FC236}">
              <a16:creationId xmlns:a16="http://schemas.microsoft.com/office/drawing/2014/main" xmlns="" id="{00000000-0008-0000-1800-00002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7" name="rect" hidden="1">
          <a:extLst>
            <a:ext uri="{FF2B5EF4-FFF2-40B4-BE49-F238E27FC236}">
              <a16:creationId xmlns:a16="http://schemas.microsoft.com/office/drawing/2014/main" xmlns="" id="{00000000-0008-0000-1800-00002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8" name="rect" hidden="1">
          <a:extLst>
            <a:ext uri="{FF2B5EF4-FFF2-40B4-BE49-F238E27FC236}">
              <a16:creationId xmlns:a16="http://schemas.microsoft.com/office/drawing/2014/main" xmlns="" id="{00000000-0008-0000-1800-00002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9" name="rect" hidden="1">
          <a:extLst>
            <a:ext uri="{FF2B5EF4-FFF2-40B4-BE49-F238E27FC236}">
              <a16:creationId xmlns:a16="http://schemas.microsoft.com/office/drawing/2014/main" xmlns="" id="{00000000-0008-0000-1800-00002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0" name="rect" hidden="1">
          <a:extLst>
            <a:ext uri="{FF2B5EF4-FFF2-40B4-BE49-F238E27FC236}">
              <a16:creationId xmlns:a16="http://schemas.microsoft.com/office/drawing/2014/main" xmlns="" id="{00000000-0008-0000-1800-00002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1" name="rect" hidden="1">
          <a:extLst>
            <a:ext uri="{FF2B5EF4-FFF2-40B4-BE49-F238E27FC236}">
              <a16:creationId xmlns:a16="http://schemas.microsoft.com/office/drawing/2014/main" xmlns="" id="{00000000-0008-0000-1800-00002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2" name="rect" hidden="1">
          <a:extLst>
            <a:ext uri="{FF2B5EF4-FFF2-40B4-BE49-F238E27FC236}">
              <a16:creationId xmlns:a16="http://schemas.microsoft.com/office/drawing/2014/main" xmlns="" id="{00000000-0008-0000-1800-00002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3" name="rect" hidden="1">
          <a:extLst>
            <a:ext uri="{FF2B5EF4-FFF2-40B4-BE49-F238E27FC236}">
              <a16:creationId xmlns:a16="http://schemas.microsoft.com/office/drawing/2014/main" xmlns="" id="{00000000-0008-0000-1800-00002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4" name="rect" hidden="1">
          <a:extLst>
            <a:ext uri="{FF2B5EF4-FFF2-40B4-BE49-F238E27FC236}">
              <a16:creationId xmlns:a16="http://schemas.microsoft.com/office/drawing/2014/main" xmlns="" id="{00000000-0008-0000-1800-00002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5" name="rect" hidden="1">
          <a:extLst>
            <a:ext uri="{FF2B5EF4-FFF2-40B4-BE49-F238E27FC236}">
              <a16:creationId xmlns:a16="http://schemas.microsoft.com/office/drawing/2014/main" xmlns="" id="{00000000-0008-0000-1800-00002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6" name="rect" hidden="1">
          <a:extLst>
            <a:ext uri="{FF2B5EF4-FFF2-40B4-BE49-F238E27FC236}">
              <a16:creationId xmlns:a16="http://schemas.microsoft.com/office/drawing/2014/main" xmlns="" id="{00000000-0008-0000-1800-00002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7" name="rect" hidden="1">
          <a:extLst>
            <a:ext uri="{FF2B5EF4-FFF2-40B4-BE49-F238E27FC236}">
              <a16:creationId xmlns:a16="http://schemas.microsoft.com/office/drawing/2014/main" xmlns="" id="{00000000-0008-0000-1800-00002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8" name="rect" hidden="1">
          <a:extLst>
            <a:ext uri="{FF2B5EF4-FFF2-40B4-BE49-F238E27FC236}">
              <a16:creationId xmlns:a16="http://schemas.microsoft.com/office/drawing/2014/main" xmlns="" id="{00000000-0008-0000-1800-00003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9" name="rect" hidden="1">
          <a:extLst>
            <a:ext uri="{FF2B5EF4-FFF2-40B4-BE49-F238E27FC236}">
              <a16:creationId xmlns:a16="http://schemas.microsoft.com/office/drawing/2014/main" xmlns="" id="{00000000-0008-0000-1800-00003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0" name="rect" hidden="1">
          <a:extLst>
            <a:ext uri="{FF2B5EF4-FFF2-40B4-BE49-F238E27FC236}">
              <a16:creationId xmlns:a16="http://schemas.microsoft.com/office/drawing/2014/main" xmlns="" id="{00000000-0008-0000-1800-00003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1" name="rect" hidden="1">
          <a:extLst>
            <a:ext uri="{FF2B5EF4-FFF2-40B4-BE49-F238E27FC236}">
              <a16:creationId xmlns:a16="http://schemas.microsoft.com/office/drawing/2014/main" xmlns="" id="{00000000-0008-0000-1800-00003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2" name="rect" hidden="1">
          <a:extLst>
            <a:ext uri="{FF2B5EF4-FFF2-40B4-BE49-F238E27FC236}">
              <a16:creationId xmlns:a16="http://schemas.microsoft.com/office/drawing/2014/main" xmlns="" id="{00000000-0008-0000-1800-00003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3" name="rect" hidden="1">
          <a:extLst>
            <a:ext uri="{FF2B5EF4-FFF2-40B4-BE49-F238E27FC236}">
              <a16:creationId xmlns:a16="http://schemas.microsoft.com/office/drawing/2014/main" xmlns="" id="{00000000-0008-0000-1800-00003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4" name="rect" hidden="1">
          <a:extLst>
            <a:ext uri="{FF2B5EF4-FFF2-40B4-BE49-F238E27FC236}">
              <a16:creationId xmlns:a16="http://schemas.microsoft.com/office/drawing/2014/main" xmlns="" id="{00000000-0008-0000-1800-00003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5" name="rect" hidden="1">
          <a:extLst>
            <a:ext uri="{FF2B5EF4-FFF2-40B4-BE49-F238E27FC236}">
              <a16:creationId xmlns:a16="http://schemas.microsoft.com/office/drawing/2014/main" xmlns="" id="{00000000-0008-0000-1800-00003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6" name="rect" hidden="1">
          <a:extLst>
            <a:ext uri="{FF2B5EF4-FFF2-40B4-BE49-F238E27FC236}">
              <a16:creationId xmlns:a16="http://schemas.microsoft.com/office/drawing/2014/main" xmlns="" id="{00000000-0008-0000-1800-00003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7" name="rect" hidden="1">
          <a:extLst>
            <a:ext uri="{FF2B5EF4-FFF2-40B4-BE49-F238E27FC236}">
              <a16:creationId xmlns:a16="http://schemas.microsoft.com/office/drawing/2014/main" xmlns="" id="{00000000-0008-0000-1800-00003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8" name="rect" hidden="1">
          <a:extLst>
            <a:ext uri="{FF2B5EF4-FFF2-40B4-BE49-F238E27FC236}">
              <a16:creationId xmlns:a16="http://schemas.microsoft.com/office/drawing/2014/main" xmlns="" id="{00000000-0008-0000-1800-00003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9" name="rect" hidden="1">
          <a:extLst>
            <a:ext uri="{FF2B5EF4-FFF2-40B4-BE49-F238E27FC236}">
              <a16:creationId xmlns:a16="http://schemas.microsoft.com/office/drawing/2014/main" xmlns="" id="{00000000-0008-0000-1800-00003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0" name="rect" hidden="1">
          <a:extLst>
            <a:ext uri="{FF2B5EF4-FFF2-40B4-BE49-F238E27FC236}">
              <a16:creationId xmlns:a16="http://schemas.microsoft.com/office/drawing/2014/main" xmlns="" id="{00000000-0008-0000-1800-00003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1" name="rect" hidden="1">
          <a:extLst>
            <a:ext uri="{FF2B5EF4-FFF2-40B4-BE49-F238E27FC236}">
              <a16:creationId xmlns:a16="http://schemas.microsoft.com/office/drawing/2014/main" xmlns="" id="{00000000-0008-0000-1800-00003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2" name="rect" hidden="1">
          <a:extLst>
            <a:ext uri="{FF2B5EF4-FFF2-40B4-BE49-F238E27FC236}">
              <a16:creationId xmlns:a16="http://schemas.microsoft.com/office/drawing/2014/main" xmlns="" id="{00000000-0008-0000-1800-00003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3" name="rect" hidden="1">
          <a:extLst>
            <a:ext uri="{FF2B5EF4-FFF2-40B4-BE49-F238E27FC236}">
              <a16:creationId xmlns:a16="http://schemas.microsoft.com/office/drawing/2014/main" xmlns="" id="{00000000-0008-0000-1800-00003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4" name="rect" hidden="1">
          <a:extLst>
            <a:ext uri="{FF2B5EF4-FFF2-40B4-BE49-F238E27FC236}">
              <a16:creationId xmlns:a16="http://schemas.microsoft.com/office/drawing/2014/main" xmlns="" id="{00000000-0008-0000-1800-00004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5" name="rect" hidden="1">
          <a:extLst>
            <a:ext uri="{FF2B5EF4-FFF2-40B4-BE49-F238E27FC236}">
              <a16:creationId xmlns:a16="http://schemas.microsoft.com/office/drawing/2014/main" xmlns="" id="{00000000-0008-0000-1800-00004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6" name="rect" hidden="1">
          <a:extLst>
            <a:ext uri="{FF2B5EF4-FFF2-40B4-BE49-F238E27FC236}">
              <a16:creationId xmlns:a16="http://schemas.microsoft.com/office/drawing/2014/main" xmlns="" id="{00000000-0008-0000-1800-00004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7" name="rect" hidden="1">
          <a:extLst>
            <a:ext uri="{FF2B5EF4-FFF2-40B4-BE49-F238E27FC236}">
              <a16:creationId xmlns:a16="http://schemas.microsoft.com/office/drawing/2014/main" xmlns="" id="{00000000-0008-0000-1800-00004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8" name="rect" hidden="1">
          <a:extLst>
            <a:ext uri="{FF2B5EF4-FFF2-40B4-BE49-F238E27FC236}">
              <a16:creationId xmlns:a16="http://schemas.microsoft.com/office/drawing/2014/main" xmlns="" id="{00000000-0008-0000-1800-00004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9" name="rect" hidden="1">
          <a:extLst>
            <a:ext uri="{FF2B5EF4-FFF2-40B4-BE49-F238E27FC236}">
              <a16:creationId xmlns:a16="http://schemas.microsoft.com/office/drawing/2014/main" xmlns="" id="{00000000-0008-0000-1800-00004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0" name="rect" hidden="1">
          <a:extLst>
            <a:ext uri="{FF2B5EF4-FFF2-40B4-BE49-F238E27FC236}">
              <a16:creationId xmlns:a16="http://schemas.microsoft.com/office/drawing/2014/main" xmlns="" id="{00000000-0008-0000-1800-00004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1" name="rect" hidden="1">
          <a:extLst>
            <a:ext uri="{FF2B5EF4-FFF2-40B4-BE49-F238E27FC236}">
              <a16:creationId xmlns:a16="http://schemas.microsoft.com/office/drawing/2014/main" xmlns="" id="{00000000-0008-0000-1800-00004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2" name="rect" hidden="1">
          <a:extLst>
            <a:ext uri="{FF2B5EF4-FFF2-40B4-BE49-F238E27FC236}">
              <a16:creationId xmlns:a16="http://schemas.microsoft.com/office/drawing/2014/main" xmlns="" id="{00000000-0008-0000-1800-00004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3" name="rect" hidden="1">
          <a:extLst>
            <a:ext uri="{FF2B5EF4-FFF2-40B4-BE49-F238E27FC236}">
              <a16:creationId xmlns:a16="http://schemas.microsoft.com/office/drawing/2014/main" xmlns="" id="{00000000-0008-0000-1800-00004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4" name="rect" hidden="1">
          <a:extLst>
            <a:ext uri="{FF2B5EF4-FFF2-40B4-BE49-F238E27FC236}">
              <a16:creationId xmlns:a16="http://schemas.microsoft.com/office/drawing/2014/main" xmlns="" id="{00000000-0008-0000-1800-00004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5" name="rect" hidden="1">
          <a:extLst>
            <a:ext uri="{FF2B5EF4-FFF2-40B4-BE49-F238E27FC236}">
              <a16:creationId xmlns:a16="http://schemas.microsoft.com/office/drawing/2014/main" xmlns="" id="{00000000-0008-0000-1800-00004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6" name="rect" hidden="1">
          <a:extLst>
            <a:ext uri="{FF2B5EF4-FFF2-40B4-BE49-F238E27FC236}">
              <a16:creationId xmlns:a16="http://schemas.microsoft.com/office/drawing/2014/main" xmlns="" id="{00000000-0008-0000-1800-00004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7" name="rect" hidden="1">
          <a:extLst>
            <a:ext uri="{FF2B5EF4-FFF2-40B4-BE49-F238E27FC236}">
              <a16:creationId xmlns:a16="http://schemas.microsoft.com/office/drawing/2014/main" xmlns="" id="{00000000-0008-0000-1800-00004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8" name="rect" hidden="1">
          <a:extLst>
            <a:ext uri="{FF2B5EF4-FFF2-40B4-BE49-F238E27FC236}">
              <a16:creationId xmlns:a16="http://schemas.microsoft.com/office/drawing/2014/main" xmlns="" id="{00000000-0008-0000-1800-00004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9" name="rect" hidden="1">
          <a:extLst>
            <a:ext uri="{FF2B5EF4-FFF2-40B4-BE49-F238E27FC236}">
              <a16:creationId xmlns:a16="http://schemas.microsoft.com/office/drawing/2014/main" xmlns="" id="{00000000-0008-0000-1800-00004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0" name="rect" hidden="1">
          <a:extLst>
            <a:ext uri="{FF2B5EF4-FFF2-40B4-BE49-F238E27FC236}">
              <a16:creationId xmlns:a16="http://schemas.microsoft.com/office/drawing/2014/main" xmlns="" id="{00000000-0008-0000-1800-00005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1" name="rect" hidden="1">
          <a:extLst>
            <a:ext uri="{FF2B5EF4-FFF2-40B4-BE49-F238E27FC236}">
              <a16:creationId xmlns:a16="http://schemas.microsoft.com/office/drawing/2014/main" xmlns="" id="{00000000-0008-0000-1800-00005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2" name="rect" hidden="1">
          <a:extLst>
            <a:ext uri="{FF2B5EF4-FFF2-40B4-BE49-F238E27FC236}">
              <a16:creationId xmlns:a16="http://schemas.microsoft.com/office/drawing/2014/main" xmlns="" id="{00000000-0008-0000-1800-00005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3" name="rect" hidden="1">
          <a:extLst>
            <a:ext uri="{FF2B5EF4-FFF2-40B4-BE49-F238E27FC236}">
              <a16:creationId xmlns:a16="http://schemas.microsoft.com/office/drawing/2014/main" xmlns="" id="{00000000-0008-0000-1800-00005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4" name="rect" hidden="1">
          <a:extLst>
            <a:ext uri="{FF2B5EF4-FFF2-40B4-BE49-F238E27FC236}">
              <a16:creationId xmlns:a16="http://schemas.microsoft.com/office/drawing/2014/main" xmlns="" id="{00000000-0008-0000-1800-00005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5" name="rect" hidden="1">
          <a:extLst>
            <a:ext uri="{FF2B5EF4-FFF2-40B4-BE49-F238E27FC236}">
              <a16:creationId xmlns:a16="http://schemas.microsoft.com/office/drawing/2014/main" xmlns="" id="{00000000-0008-0000-1800-00005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6" name="rect" hidden="1">
          <a:extLst>
            <a:ext uri="{FF2B5EF4-FFF2-40B4-BE49-F238E27FC236}">
              <a16:creationId xmlns:a16="http://schemas.microsoft.com/office/drawing/2014/main" xmlns="" id="{00000000-0008-0000-1800-00005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7" name="rect" hidden="1">
          <a:extLst>
            <a:ext uri="{FF2B5EF4-FFF2-40B4-BE49-F238E27FC236}">
              <a16:creationId xmlns:a16="http://schemas.microsoft.com/office/drawing/2014/main" xmlns="" id="{00000000-0008-0000-1800-00005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8" name="rect" hidden="1">
          <a:extLst>
            <a:ext uri="{FF2B5EF4-FFF2-40B4-BE49-F238E27FC236}">
              <a16:creationId xmlns:a16="http://schemas.microsoft.com/office/drawing/2014/main" xmlns="" id="{00000000-0008-0000-1800-00005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9" name="rect" hidden="1">
          <a:extLst>
            <a:ext uri="{FF2B5EF4-FFF2-40B4-BE49-F238E27FC236}">
              <a16:creationId xmlns:a16="http://schemas.microsoft.com/office/drawing/2014/main" xmlns="" id="{00000000-0008-0000-1800-00005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0" name="rect" hidden="1">
          <a:extLst>
            <a:ext uri="{FF2B5EF4-FFF2-40B4-BE49-F238E27FC236}">
              <a16:creationId xmlns:a16="http://schemas.microsoft.com/office/drawing/2014/main" xmlns="" id="{00000000-0008-0000-1800-00005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1" name="rect" hidden="1">
          <a:extLst>
            <a:ext uri="{FF2B5EF4-FFF2-40B4-BE49-F238E27FC236}">
              <a16:creationId xmlns:a16="http://schemas.microsoft.com/office/drawing/2014/main" xmlns="" id="{00000000-0008-0000-1800-00005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2" name="rect" hidden="1">
          <a:extLst>
            <a:ext uri="{FF2B5EF4-FFF2-40B4-BE49-F238E27FC236}">
              <a16:creationId xmlns:a16="http://schemas.microsoft.com/office/drawing/2014/main" xmlns="" id="{00000000-0008-0000-1800-00005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3" name="rect" hidden="1">
          <a:extLst>
            <a:ext uri="{FF2B5EF4-FFF2-40B4-BE49-F238E27FC236}">
              <a16:creationId xmlns:a16="http://schemas.microsoft.com/office/drawing/2014/main" xmlns="" id="{00000000-0008-0000-1800-00005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4" name="rect" hidden="1">
          <a:extLst>
            <a:ext uri="{FF2B5EF4-FFF2-40B4-BE49-F238E27FC236}">
              <a16:creationId xmlns:a16="http://schemas.microsoft.com/office/drawing/2014/main" xmlns="" id="{00000000-0008-0000-1800-00005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5" name="rect" hidden="1">
          <a:extLst>
            <a:ext uri="{FF2B5EF4-FFF2-40B4-BE49-F238E27FC236}">
              <a16:creationId xmlns:a16="http://schemas.microsoft.com/office/drawing/2014/main" xmlns="" id="{00000000-0008-0000-1800-00005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6" name="rect" hidden="1">
          <a:extLst>
            <a:ext uri="{FF2B5EF4-FFF2-40B4-BE49-F238E27FC236}">
              <a16:creationId xmlns:a16="http://schemas.microsoft.com/office/drawing/2014/main" xmlns="" id="{00000000-0008-0000-1800-00006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7" name="rect" hidden="1">
          <a:extLst>
            <a:ext uri="{FF2B5EF4-FFF2-40B4-BE49-F238E27FC236}">
              <a16:creationId xmlns:a16="http://schemas.microsoft.com/office/drawing/2014/main" xmlns="" id="{00000000-0008-0000-1800-00006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8" name="rect" hidden="1">
          <a:extLst>
            <a:ext uri="{FF2B5EF4-FFF2-40B4-BE49-F238E27FC236}">
              <a16:creationId xmlns:a16="http://schemas.microsoft.com/office/drawing/2014/main" xmlns="" id="{00000000-0008-0000-1800-00006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9" name="rect" hidden="1">
          <a:extLst>
            <a:ext uri="{FF2B5EF4-FFF2-40B4-BE49-F238E27FC236}">
              <a16:creationId xmlns:a16="http://schemas.microsoft.com/office/drawing/2014/main" xmlns="" id="{00000000-0008-0000-1800-00006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0" name="rect" hidden="1">
          <a:extLst>
            <a:ext uri="{FF2B5EF4-FFF2-40B4-BE49-F238E27FC236}">
              <a16:creationId xmlns:a16="http://schemas.microsoft.com/office/drawing/2014/main" xmlns="" id="{00000000-0008-0000-1800-00006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1" name="rect" hidden="1">
          <a:extLst>
            <a:ext uri="{FF2B5EF4-FFF2-40B4-BE49-F238E27FC236}">
              <a16:creationId xmlns:a16="http://schemas.microsoft.com/office/drawing/2014/main" xmlns="" id="{00000000-0008-0000-1800-00006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2" name="rect" hidden="1">
          <a:extLst>
            <a:ext uri="{FF2B5EF4-FFF2-40B4-BE49-F238E27FC236}">
              <a16:creationId xmlns:a16="http://schemas.microsoft.com/office/drawing/2014/main" xmlns="" id="{00000000-0008-0000-1800-00006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3" name="rect" hidden="1">
          <a:extLst>
            <a:ext uri="{FF2B5EF4-FFF2-40B4-BE49-F238E27FC236}">
              <a16:creationId xmlns:a16="http://schemas.microsoft.com/office/drawing/2014/main" xmlns="" id="{00000000-0008-0000-1800-00006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4" name="rect" hidden="1">
          <a:extLst>
            <a:ext uri="{FF2B5EF4-FFF2-40B4-BE49-F238E27FC236}">
              <a16:creationId xmlns:a16="http://schemas.microsoft.com/office/drawing/2014/main" xmlns="" id="{00000000-0008-0000-1800-00006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5" name="rect" hidden="1">
          <a:extLst>
            <a:ext uri="{FF2B5EF4-FFF2-40B4-BE49-F238E27FC236}">
              <a16:creationId xmlns:a16="http://schemas.microsoft.com/office/drawing/2014/main" xmlns="" id="{00000000-0008-0000-1800-00006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6" name="rect" hidden="1">
          <a:extLst>
            <a:ext uri="{FF2B5EF4-FFF2-40B4-BE49-F238E27FC236}">
              <a16:creationId xmlns:a16="http://schemas.microsoft.com/office/drawing/2014/main" xmlns="" id="{00000000-0008-0000-1800-00006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7" name="rect" hidden="1">
          <a:extLst>
            <a:ext uri="{FF2B5EF4-FFF2-40B4-BE49-F238E27FC236}">
              <a16:creationId xmlns:a16="http://schemas.microsoft.com/office/drawing/2014/main" xmlns="" id="{00000000-0008-0000-1800-00006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8" name="rect" hidden="1">
          <a:extLst>
            <a:ext uri="{FF2B5EF4-FFF2-40B4-BE49-F238E27FC236}">
              <a16:creationId xmlns:a16="http://schemas.microsoft.com/office/drawing/2014/main" xmlns="" id="{00000000-0008-0000-1800-00006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9" name="rect" hidden="1">
          <a:extLst>
            <a:ext uri="{FF2B5EF4-FFF2-40B4-BE49-F238E27FC236}">
              <a16:creationId xmlns:a16="http://schemas.microsoft.com/office/drawing/2014/main" xmlns="" id="{00000000-0008-0000-1800-00006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0" name="rect" hidden="1">
          <a:extLst>
            <a:ext uri="{FF2B5EF4-FFF2-40B4-BE49-F238E27FC236}">
              <a16:creationId xmlns:a16="http://schemas.microsoft.com/office/drawing/2014/main" xmlns="" id="{00000000-0008-0000-1800-00006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1" name="rect" hidden="1">
          <a:extLst>
            <a:ext uri="{FF2B5EF4-FFF2-40B4-BE49-F238E27FC236}">
              <a16:creationId xmlns:a16="http://schemas.microsoft.com/office/drawing/2014/main" xmlns="" id="{00000000-0008-0000-1800-00006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2" name="rect" hidden="1">
          <a:extLst>
            <a:ext uri="{FF2B5EF4-FFF2-40B4-BE49-F238E27FC236}">
              <a16:creationId xmlns:a16="http://schemas.microsoft.com/office/drawing/2014/main" xmlns="" id="{00000000-0008-0000-1800-00007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3" name="rect" hidden="1">
          <a:extLst>
            <a:ext uri="{FF2B5EF4-FFF2-40B4-BE49-F238E27FC236}">
              <a16:creationId xmlns:a16="http://schemas.microsoft.com/office/drawing/2014/main" xmlns="" id="{00000000-0008-0000-1800-00007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4" name="rect" hidden="1">
          <a:extLst>
            <a:ext uri="{FF2B5EF4-FFF2-40B4-BE49-F238E27FC236}">
              <a16:creationId xmlns:a16="http://schemas.microsoft.com/office/drawing/2014/main" xmlns="" id="{00000000-0008-0000-1800-00007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5" name="rect" hidden="1">
          <a:extLst>
            <a:ext uri="{FF2B5EF4-FFF2-40B4-BE49-F238E27FC236}">
              <a16:creationId xmlns:a16="http://schemas.microsoft.com/office/drawing/2014/main" xmlns="" id="{00000000-0008-0000-1800-00007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6" name="rect" hidden="1">
          <a:extLst>
            <a:ext uri="{FF2B5EF4-FFF2-40B4-BE49-F238E27FC236}">
              <a16:creationId xmlns:a16="http://schemas.microsoft.com/office/drawing/2014/main" xmlns="" id="{00000000-0008-0000-1800-00007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7" name="rect" hidden="1">
          <a:extLst>
            <a:ext uri="{FF2B5EF4-FFF2-40B4-BE49-F238E27FC236}">
              <a16:creationId xmlns:a16="http://schemas.microsoft.com/office/drawing/2014/main" xmlns="" id="{00000000-0008-0000-1800-00007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8" name="rect" hidden="1">
          <a:extLst>
            <a:ext uri="{FF2B5EF4-FFF2-40B4-BE49-F238E27FC236}">
              <a16:creationId xmlns:a16="http://schemas.microsoft.com/office/drawing/2014/main" xmlns="" id="{00000000-0008-0000-1800-00007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9" name="rect" hidden="1">
          <a:extLst>
            <a:ext uri="{FF2B5EF4-FFF2-40B4-BE49-F238E27FC236}">
              <a16:creationId xmlns:a16="http://schemas.microsoft.com/office/drawing/2014/main" xmlns="" id="{00000000-0008-0000-1800-00007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0" name="rect" hidden="1">
          <a:extLst>
            <a:ext uri="{FF2B5EF4-FFF2-40B4-BE49-F238E27FC236}">
              <a16:creationId xmlns:a16="http://schemas.microsoft.com/office/drawing/2014/main" xmlns="" id="{00000000-0008-0000-1800-00007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1" name="rect" hidden="1">
          <a:extLst>
            <a:ext uri="{FF2B5EF4-FFF2-40B4-BE49-F238E27FC236}">
              <a16:creationId xmlns:a16="http://schemas.microsoft.com/office/drawing/2014/main" xmlns="" id="{00000000-0008-0000-1800-00007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2" name="rect" hidden="1">
          <a:extLst>
            <a:ext uri="{FF2B5EF4-FFF2-40B4-BE49-F238E27FC236}">
              <a16:creationId xmlns:a16="http://schemas.microsoft.com/office/drawing/2014/main" xmlns="" id="{00000000-0008-0000-1800-00007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3" name="rect" hidden="1">
          <a:extLst>
            <a:ext uri="{FF2B5EF4-FFF2-40B4-BE49-F238E27FC236}">
              <a16:creationId xmlns:a16="http://schemas.microsoft.com/office/drawing/2014/main" xmlns="" id="{00000000-0008-0000-1800-00007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4" name="rect" hidden="1">
          <a:extLst>
            <a:ext uri="{FF2B5EF4-FFF2-40B4-BE49-F238E27FC236}">
              <a16:creationId xmlns:a16="http://schemas.microsoft.com/office/drawing/2014/main" xmlns="" id="{00000000-0008-0000-1800-00007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5" name="rect" hidden="1">
          <a:extLst>
            <a:ext uri="{FF2B5EF4-FFF2-40B4-BE49-F238E27FC236}">
              <a16:creationId xmlns:a16="http://schemas.microsoft.com/office/drawing/2014/main" xmlns="" id="{00000000-0008-0000-1800-00007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6" name="rect" hidden="1">
          <a:extLst>
            <a:ext uri="{FF2B5EF4-FFF2-40B4-BE49-F238E27FC236}">
              <a16:creationId xmlns:a16="http://schemas.microsoft.com/office/drawing/2014/main" xmlns="" id="{00000000-0008-0000-1800-00007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7" name="rect" hidden="1">
          <a:extLst>
            <a:ext uri="{FF2B5EF4-FFF2-40B4-BE49-F238E27FC236}">
              <a16:creationId xmlns:a16="http://schemas.microsoft.com/office/drawing/2014/main" xmlns="" id="{00000000-0008-0000-1800-00007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8" name="rect" hidden="1">
          <a:extLst>
            <a:ext uri="{FF2B5EF4-FFF2-40B4-BE49-F238E27FC236}">
              <a16:creationId xmlns:a16="http://schemas.microsoft.com/office/drawing/2014/main" xmlns="" id="{00000000-0008-0000-1800-00008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9" name="rect" hidden="1">
          <a:extLst>
            <a:ext uri="{FF2B5EF4-FFF2-40B4-BE49-F238E27FC236}">
              <a16:creationId xmlns:a16="http://schemas.microsoft.com/office/drawing/2014/main" xmlns="" id="{00000000-0008-0000-1800-00008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0" name="rect" hidden="1">
          <a:extLst>
            <a:ext uri="{FF2B5EF4-FFF2-40B4-BE49-F238E27FC236}">
              <a16:creationId xmlns:a16="http://schemas.microsoft.com/office/drawing/2014/main" xmlns="" id="{00000000-0008-0000-1800-00008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1" name="rect" hidden="1">
          <a:extLst>
            <a:ext uri="{FF2B5EF4-FFF2-40B4-BE49-F238E27FC236}">
              <a16:creationId xmlns:a16="http://schemas.microsoft.com/office/drawing/2014/main" xmlns="" id="{00000000-0008-0000-1800-00008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2" name="rect" hidden="1">
          <a:extLst>
            <a:ext uri="{FF2B5EF4-FFF2-40B4-BE49-F238E27FC236}">
              <a16:creationId xmlns:a16="http://schemas.microsoft.com/office/drawing/2014/main" xmlns="" id="{00000000-0008-0000-1800-00008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3" name="rect" hidden="1">
          <a:extLst>
            <a:ext uri="{FF2B5EF4-FFF2-40B4-BE49-F238E27FC236}">
              <a16:creationId xmlns:a16="http://schemas.microsoft.com/office/drawing/2014/main" xmlns="" id="{00000000-0008-0000-1800-00008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4" name="rect" hidden="1">
          <a:extLst>
            <a:ext uri="{FF2B5EF4-FFF2-40B4-BE49-F238E27FC236}">
              <a16:creationId xmlns:a16="http://schemas.microsoft.com/office/drawing/2014/main" xmlns="" id="{00000000-0008-0000-1800-00008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5" name="rect" hidden="1">
          <a:extLst>
            <a:ext uri="{FF2B5EF4-FFF2-40B4-BE49-F238E27FC236}">
              <a16:creationId xmlns:a16="http://schemas.microsoft.com/office/drawing/2014/main" xmlns="" id="{00000000-0008-0000-1800-00008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6" name="rect" hidden="1">
          <a:extLst>
            <a:ext uri="{FF2B5EF4-FFF2-40B4-BE49-F238E27FC236}">
              <a16:creationId xmlns:a16="http://schemas.microsoft.com/office/drawing/2014/main" xmlns="" id="{00000000-0008-0000-1800-00008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7" name="rect" hidden="1">
          <a:extLst>
            <a:ext uri="{FF2B5EF4-FFF2-40B4-BE49-F238E27FC236}">
              <a16:creationId xmlns:a16="http://schemas.microsoft.com/office/drawing/2014/main" xmlns="" id="{00000000-0008-0000-1800-00008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8" name="rect" hidden="1">
          <a:extLst>
            <a:ext uri="{FF2B5EF4-FFF2-40B4-BE49-F238E27FC236}">
              <a16:creationId xmlns:a16="http://schemas.microsoft.com/office/drawing/2014/main" xmlns="" id="{00000000-0008-0000-1800-00008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9" name="rect" hidden="1">
          <a:extLst>
            <a:ext uri="{FF2B5EF4-FFF2-40B4-BE49-F238E27FC236}">
              <a16:creationId xmlns:a16="http://schemas.microsoft.com/office/drawing/2014/main" xmlns="" id="{00000000-0008-0000-1800-00008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0" name="rect" hidden="1">
          <a:extLst>
            <a:ext uri="{FF2B5EF4-FFF2-40B4-BE49-F238E27FC236}">
              <a16:creationId xmlns:a16="http://schemas.microsoft.com/office/drawing/2014/main" xmlns="" id="{00000000-0008-0000-1800-00008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1" name="rect" hidden="1">
          <a:extLst>
            <a:ext uri="{FF2B5EF4-FFF2-40B4-BE49-F238E27FC236}">
              <a16:creationId xmlns:a16="http://schemas.microsoft.com/office/drawing/2014/main" xmlns="" id="{00000000-0008-0000-1800-00008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2" name="rect" hidden="1">
          <a:extLst>
            <a:ext uri="{FF2B5EF4-FFF2-40B4-BE49-F238E27FC236}">
              <a16:creationId xmlns:a16="http://schemas.microsoft.com/office/drawing/2014/main" xmlns="" id="{00000000-0008-0000-1800-00008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3" name="rect" hidden="1">
          <a:extLst>
            <a:ext uri="{FF2B5EF4-FFF2-40B4-BE49-F238E27FC236}">
              <a16:creationId xmlns:a16="http://schemas.microsoft.com/office/drawing/2014/main" xmlns="" id="{00000000-0008-0000-1800-00008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4" name="rect" hidden="1">
          <a:extLst>
            <a:ext uri="{FF2B5EF4-FFF2-40B4-BE49-F238E27FC236}">
              <a16:creationId xmlns:a16="http://schemas.microsoft.com/office/drawing/2014/main" xmlns="" id="{00000000-0008-0000-1800-00009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5" name="rect" hidden="1">
          <a:extLst>
            <a:ext uri="{FF2B5EF4-FFF2-40B4-BE49-F238E27FC236}">
              <a16:creationId xmlns:a16="http://schemas.microsoft.com/office/drawing/2014/main" xmlns="" id="{00000000-0008-0000-1800-00009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6" name="rect" hidden="1">
          <a:extLst>
            <a:ext uri="{FF2B5EF4-FFF2-40B4-BE49-F238E27FC236}">
              <a16:creationId xmlns:a16="http://schemas.microsoft.com/office/drawing/2014/main" xmlns="" id="{00000000-0008-0000-1800-00009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7" name="rect" hidden="1">
          <a:extLst>
            <a:ext uri="{FF2B5EF4-FFF2-40B4-BE49-F238E27FC236}">
              <a16:creationId xmlns:a16="http://schemas.microsoft.com/office/drawing/2014/main" xmlns="" id="{00000000-0008-0000-1800-00009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8" name="rect" hidden="1">
          <a:extLst>
            <a:ext uri="{FF2B5EF4-FFF2-40B4-BE49-F238E27FC236}">
              <a16:creationId xmlns:a16="http://schemas.microsoft.com/office/drawing/2014/main" xmlns="" id="{00000000-0008-0000-1800-00009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9" name="rect" hidden="1">
          <a:extLst>
            <a:ext uri="{FF2B5EF4-FFF2-40B4-BE49-F238E27FC236}">
              <a16:creationId xmlns:a16="http://schemas.microsoft.com/office/drawing/2014/main" xmlns="" id="{00000000-0008-0000-1800-00009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0" name="rect" hidden="1">
          <a:extLst>
            <a:ext uri="{FF2B5EF4-FFF2-40B4-BE49-F238E27FC236}">
              <a16:creationId xmlns:a16="http://schemas.microsoft.com/office/drawing/2014/main" xmlns="" id="{00000000-0008-0000-1800-00009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1" name="rect" hidden="1">
          <a:extLst>
            <a:ext uri="{FF2B5EF4-FFF2-40B4-BE49-F238E27FC236}">
              <a16:creationId xmlns:a16="http://schemas.microsoft.com/office/drawing/2014/main" xmlns="" id="{00000000-0008-0000-1800-00009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2" name="rect" hidden="1">
          <a:extLst>
            <a:ext uri="{FF2B5EF4-FFF2-40B4-BE49-F238E27FC236}">
              <a16:creationId xmlns:a16="http://schemas.microsoft.com/office/drawing/2014/main" xmlns="" id="{00000000-0008-0000-1800-00009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3" name="rect" hidden="1">
          <a:extLst>
            <a:ext uri="{FF2B5EF4-FFF2-40B4-BE49-F238E27FC236}">
              <a16:creationId xmlns:a16="http://schemas.microsoft.com/office/drawing/2014/main" xmlns="" id="{00000000-0008-0000-1800-00009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4" name="rect" hidden="1">
          <a:extLst>
            <a:ext uri="{FF2B5EF4-FFF2-40B4-BE49-F238E27FC236}">
              <a16:creationId xmlns:a16="http://schemas.microsoft.com/office/drawing/2014/main" xmlns="" id="{00000000-0008-0000-1800-00009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5" name="rect" hidden="1">
          <a:extLst>
            <a:ext uri="{FF2B5EF4-FFF2-40B4-BE49-F238E27FC236}">
              <a16:creationId xmlns:a16="http://schemas.microsoft.com/office/drawing/2014/main" xmlns="" id="{00000000-0008-0000-1800-00009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6" name="rect" hidden="1">
          <a:extLst>
            <a:ext uri="{FF2B5EF4-FFF2-40B4-BE49-F238E27FC236}">
              <a16:creationId xmlns:a16="http://schemas.microsoft.com/office/drawing/2014/main" xmlns="" id="{00000000-0008-0000-1800-00009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7" name="rect" hidden="1">
          <a:extLst>
            <a:ext uri="{FF2B5EF4-FFF2-40B4-BE49-F238E27FC236}">
              <a16:creationId xmlns:a16="http://schemas.microsoft.com/office/drawing/2014/main" xmlns="" id="{00000000-0008-0000-1800-00009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8" name="rect" hidden="1">
          <a:extLst>
            <a:ext uri="{FF2B5EF4-FFF2-40B4-BE49-F238E27FC236}">
              <a16:creationId xmlns:a16="http://schemas.microsoft.com/office/drawing/2014/main" xmlns="" id="{00000000-0008-0000-1800-00009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9" name="rect" hidden="1">
          <a:extLst>
            <a:ext uri="{FF2B5EF4-FFF2-40B4-BE49-F238E27FC236}">
              <a16:creationId xmlns:a16="http://schemas.microsoft.com/office/drawing/2014/main" xmlns="" id="{00000000-0008-0000-1800-00009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0" name="rect" hidden="1">
          <a:extLst>
            <a:ext uri="{FF2B5EF4-FFF2-40B4-BE49-F238E27FC236}">
              <a16:creationId xmlns:a16="http://schemas.microsoft.com/office/drawing/2014/main" xmlns="" id="{00000000-0008-0000-1800-0000A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1" name="rect" hidden="1">
          <a:extLst>
            <a:ext uri="{FF2B5EF4-FFF2-40B4-BE49-F238E27FC236}">
              <a16:creationId xmlns:a16="http://schemas.microsoft.com/office/drawing/2014/main" xmlns="" id="{00000000-0008-0000-1800-0000A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2" name="rect" hidden="1">
          <a:extLst>
            <a:ext uri="{FF2B5EF4-FFF2-40B4-BE49-F238E27FC236}">
              <a16:creationId xmlns:a16="http://schemas.microsoft.com/office/drawing/2014/main" xmlns="" id="{00000000-0008-0000-1800-0000A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3" name="rect" hidden="1">
          <a:extLst>
            <a:ext uri="{FF2B5EF4-FFF2-40B4-BE49-F238E27FC236}">
              <a16:creationId xmlns:a16="http://schemas.microsoft.com/office/drawing/2014/main" xmlns="" id="{00000000-0008-0000-1800-0000A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4" name="rect" hidden="1">
          <a:extLst>
            <a:ext uri="{FF2B5EF4-FFF2-40B4-BE49-F238E27FC236}">
              <a16:creationId xmlns:a16="http://schemas.microsoft.com/office/drawing/2014/main" xmlns="" id="{00000000-0008-0000-1800-0000A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5" name="rect" hidden="1">
          <a:extLst>
            <a:ext uri="{FF2B5EF4-FFF2-40B4-BE49-F238E27FC236}">
              <a16:creationId xmlns:a16="http://schemas.microsoft.com/office/drawing/2014/main" xmlns="" id="{00000000-0008-0000-1800-0000A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6" name="rect" hidden="1">
          <a:extLst>
            <a:ext uri="{FF2B5EF4-FFF2-40B4-BE49-F238E27FC236}">
              <a16:creationId xmlns:a16="http://schemas.microsoft.com/office/drawing/2014/main" xmlns="" id="{00000000-0008-0000-1800-0000A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7" name="rect" hidden="1">
          <a:extLst>
            <a:ext uri="{FF2B5EF4-FFF2-40B4-BE49-F238E27FC236}">
              <a16:creationId xmlns:a16="http://schemas.microsoft.com/office/drawing/2014/main" xmlns="" id="{00000000-0008-0000-1800-0000A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8" name="rect" hidden="1">
          <a:extLst>
            <a:ext uri="{FF2B5EF4-FFF2-40B4-BE49-F238E27FC236}">
              <a16:creationId xmlns:a16="http://schemas.microsoft.com/office/drawing/2014/main" xmlns="" id="{00000000-0008-0000-1800-0000A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9" name="rect" hidden="1">
          <a:extLst>
            <a:ext uri="{FF2B5EF4-FFF2-40B4-BE49-F238E27FC236}">
              <a16:creationId xmlns:a16="http://schemas.microsoft.com/office/drawing/2014/main" xmlns="" id="{00000000-0008-0000-1800-0000A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0" name="rect" hidden="1">
          <a:extLst>
            <a:ext uri="{FF2B5EF4-FFF2-40B4-BE49-F238E27FC236}">
              <a16:creationId xmlns:a16="http://schemas.microsoft.com/office/drawing/2014/main" xmlns="" id="{00000000-0008-0000-1800-0000A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1" name="rect" hidden="1">
          <a:extLst>
            <a:ext uri="{FF2B5EF4-FFF2-40B4-BE49-F238E27FC236}">
              <a16:creationId xmlns:a16="http://schemas.microsoft.com/office/drawing/2014/main" xmlns="" id="{00000000-0008-0000-1800-0000A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2" name="rect" hidden="1">
          <a:extLst>
            <a:ext uri="{FF2B5EF4-FFF2-40B4-BE49-F238E27FC236}">
              <a16:creationId xmlns:a16="http://schemas.microsoft.com/office/drawing/2014/main" xmlns="" id="{00000000-0008-0000-1800-0000A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3" name="rect" hidden="1">
          <a:extLst>
            <a:ext uri="{FF2B5EF4-FFF2-40B4-BE49-F238E27FC236}">
              <a16:creationId xmlns:a16="http://schemas.microsoft.com/office/drawing/2014/main" xmlns="" id="{00000000-0008-0000-1800-0000A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4" name="rect" hidden="1">
          <a:extLst>
            <a:ext uri="{FF2B5EF4-FFF2-40B4-BE49-F238E27FC236}">
              <a16:creationId xmlns:a16="http://schemas.microsoft.com/office/drawing/2014/main" xmlns="" id="{00000000-0008-0000-1800-0000A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5" name="rect" hidden="1">
          <a:extLst>
            <a:ext uri="{FF2B5EF4-FFF2-40B4-BE49-F238E27FC236}">
              <a16:creationId xmlns:a16="http://schemas.microsoft.com/office/drawing/2014/main" xmlns="" id="{00000000-0008-0000-1800-0000A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6" name="rect" hidden="1">
          <a:extLst>
            <a:ext uri="{FF2B5EF4-FFF2-40B4-BE49-F238E27FC236}">
              <a16:creationId xmlns:a16="http://schemas.microsoft.com/office/drawing/2014/main" xmlns="" id="{00000000-0008-0000-1800-0000B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7" name="rect" hidden="1">
          <a:extLst>
            <a:ext uri="{FF2B5EF4-FFF2-40B4-BE49-F238E27FC236}">
              <a16:creationId xmlns:a16="http://schemas.microsoft.com/office/drawing/2014/main" xmlns="" id="{00000000-0008-0000-1800-0000B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8" name="rect" hidden="1">
          <a:extLst>
            <a:ext uri="{FF2B5EF4-FFF2-40B4-BE49-F238E27FC236}">
              <a16:creationId xmlns:a16="http://schemas.microsoft.com/office/drawing/2014/main" xmlns="" id="{00000000-0008-0000-1800-0000B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9" name="rect" hidden="1">
          <a:extLst>
            <a:ext uri="{FF2B5EF4-FFF2-40B4-BE49-F238E27FC236}">
              <a16:creationId xmlns:a16="http://schemas.microsoft.com/office/drawing/2014/main" xmlns="" id="{00000000-0008-0000-1800-0000B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0" name="rect" hidden="1">
          <a:extLst>
            <a:ext uri="{FF2B5EF4-FFF2-40B4-BE49-F238E27FC236}">
              <a16:creationId xmlns:a16="http://schemas.microsoft.com/office/drawing/2014/main" xmlns="" id="{00000000-0008-0000-1800-0000B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1" name="rect" hidden="1">
          <a:extLst>
            <a:ext uri="{FF2B5EF4-FFF2-40B4-BE49-F238E27FC236}">
              <a16:creationId xmlns:a16="http://schemas.microsoft.com/office/drawing/2014/main" xmlns="" id="{00000000-0008-0000-1800-0000B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2" name="rect" hidden="1">
          <a:extLst>
            <a:ext uri="{FF2B5EF4-FFF2-40B4-BE49-F238E27FC236}">
              <a16:creationId xmlns:a16="http://schemas.microsoft.com/office/drawing/2014/main" xmlns="" id="{00000000-0008-0000-1800-0000B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3" name="rect" hidden="1">
          <a:extLst>
            <a:ext uri="{FF2B5EF4-FFF2-40B4-BE49-F238E27FC236}">
              <a16:creationId xmlns:a16="http://schemas.microsoft.com/office/drawing/2014/main" xmlns="" id="{00000000-0008-0000-1800-0000B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4" name="rect" hidden="1">
          <a:extLst>
            <a:ext uri="{FF2B5EF4-FFF2-40B4-BE49-F238E27FC236}">
              <a16:creationId xmlns:a16="http://schemas.microsoft.com/office/drawing/2014/main" xmlns="" id="{00000000-0008-0000-1800-0000B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5" name="rect" hidden="1">
          <a:extLst>
            <a:ext uri="{FF2B5EF4-FFF2-40B4-BE49-F238E27FC236}">
              <a16:creationId xmlns:a16="http://schemas.microsoft.com/office/drawing/2014/main" xmlns="" id="{00000000-0008-0000-1800-0000B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6" name="rect" hidden="1">
          <a:extLst>
            <a:ext uri="{FF2B5EF4-FFF2-40B4-BE49-F238E27FC236}">
              <a16:creationId xmlns:a16="http://schemas.microsoft.com/office/drawing/2014/main" xmlns="" id="{00000000-0008-0000-1800-0000B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7" name="rect" hidden="1">
          <a:extLst>
            <a:ext uri="{FF2B5EF4-FFF2-40B4-BE49-F238E27FC236}">
              <a16:creationId xmlns:a16="http://schemas.microsoft.com/office/drawing/2014/main" xmlns="" id="{00000000-0008-0000-1800-0000B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8" name="rect" hidden="1">
          <a:extLst>
            <a:ext uri="{FF2B5EF4-FFF2-40B4-BE49-F238E27FC236}">
              <a16:creationId xmlns:a16="http://schemas.microsoft.com/office/drawing/2014/main" xmlns="" id="{00000000-0008-0000-1800-0000B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9" name="rect" hidden="1">
          <a:extLst>
            <a:ext uri="{FF2B5EF4-FFF2-40B4-BE49-F238E27FC236}">
              <a16:creationId xmlns:a16="http://schemas.microsoft.com/office/drawing/2014/main" xmlns="" id="{00000000-0008-0000-1800-0000B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0" name="rect" hidden="1">
          <a:extLst>
            <a:ext uri="{FF2B5EF4-FFF2-40B4-BE49-F238E27FC236}">
              <a16:creationId xmlns:a16="http://schemas.microsoft.com/office/drawing/2014/main" xmlns="" id="{00000000-0008-0000-1800-0000B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1" name="rect" hidden="1">
          <a:extLst>
            <a:ext uri="{FF2B5EF4-FFF2-40B4-BE49-F238E27FC236}">
              <a16:creationId xmlns:a16="http://schemas.microsoft.com/office/drawing/2014/main" xmlns="" id="{00000000-0008-0000-1800-0000B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2" name="rect" hidden="1">
          <a:extLst>
            <a:ext uri="{FF2B5EF4-FFF2-40B4-BE49-F238E27FC236}">
              <a16:creationId xmlns:a16="http://schemas.microsoft.com/office/drawing/2014/main" xmlns="" id="{00000000-0008-0000-1800-0000C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3" name="rect" hidden="1">
          <a:extLst>
            <a:ext uri="{FF2B5EF4-FFF2-40B4-BE49-F238E27FC236}">
              <a16:creationId xmlns:a16="http://schemas.microsoft.com/office/drawing/2014/main" xmlns="" id="{00000000-0008-0000-1800-0000C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4" name="rect" hidden="1">
          <a:extLst>
            <a:ext uri="{FF2B5EF4-FFF2-40B4-BE49-F238E27FC236}">
              <a16:creationId xmlns:a16="http://schemas.microsoft.com/office/drawing/2014/main" xmlns="" id="{00000000-0008-0000-1800-0000C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5" name="rect" hidden="1">
          <a:extLst>
            <a:ext uri="{FF2B5EF4-FFF2-40B4-BE49-F238E27FC236}">
              <a16:creationId xmlns:a16="http://schemas.microsoft.com/office/drawing/2014/main" xmlns="" id="{00000000-0008-0000-1800-0000C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6" name="rect" hidden="1">
          <a:extLst>
            <a:ext uri="{FF2B5EF4-FFF2-40B4-BE49-F238E27FC236}">
              <a16:creationId xmlns:a16="http://schemas.microsoft.com/office/drawing/2014/main" xmlns="" id="{00000000-0008-0000-1800-0000C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7" name="rect" hidden="1">
          <a:extLst>
            <a:ext uri="{FF2B5EF4-FFF2-40B4-BE49-F238E27FC236}">
              <a16:creationId xmlns:a16="http://schemas.microsoft.com/office/drawing/2014/main" xmlns="" id="{00000000-0008-0000-1800-0000C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8" name="rect" hidden="1">
          <a:extLst>
            <a:ext uri="{FF2B5EF4-FFF2-40B4-BE49-F238E27FC236}">
              <a16:creationId xmlns:a16="http://schemas.microsoft.com/office/drawing/2014/main" xmlns="" id="{00000000-0008-0000-1800-0000C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9" name="rect" hidden="1">
          <a:extLst>
            <a:ext uri="{FF2B5EF4-FFF2-40B4-BE49-F238E27FC236}">
              <a16:creationId xmlns:a16="http://schemas.microsoft.com/office/drawing/2014/main" xmlns="" id="{00000000-0008-0000-1800-0000C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0" name="rect" hidden="1">
          <a:extLst>
            <a:ext uri="{FF2B5EF4-FFF2-40B4-BE49-F238E27FC236}">
              <a16:creationId xmlns:a16="http://schemas.microsoft.com/office/drawing/2014/main" xmlns="" id="{00000000-0008-0000-1800-0000C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1" name="rect" hidden="1">
          <a:extLst>
            <a:ext uri="{FF2B5EF4-FFF2-40B4-BE49-F238E27FC236}">
              <a16:creationId xmlns:a16="http://schemas.microsoft.com/office/drawing/2014/main" xmlns="" id="{00000000-0008-0000-1800-0000C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2" name="rect" hidden="1">
          <a:extLst>
            <a:ext uri="{FF2B5EF4-FFF2-40B4-BE49-F238E27FC236}">
              <a16:creationId xmlns:a16="http://schemas.microsoft.com/office/drawing/2014/main" xmlns="" id="{00000000-0008-0000-1800-0000C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3" name="rect" hidden="1">
          <a:extLst>
            <a:ext uri="{FF2B5EF4-FFF2-40B4-BE49-F238E27FC236}">
              <a16:creationId xmlns:a16="http://schemas.microsoft.com/office/drawing/2014/main" xmlns="" id="{00000000-0008-0000-1800-0000C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4" name="rect" hidden="1">
          <a:extLst>
            <a:ext uri="{FF2B5EF4-FFF2-40B4-BE49-F238E27FC236}">
              <a16:creationId xmlns:a16="http://schemas.microsoft.com/office/drawing/2014/main" xmlns="" id="{00000000-0008-0000-1800-0000C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5" name="rect" hidden="1">
          <a:extLst>
            <a:ext uri="{FF2B5EF4-FFF2-40B4-BE49-F238E27FC236}">
              <a16:creationId xmlns:a16="http://schemas.microsoft.com/office/drawing/2014/main" xmlns="" id="{00000000-0008-0000-1800-0000C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6" name="rect" hidden="1">
          <a:extLst>
            <a:ext uri="{FF2B5EF4-FFF2-40B4-BE49-F238E27FC236}">
              <a16:creationId xmlns:a16="http://schemas.microsoft.com/office/drawing/2014/main" xmlns="" id="{00000000-0008-0000-1800-0000C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7" name="rect" hidden="1">
          <a:extLst>
            <a:ext uri="{FF2B5EF4-FFF2-40B4-BE49-F238E27FC236}">
              <a16:creationId xmlns:a16="http://schemas.microsoft.com/office/drawing/2014/main" xmlns="" id="{00000000-0008-0000-1800-0000C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8" name="rect" hidden="1">
          <a:extLst>
            <a:ext uri="{FF2B5EF4-FFF2-40B4-BE49-F238E27FC236}">
              <a16:creationId xmlns:a16="http://schemas.microsoft.com/office/drawing/2014/main" xmlns="" id="{00000000-0008-0000-1800-0000D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9" name="rect" hidden="1">
          <a:extLst>
            <a:ext uri="{FF2B5EF4-FFF2-40B4-BE49-F238E27FC236}">
              <a16:creationId xmlns:a16="http://schemas.microsoft.com/office/drawing/2014/main" xmlns="" id="{00000000-0008-0000-1800-0000D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0" name="rect" hidden="1">
          <a:extLst>
            <a:ext uri="{FF2B5EF4-FFF2-40B4-BE49-F238E27FC236}">
              <a16:creationId xmlns:a16="http://schemas.microsoft.com/office/drawing/2014/main" xmlns="" id="{00000000-0008-0000-1800-0000D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1" name="rect" hidden="1">
          <a:extLst>
            <a:ext uri="{FF2B5EF4-FFF2-40B4-BE49-F238E27FC236}">
              <a16:creationId xmlns:a16="http://schemas.microsoft.com/office/drawing/2014/main" xmlns="" id="{00000000-0008-0000-1800-0000D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2" name="rect" hidden="1">
          <a:extLst>
            <a:ext uri="{FF2B5EF4-FFF2-40B4-BE49-F238E27FC236}">
              <a16:creationId xmlns:a16="http://schemas.microsoft.com/office/drawing/2014/main" xmlns="" id="{00000000-0008-0000-1800-0000D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3" name="rect" hidden="1">
          <a:extLst>
            <a:ext uri="{FF2B5EF4-FFF2-40B4-BE49-F238E27FC236}">
              <a16:creationId xmlns:a16="http://schemas.microsoft.com/office/drawing/2014/main" xmlns="" id="{00000000-0008-0000-1800-0000D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4" name="rect" hidden="1">
          <a:extLst>
            <a:ext uri="{FF2B5EF4-FFF2-40B4-BE49-F238E27FC236}">
              <a16:creationId xmlns:a16="http://schemas.microsoft.com/office/drawing/2014/main" xmlns="" id="{00000000-0008-0000-1800-0000D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5" name="rect" hidden="1">
          <a:extLst>
            <a:ext uri="{FF2B5EF4-FFF2-40B4-BE49-F238E27FC236}">
              <a16:creationId xmlns:a16="http://schemas.microsoft.com/office/drawing/2014/main" xmlns="" id="{00000000-0008-0000-1800-0000D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6" name="rect" hidden="1">
          <a:extLst>
            <a:ext uri="{FF2B5EF4-FFF2-40B4-BE49-F238E27FC236}">
              <a16:creationId xmlns:a16="http://schemas.microsoft.com/office/drawing/2014/main" xmlns="" id="{00000000-0008-0000-1800-0000D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7" name="rect" hidden="1">
          <a:extLst>
            <a:ext uri="{FF2B5EF4-FFF2-40B4-BE49-F238E27FC236}">
              <a16:creationId xmlns:a16="http://schemas.microsoft.com/office/drawing/2014/main" xmlns="" id="{00000000-0008-0000-1800-0000D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8" name="rect" hidden="1">
          <a:extLst>
            <a:ext uri="{FF2B5EF4-FFF2-40B4-BE49-F238E27FC236}">
              <a16:creationId xmlns:a16="http://schemas.microsoft.com/office/drawing/2014/main" xmlns="" id="{00000000-0008-0000-1800-0000D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9" name="rect" hidden="1">
          <a:extLst>
            <a:ext uri="{FF2B5EF4-FFF2-40B4-BE49-F238E27FC236}">
              <a16:creationId xmlns:a16="http://schemas.microsoft.com/office/drawing/2014/main" xmlns="" id="{00000000-0008-0000-1800-0000D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0" name="rect" hidden="1">
          <a:extLst>
            <a:ext uri="{FF2B5EF4-FFF2-40B4-BE49-F238E27FC236}">
              <a16:creationId xmlns:a16="http://schemas.microsoft.com/office/drawing/2014/main" xmlns="" id="{00000000-0008-0000-1800-0000D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1" name="rect" hidden="1">
          <a:extLst>
            <a:ext uri="{FF2B5EF4-FFF2-40B4-BE49-F238E27FC236}">
              <a16:creationId xmlns:a16="http://schemas.microsoft.com/office/drawing/2014/main" xmlns="" id="{00000000-0008-0000-1800-0000D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2" name="rect" hidden="1">
          <a:extLst>
            <a:ext uri="{FF2B5EF4-FFF2-40B4-BE49-F238E27FC236}">
              <a16:creationId xmlns:a16="http://schemas.microsoft.com/office/drawing/2014/main" xmlns="" id="{00000000-0008-0000-1800-0000D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3" name="rect" hidden="1">
          <a:extLst>
            <a:ext uri="{FF2B5EF4-FFF2-40B4-BE49-F238E27FC236}">
              <a16:creationId xmlns:a16="http://schemas.microsoft.com/office/drawing/2014/main" xmlns="" id="{00000000-0008-0000-1800-0000D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4" name="rect" hidden="1">
          <a:extLst>
            <a:ext uri="{FF2B5EF4-FFF2-40B4-BE49-F238E27FC236}">
              <a16:creationId xmlns:a16="http://schemas.microsoft.com/office/drawing/2014/main" xmlns="" id="{00000000-0008-0000-1800-0000E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5" name="rect" hidden="1">
          <a:extLst>
            <a:ext uri="{FF2B5EF4-FFF2-40B4-BE49-F238E27FC236}">
              <a16:creationId xmlns:a16="http://schemas.microsoft.com/office/drawing/2014/main" xmlns="" id="{00000000-0008-0000-1800-0000E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6" name="rect" hidden="1">
          <a:extLst>
            <a:ext uri="{FF2B5EF4-FFF2-40B4-BE49-F238E27FC236}">
              <a16:creationId xmlns:a16="http://schemas.microsoft.com/office/drawing/2014/main" xmlns="" id="{00000000-0008-0000-1800-0000E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7" name="rect" hidden="1">
          <a:extLst>
            <a:ext uri="{FF2B5EF4-FFF2-40B4-BE49-F238E27FC236}">
              <a16:creationId xmlns:a16="http://schemas.microsoft.com/office/drawing/2014/main" xmlns="" id="{00000000-0008-0000-1800-0000E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8" name="rect" hidden="1">
          <a:extLst>
            <a:ext uri="{FF2B5EF4-FFF2-40B4-BE49-F238E27FC236}">
              <a16:creationId xmlns:a16="http://schemas.microsoft.com/office/drawing/2014/main" xmlns="" id="{00000000-0008-0000-1800-0000E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9" name="rect" hidden="1">
          <a:extLst>
            <a:ext uri="{FF2B5EF4-FFF2-40B4-BE49-F238E27FC236}">
              <a16:creationId xmlns:a16="http://schemas.microsoft.com/office/drawing/2014/main" xmlns="" id="{00000000-0008-0000-1800-0000E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0" name="rect" hidden="1">
          <a:extLst>
            <a:ext uri="{FF2B5EF4-FFF2-40B4-BE49-F238E27FC236}">
              <a16:creationId xmlns:a16="http://schemas.microsoft.com/office/drawing/2014/main" xmlns="" id="{00000000-0008-0000-1800-0000E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1" name="rect" hidden="1">
          <a:extLst>
            <a:ext uri="{FF2B5EF4-FFF2-40B4-BE49-F238E27FC236}">
              <a16:creationId xmlns:a16="http://schemas.microsoft.com/office/drawing/2014/main" xmlns="" id="{00000000-0008-0000-1800-0000E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2" name="rect" hidden="1">
          <a:extLst>
            <a:ext uri="{FF2B5EF4-FFF2-40B4-BE49-F238E27FC236}">
              <a16:creationId xmlns:a16="http://schemas.microsoft.com/office/drawing/2014/main" xmlns="" id="{00000000-0008-0000-1800-0000E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3" name="rect" hidden="1">
          <a:extLst>
            <a:ext uri="{FF2B5EF4-FFF2-40B4-BE49-F238E27FC236}">
              <a16:creationId xmlns:a16="http://schemas.microsoft.com/office/drawing/2014/main" xmlns="" id="{00000000-0008-0000-1800-0000E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4" name="rect" hidden="1">
          <a:extLst>
            <a:ext uri="{FF2B5EF4-FFF2-40B4-BE49-F238E27FC236}">
              <a16:creationId xmlns:a16="http://schemas.microsoft.com/office/drawing/2014/main" xmlns="" id="{00000000-0008-0000-1800-0000E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5" name="rect" hidden="1">
          <a:extLst>
            <a:ext uri="{FF2B5EF4-FFF2-40B4-BE49-F238E27FC236}">
              <a16:creationId xmlns:a16="http://schemas.microsoft.com/office/drawing/2014/main" xmlns="" id="{00000000-0008-0000-1800-0000E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6" name="rect" hidden="1">
          <a:extLst>
            <a:ext uri="{FF2B5EF4-FFF2-40B4-BE49-F238E27FC236}">
              <a16:creationId xmlns:a16="http://schemas.microsoft.com/office/drawing/2014/main" xmlns="" id="{00000000-0008-0000-1800-0000E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7" name="rect" hidden="1">
          <a:extLst>
            <a:ext uri="{FF2B5EF4-FFF2-40B4-BE49-F238E27FC236}">
              <a16:creationId xmlns:a16="http://schemas.microsoft.com/office/drawing/2014/main" xmlns="" id="{00000000-0008-0000-1800-0000E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8" name="rect" hidden="1">
          <a:extLst>
            <a:ext uri="{FF2B5EF4-FFF2-40B4-BE49-F238E27FC236}">
              <a16:creationId xmlns:a16="http://schemas.microsoft.com/office/drawing/2014/main" xmlns="" id="{00000000-0008-0000-1800-0000E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9" name="rect" hidden="1">
          <a:extLst>
            <a:ext uri="{FF2B5EF4-FFF2-40B4-BE49-F238E27FC236}">
              <a16:creationId xmlns:a16="http://schemas.microsoft.com/office/drawing/2014/main" xmlns="" id="{00000000-0008-0000-1800-0000E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0" name="rect" hidden="1">
          <a:extLst>
            <a:ext uri="{FF2B5EF4-FFF2-40B4-BE49-F238E27FC236}">
              <a16:creationId xmlns:a16="http://schemas.microsoft.com/office/drawing/2014/main" xmlns="" id="{00000000-0008-0000-1800-0000F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1" name="rect" hidden="1">
          <a:extLst>
            <a:ext uri="{FF2B5EF4-FFF2-40B4-BE49-F238E27FC236}">
              <a16:creationId xmlns:a16="http://schemas.microsoft.com/office/drawing/2014/main" xmlns="" id="{00000000-0008-0000-1800-0000F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2" name="rect" hidden="1">
          <a:extLst>
            <a:ext uri="{FF2B5EF4-FFF2-40B4-BE49-F238E27FC236}">
              <a16:creationId xmlns:a16="http://schemas.microsoft.com/office/drawing/2014/main" xmlns="" id="{00000000-0008-0000-1800-0000F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3" name="rect" hidden="1">
          <a:extLst>
            <a:ext uri="{FF2B5EF4-FFF2-40B4-BE49-F238E27FC236}">
              <a16:creationId xmlns:a16="http://schemas.microsoft.com/office/drawing/2014/main" xmlns="" id="{00000000-0008-0000-1800-0000F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4" name="rect" hidden="1">
          <a:extLst>
            <a:ext uri="{FF2B5EF4-FFF2-40B4-BE49-F238E27FC236}">
              <a16:creationId xmlns:a16="http://schemas.microsoft.com/office/drawing/2014/main" xmlns="" id="{00000000-0008-0000-1800-0000F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5" name="rect" hidden="1">
          <a:extLst>
            <a:ext uri="{FF2B5EF4-FFF2-40B4-BE49-F238E27FC236}">
              <a16:creationId xmlns:a16="http://schemas.microsoft.com/office/drawing/2014/main" xmlns="" id="{00000000-0008-0000-1800-0000F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6" name="rect" hidden="1">
          <a:extLst>
            <a:ext uri="{FF2B5EF4-FFF2-40B4-BE49-F238E27FC236}">
              <a16:creationId xmlns:a16="http://schemas.microsoft.com/office/drawing/2014/main" xmlns="" id="{00000000-0008-0000-1800-0000F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7" name="rect" hidden="1">
          <a:extLst>
            <a:ext uri="{FF2B5EF4-FFF2-40B4-BE49-F238E27FC236}">
              <a16:creationId xmlns:a16="http://schemas.microsoft.com/office/drawing/2014/main" xmlns="" id="{00000000-0008-0000-1800-0000F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8" name="rect" hidden="1">
          <a:extLst>
            <a:ext uri="{FF2B5EF4-FFF2-40B4-BE49-F238E27FC236}">
              <a16:creationId xmlns:a16="http://schemas.microsoft.com/office/drawing/2014/main" xmlns="" id="{00000000-0008-0000-1800-0000F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9" name="rect" hidden="1">
          <a:extLst>
            <a:ext uri="{FF2B5EF4-FFF2-40B4-BE49-F238E27FC236}">
              <a16:creationId xmlns:a16="http://schemas.microsoft.com/office/drawing/2014/main" xmlns="" id="{00000000-0008-0000-1800-0000F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0" name="rect" hidden="1">
          <a:extLst>
            <a:ext uri="{FF2B5EF4-FFF2-40B4-BE49-F238E27FC236}">
              <a16:creationId xmlns:a16="http://schemas.microsoft.com/office/drawing/2014/main" xmlns="" id="{00000000-0008-0000-1800-0000FA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1" name="rect" hidden="1">
          <a:extLst>
            <a:ext uri="{FF2B5EF4-FFF2-40B4-BE49-F238E27FC236}">
              <a16:creationId xmlns:a16="http://schemas.microsoft.com/office/drawing/2014/main" xmlns="" id="{00000000-0008-0000-1800-0000FB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2" name="rect" hidden="1">
          <a:extLst>
            <a:ext uri="{FF2B5EF4-FFF2-40B4-BE49-F238E27FC236}">
              <a16:creationId xmlns:a16="http://schemas.microsoft.com/office/drawing/2014/main" xmlns="" id="{00000000-0008-0000-1800-0000FC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3" name="rect" hidden="1">
          <a:extLst>
            <a:ext uri="{FF2B5EF4-FFF2-40B4-BE49-F238E27FC236}">
              <a16:creationId xmlns:a16="http://schemas.microsoft.com/office/drawing/2014/main" xmlns="" id="{00000000-0008-0000-1800-0000FD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4" name="rect" hidden="1">
          <a:extLst>
            <a:ext uri="{FF2B5EF4-FFF2-40B4-BE49-F238E27FC236}">
              <a16:creationId xmlns:a16="http://schemas.microsoft.com/office/drawing/2014/main" xmlns="" id="{00000000-0008-0000-1800-0000FE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5" name="rect" hidden="1">
          <a:extLst>
            <a:ext uri="{FF2B5EF4-FFF2-40B4-BE49-F238E27FC236}">
              <a16:creationId xmlns:a16="http://schemas.microsoft.com/office/drawing/2014/main" xmlns="" id="{00000000-0008-0000-1800-0000FF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6" name="rect" hidden="1">
          <a:extLst>
            <a:ext uri="{FF2B5EF4-FFF2-40B4-BE49-F238E27FC236}">
              <a16:creationId xmlns:a16="http://schemas.microsoft.com/office/drawing/2014/main" xmlns="" id="{00000000-0008-0000-1800-000000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7" name="rect" hidden="1">
          <a:extLst>
            <a:ext uri="{FF2B5EF4-FFF2-40B4-BE49-F238E27FC236}">
              <a16:creationId xmlns:a16="http://schemas.microsoft.com/office/drawing/2014/main" xmlns="" id="{00000000-0008-0000-1800-000001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8" name="rect" hidden="1">
          <a:extLst>
            <a:ext uri="{FF2B5EF4-FFF2-40B4-BE49-F238E27FC236}">
              <a16:creationId xmlns:a16="http://schemas.microsoft.com/office/drawing/2014/main" xmlns="" id="{00000000-0008-0000-1800-000002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9" name="rect" hidden="1">
          <a:extLst>
            <a:ext uri="{FF2B5EF4-FFF2-40B4-BE49-F238E27FC236}">
              <a16:creationId xmlns:a16="http://schemas.microsoft.com/office/drawing/2014/main" xmlns="" id="{00000000-0008-0000-1800-000003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0" name="rect" hidden="1">
          <a:extLst>
            <a:ext uri="{FF2B5EF4-FFF2-40B4-BE49-F238E27FC236}">
              <a16:creationId xmlns:a16="http://schemas.microsoft.com/office/drawing/2014/main" xmlns="" id="{00000000-0008-0000-1800-000004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1" name="rect" hidden="1">
          <a:extLst>
            <a:ext uri="{FF2B5EF4-FFF2-40B4-BE49-F238E27FC236}">
              <a16:creationId xmlns:a16="http://schemas.microsoft.com/office/drawing/2014/main" xmlns="" id="{00000000-0008-0000-1800-000005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2" name="rect" hidden="1">
          <a:extLst>
            <a:ext uri="{FF2B5EF4-FFF2-40B4-BE49-F238E27FC236}">
              <a16:creationId xmlns:a16="http://schemas.microsoft.com/office/drawing/2014/main" xmlns="" id="{00000000-0008-0000-1800-000006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3" name="rect" hidden="1">
          <a:extLst>
            <a:ext uri="{FF2B5EF4-FFF2-40B4-BE49-F238E27FC236}">
              <a16:creationId xmlns:a16="http://schemas.microsoft.com/office/drawing/2014/main" xmlns="" id="{00000000-0008-0000-1800-000007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4" name="rect" hidden="1">
          <a:extLst>
            <a:ext uri="{FF2B5EF4-FFF2-40B4-BE49-F238E27FC236}">
              <a16:creationId xmlns:a16="http://schemas.microsoft.com/office/drawing/2014/main" xmlns="" id="{00000000-0008-0000-1800-000008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5" name="rect" hidden="1">
          <a:extLst>
            <a:ext uri="{FF2B5EF4-FFF2-40B4-BE49-F238E27FC236}">
              <a16:creationId xmlns:a16="http://schemas.microsoft.com/office/drawing/2014/main" xmlns="" id="{00000000-0008-0000-1800-000009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6" name="rect" hidden="1">
          <a:extLst>
            <a:ext uri="{FF2B5EF4-FFF2-40B4-BE49-F238E27FC236}">
              <a16:creationId xmlns:a16="http://schemas.microsoft.com/office/drawing/2014/main" xmlns="" id="{00000000-0008-0000-1800-00000A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7" name="rect" hidden="1">
          <a:extLst>
            <a:ext uri="{FF2B5EF4-FFF2-40B4-BE49-F238E27FC236}">
              <a16:creationId xmlns:a16="http://schemas.microsoft.com/office/drawing/2014/main" xmlns="" id="{00000000-0008-0000-1800-00000B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8" name="rect" hidden="1">
          <a:extLst>
            <a:ext uri="{FF2B5EF4-FFF2-40B4-BE49-F238E27FC236}">
              <a16:creationId xmlns:a16="http://schemas.microsoft.com/office/drawing/2014/main" xmlns="" id="{00000000-0008-0000-1800-00000C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9" name="rect" hidden="1">
          <a:extLst>
            <a:ext uri="{FF2B5EF4-FFF2-40B4-BE49-F238E27FC236}">
              <a16:creationId xmlns:a16="http://schemas.microsoft.com/office/drawing/2014/main" xmlns="" id="{00000000-0008-0000-1800-00000D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0" name="rect" hidden="1">
          <a:extLst>
            <a:ext uri="{FF2B5EF4-FFF2-40B4-BE49-F238E27FC236}">
              <a16:creationId xmlns:a16="http://schemas.microsoft.com/office/drawing/2014/main" xmlns="" id="{00000000-0008-0000-1800-00000E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1" name="rect" hidden="1">
          <a:extLst>
            <a:ext uri="{FF2B5EF4-FFF2-40B4-BE49-F238E27FC236}">
              <a16:creationId xmlns:a16="http://schemas.microsoft.com/office/drawing/2014/main" xmlns="" id="{00000000-0008-0000-1800-00000F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2" name="rect" hidden="1">
          <a:extLst>
            <a:ext uri="{FF2B5EF4-FFF2-40B4-BE49-F238E27FC236}">
              <a16:creationId xmlns:a16="http://schemas.microsoft.com/office/drawing/2014/main" xmlns="" id="{00000000-0008-0000-1800-000010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3" name="rect" hidden="1">
          <a:extLst>
            <a:ext uri="{FF2B5EF4-FFF2-40B4-BE49-F238E27FC236}">
              <a16:creationId xmlns:a16="http://schemas.microsoft.com/office/drawing/2014/main" xmlns="" id="{00000000-0008-0000-1800-000011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4" name="rect" hidden="1">
          <a:extLst>
            <a:ext uri="{FF2B5EF4-FFF2-40B4-BE49-F238E27FC236}">
              <a16:creationId xmlns:a16="http://schemas.microsoft.com/office/drawing/2014/main" xmlns="" id="{00000000-0008-0000-1800-000012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5" name="rect" hidden="1">
          <a:extLst>
            <a:ext uri="{FF2B5EF4-FFF2-40B4-BE49-F238E27FC236}">
              <a16:creationId xmlns:a16="http://schemas.microsoft.com/office/drawing/2014/main" xmlns="" id="{00000000-0008-0000-1800-000013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6" name="rect" hidden="1">
          <a:extLst>
            <a:ext uri="{FF2B5EF4-FFF2-40B4-BE49-F238E27FC236}">
              <a16:creationId xmlns:a16="http://schemas.microsoft.com/office/drawing/2014/main" xmlns="" id="{00000000-0008-0000-1800-000014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7" name="rect" hidden="1">
          <a:extLst>
            <a:ext uri="{FF2B5EF4-FFF2-40B4-BE49-F238E27FC236}">
              <a16:creationId xmlns:a16="http://schemas.microsoft.com/office/drawing/2014/main" xmlns="" id="{00000000-0008-0000-1800-000015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8" name="rect" hidden="1">
          <a:extLst>
            <a:ext uri="{FF2B5EF4-FFF2-40B4-BE49-F238E27FC236}">
              <a16:creationId xmlns:a16="http://schemas.microsoft.com/office/drawing/2014/main" xmlns="" id="{00000000-0008-0000-1800-000016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9" name="rect" hidden="1">
          <a:extLst>
            <a:ext uri="{FF2B5EF4-FFF2-40B4-BE49-F238E27FC236}">
              <a16:creationId xmlns:a16="http://schemas.microsoft.com/office/drawing/2014/main" xmlns="" id="{00000000-0008-0000-1800-000017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0" name="rect" hidden="1">
          <a:extLst>
            <a:ext uri="{FF2B5EF4-FFF2-40B4-BE49-F238E27FC236}">
              <a16:creationId xmlns:a16="http://schemas.microsoft.com/office/drawing/2014/main" xmlns="" id="{00000000-0008-0000-1800-000018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1" name="rect" hidden="1">
          <a:extLst>
            <a:ext uri="{FF2B5EF4-FFF2-40B4-BE49-F238E27FC236}">
              <a16:creationId xmlns:a16="http://schemas.microsoft.com/office/drawing/2014/main" xmlns="" id="{00000000-0008-0000-1800-000019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2" name="rect" hidden="1">
          <a:extLst>
            <a:ext uri="{FF2B5EF4-FFF2-40B4-BE49-F238E27FC236}">
              <a16:creationId xmlns:a16="http://schemas.microsoft.com/office/drawing/2014/main" xmlns="" id="{00000000-0008-0000-1800-00001A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3" name="rect" hidden="1">
          <a:extLst>
            <a:ext uri="{FF2B5EF4-FFF2-40B4-BE49-F238E27FC236}">
              <a16:creationId xmlns:a16="http://schemas.microsoft.com/office/drawing/2014/main" xmlns="" id="{00000000-0008-0000-1800-00001B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4" name="rect" hidden="1">
          <a:extLst>
            <a:ext uri="{FF2B5EF4-FFF2-40B4-BE49-F238E27FC236}">
              <a16:creationId xmlns:a16="http://schemas.microsoft.com/office/drawing/2014/main" xmlns="" id="{00000000-0008-0000-1800-00001C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5" name="rect" hidden="1">
          <a:extLst>
            <a:ext uri="{FF2B5EF4-FFF2-40B4-BE49-F238E27FC236}">
              <a16:creationId xmlns:a16="http://schemas.microsoft.com/office/drawing/2014/main" xmlns="" id="{00000000-0008-0000-1800-00001D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6" name="rect" hidden="1">
          <a:extLst>
            <a:ext uri="{FF2B5EF4-FFF2-40B4-BE49-F238E27FC236}">
              <a16:creationId xmlns:a16="http://schemas.microsoft.com/office/drawing/2014/main" xmlns="" id="{00000000-0008-0000-1800-00001E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7" name="rect" hidden="1">
          <a:extLst>
            <a:ext uri="{FF2B5EF4-FFF2-40B4-BE49-F238E27FC236}">
              <a16:creationId xmlns:a16="http://schemas.microsoft.com/office/drawing/2014/main" xmlns="" id="{00000000-0008-0000-1800-00001F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8" name="rect" hidden="1">
          <a:extLst>
            <a:ext uri="{FF2B5EF4-FFF2-40B4-BE49-F238E27FC236}">
              <a16:creationId xmlns:a16="http://schemas.microsoft.com/office/drawing/2014/main" xmlns="" id="{00000000-0008-0000-1800-000020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9" name="rect" hidden="1">
          <a:extLst>
            <a:ext uri="{FF2B5EF4-FFF2-40B4-BE49-F238E27FC236}">
              <a16:creationId xmlns:a16="http://schemas.microsoft.com/office/drawing/2014/main" xmlns="" id="{00000000-0008-0000-1800-000021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0" name="rect" hidden="1">
          <a:extLst>
            <a:ext uri="{FF2B5EF4-FFF2-40B4-BE49-F238E27FC236}">
              <a16:creationId xmlns:a16="http://schemas.microsoft.com/office/drawing/2014/main" xmlns="" id="{00000000-0008-0000-1800-000022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1" name="rect" hidden="1">
          <a:extLst>
            <a:ext uri="{FF2B5EF4-FFF2-40B4-BE49-F238E27FC236}">
              <a16:creationId xmlns:a16="http://schemas.microsoft.com/office/drawing/2014/main" xmlns="" id="{00000000-0008-0000-1800-000023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2" name="rect" hidden="1">
          <a:extLst>
            <a:ext uri="{FF2B5EF4-FFF2-40B4-BE49-F238E27FC236}">
              <a16:creationId xmlns:a16="http://schemas.microsoft.com/office/drawing/2014/main" xmlns="" id="{00000000-0008-0000-1800-000024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3" name="rect" hidden="1">
          <a:extLst>
            <a:ext uri="{FF2B5EF4-FFF2-40B4-BE49-F238E27FC236}">
              <a16:creationId xmlns:a16="http://schemas.microsoft.com/office/drawing/2014/main" xmlns="" id="{00000000-0008-0000-1800-000025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4" name="rect" hidden="1">
          <a:extLst>
            <a:ext uri="{FF2B5EF4-FFF2-40B4-BE49-F238E27FC236}">
              <a16:creationId xmlns:a16="http://schemas.microsoft.com/office/drawing/2014/main" xmlns="" id="{00000000-0008-0000-1800-000026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5" name="rect" hidden="1">
          <a:extLst>
            <a:ext uri="{FF2B5EF4-FFF2-40B4-BE49-F238E27FC236}">
              <a16:creationId xmlns:a16="http://schemas.microsoft.com/office/drawing/2014/main" xmlns="" id="{00000000-0008-0000-1800-000027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6" name="rect" hidden="1">
          <a:extLst>
            <a:ext uri="{FF2B5EF4-FFF2-40B4-BE49-F238E27FC236}">
              <a16:creationId xmlns:a16="http://schemas.microsoft.com/office/drawing/2014/main" xmlns="" id="{00000000-0008-0000-1800-000028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7" name="rect" hidden="1">
          <a:extLst>
            <a:ext uri="{FF2B5EF4-FFF2-40B4-BE49-F238E27FC236}">
              <a16:creationId xmlns:a16="http://schemas.microsoft.com/office/drawing/2014/main" xmlns="" id="{00000000-0008-0000-1800-000029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8" name="rect" hidden="1">
          <a:extLst>
            <a:ext uri="{FF2B5EF4-FFF2-40B4-BE49-F238E27FC236}">
              <a16:creationId xmlns:a16="http://schemas.microsoft.com/office/drawing/2014/main" xmlns="" id="{00000000-0008-0000-1800-00002A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9" name="rect" hidden="1">
          <a:extLst>
            <a:ext uri="{FF2B5EF4-FFF2-40B4-BE49-F238E27FC236}">
              <a16:creationId xmlns:a16="http://schemas.microsoft.com/office/drawing/2014/main" xmlns="" id="{00000000-0008-0000-1800-00002B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0" name="rect" hidden="1">
          <a:extLst>
            <a:ext uri="{FF2B5EF4-FFF2-40B4-BE49-F238E27FC236}">
              <a16:creationId xmlns:a16="http://schemas.microsoft.com/office/drawing/2014/main" xmlns="" id="{00000000-0008-0000-1800-00002C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1" name="rect" hidden="1">
          <a:extLst>
            <a:ext uri="{FF2B5EF4-FFF2-40B4-BE49-F238E27FC236}">
              <a16:creationId xmlns:a16="http://schemas.microsoft.com/office/drawing/2014/main" xmlns="" id="{00000000-0008-0000-1800-00002D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2" name="rect" hidden="1">
          <a:extLst>
            <a:ext uri="{FF2B5EF4-FFF2-40B4-BE49-F238E27FC236}">
              <a16:creationId xmlns:a16="http://schemas.microsoft.com/office/drawing/2014/main" xmlns="" id="{00000000-0008-0000-1800-00002E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3" name="rect" hidden="1">
          <a:extLst>
            <a:ext uri="{FF2B5EF4-FFF2-40B4-BE49-F238E27FC236}">
              <a16:creationId xmlns:a16="http://schemas.microsoft.com/office/drawing/2014/main" xmlns="" id="{00000000-0008-0000-1800-00002F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4" name="rect" hidden="1">
          <a:extLst>
            <a:ext uri="{FF2B5EF4-FFF2-40B4-BE49-F238E27FC236}">
              <a16:creationId xmlns:a16="http://schemas.microsoft.com/office/drawing/2014/main" xmlns="" id="{00000000-0008-0000-1800-000030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5" name="rect" hidden="1">
          <a:extLst>
            <a:ext uri="{FF2B5EF4-FFF2-40B4-BE49-F238E27FC236}">
              <a16:creationId xmlns:a16="http://schemas.microsoft.com/office/drawing/2014/main" xmlns="" id="{00000000-0008-0000-1800-000031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6" name="rect" hidden="1">
          <a:extLst>
            <a:ext uri="{FF2B5EF4-FFF2-40B4-BE49-F238E27FC236}">
              <a16:creationId xmlns:a16="http://schemas.microsoft.com/office/drawing/2014/main" xmlns="" id="{00000000-0008-0000-1800-000032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7" name="rect" hidden="1">
          <a:extLst>
            <a:ext uri="{FF2B5EF4-FFF2-40B4-BE49-F238E27FC236}">
              <a16:creationId xmlns:a16="http://schemas.microsoft.com/office/drawing/2014/main" xmlns="" id="{00000000-0008-0000-1800-000033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8" name="rect" hidden="1">
          <a:extLst>
            <a:ext uri="{FF2B5EF4-FFF2-40B4-BE49-F238E27FC236}">
              <a16:creationId xmlns:a16="http://schemas.microsoft.com/office/drawing/2014/main" xmlns="" id="{00000000-0008-0000-1800-000034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9" name="rect" hidden="1">
          <a:extLst>
            <a:ext uri="{FF2B5EF4-FFF2-40B4-BE49-F238E27FC236}">
              <a16:creationId xmlns:a16="http://schemas.microsoft.com/office/drawing/2014/main" xmlns="" id="{00000000-0008-0000-1800-000035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0" name="rect" hidden="1">
          <a:extLst>
            <a:ext uri="{FF2B5EF4-FFF2-40B4-BE49-F238E27FC236}">
              <a16:creationId xmlns:a16="http://schemas.microsoft.com/office/drawing/2014/main" xmlns="" id="{00000000-0008-0000-1800-000036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1" name="rect" hidden="1">
          <a:extLst>
            <a:ext uri="{FF2B5EF4-FFF2-40B4-BE49-F238E27FC236}">
              <a16:creationId xmlns:a16="http://schemas.microsoft.com/office/drawing/2014/main" xmlns="" id="{00000000-0008-0000-1800-000037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2" name="rect" hidden="1">
          <a:extLst>
            <a:ext uri="{FF2B5EF4-FFF2-40B4-BE49-F238E27FC236}">
              <a16:creationId xmlns:a16="http://schemas.microsoft.com/office/drawing/2014/main" xmlns="" id="{00000000-0008-0000-1800-000038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3" name="rect" hidden="1">
          <a:extLst>
            <a:ext uri="{FF2B5EF4-FFF2-40B4-BE49-F238E27FC236}">
              <a16:creationId xmlns:a16="http://schemas.microsoft.com/office/drawing/2014/main" xmlns="" id="{00000000-0008-0000-1800-000039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4" name="rect" hidden="1">
          <a:extLst>
            <a:ext uri="{FF2B5EF4-FFF2-40B4-BE49-F238E27FC236}">
              <a16:creationId xmlns:a16="http://schemas.microsoft.com/office/drawing/2014/main" xmlns="" id="{00000000-0008-0000-1800-00003A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5" name="rect" hidden="1">
          <a:extLst>
            <a:ext uri="{FF2B5EF4-FFF2-40B4-BE49-F238E27FC236}">
              <a16:creationId xmlns:a16="http://schemas.microsoft.com/office/drawing/2014/main" xmlns="" id="{00000000-0008-0000-1800-00003B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6" name="rect" hidden="1">
          <a:extLst>
            <a:ext uri="{FF2B5EF4-FFF2-40B4-BE49-F238E27FC236}">
              <a16:creationId xmlns:a16="http://schemas.microsoft.com/office/drawing/2014/main" xmlns="" id="{00000000-0008-0000-1800-00003C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7" name="rect" hidden="1">
          <a:extLst>
            <a:ext uri="{FF2B5EF4-FFF2-40B4-BE49-F238E27FC236}">
              <a16:creationId xmlns:a16="http://schemas.microsoft.com/office/drawing/2014/main" xmlns="" id="{00000000-0008-0000-1800-00003D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8" name="rect" hidden="1">
          <a:extLst>
            <a:ext uri="{FF2B5EF4-FFF2-40B4-BE49-F238E27FC236}">
              <a16:creationId xmlns:a16="http://schemas.microsoft.com/office/drawing/2014/main" xmlns="" id="{00000000-0008-0000-1800-00003E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9" name="rect" hidden="1">
          <a:extLst>
            <a:ext uri="{FF2B5EF4-FFF2-40B4-BE49-F238E27FC236}">
              <a16:creationId xmlns:a16="http://schemas.microsoft.com/office/drawing/2014/main" xmlns="" id="{00000000-0008-0000-1800-00003F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0" name="rect" hidden="1">
          <a:extLst>
            <a:ext uri="{FF2B5EF4-FFF2-40B4-BE49-F238E27FC236}">
              <a16:creationId xmlns:a16="http://schemas.microsoft.com/office/drawing/2014/main" xmlns="" id="{00000000-0008-0000-1800-000040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1" name="rect" hidden="1">
          <a:extLst>
            <a:ext uri="{FF2B5EF4-FFF2-40B4-BE49-F238E27FC236}">
              <a16:creationId xmlns:a16="http://schemas.microsoft.com/office/drawing/2014/main" xmlns="" id="{00000000-0008-0000-1800-000041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2" name="rect" hidden="1">
          <a:extLst>
            <a:ext uri="{FF2B5EF4-FFF2-40B4-BE49-F238E27FC236}">
              <a16:creationId xmlns:a16="http://schemas.microsoft.com/office/drawing/2014/main" xmlns="" id="{00000000-0008-0000-1800-000042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3" name="rect" hidden="1">
          <a:extLst>
            <a:ext uri="{FF2B5EF4-FFF2-40B4-BE49-F238E27FC236}">
              <a16:creationId xmlns:a16="http://schemas.microsoft.com/office/drawing/2014/main" xmlns="" id="{00000000-0008-0000-1800-000043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685267</xdr:colOff>
      <xdr:row>3</xdr:row>
      <xdr:rowOff>0</xdr:rowOff>
    </xdr:to>
    <xdr:sp macro="" textlink="">
      <xdr:nvSpPr>
        <xdr:cNvPr id="324" name="_x0000_s1025" descr=" " hidden="1">
          <a:extLst>
            <a:ext uri="{FF2B5EF4-FFF2-40B4-BE49-F238E27FC236}">
              <a16:creationId xmlns:a16="http://schemas.microsoft.com/office/drawing/2014/main" xmlns="" id="{00000000-0008-0000-1800-000044010000}"/>
            </a:ext>
          </a:extLst>
        </xdr:cNvPr>
        <xdr:cNvSpPr/>
      </xdr:nvSpPr>
      <xdr:spPr>
        <a:xfrm>
          <a:off x="0" y="219075"/>
          <a:ext cx="685267" cy="40957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0</xdr:colOff>
          <xdr:row>0</xdr:row>
          <xdr:rowOff>209550</xdr:rowOff>
        </xdr:from>
        <xdr:to>
          <xdr:col>0</xdr:col>
          <xdr:colOff>400050</xdr:colOff>
          <xdr:row>2</xdr:row>
          <xdr:rowOff>171450</xdr:rowOff>
        </xdr:to>
        <xdr:sp macro="" textlink="">
          <xdr:nvSpPr>
            <xdr:cNvPr id="121857" name="Object 1" hidden="1">
              <a:extLst>
                <a:ext uri="{63B3BB69-23CF-44E3-9099-C40C66FF867C}">
                  <a14:compatExt spid="_x0000_s121857"/>
                </a:ext>
                <a:ext uri="{FF2B5EF4-FFF2-40B4-BE49-F238E27FC236}">
                  <a16:creationId xmlns:a16="http://schemas.microsoft.com/office/drawing/2014/main" xmlns="" id="{00000000-0008-0000-1800-000001D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679121</xdr:colOff>
      <xdr:row>47</xdr:row>
      <xdr:rowOff>0</xdr:rowOff>
    </xdr:from>
    <xdr:to>
      <xdr:col>10</xdr:col>
      <xdr:colOff>304939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19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03396" y="12611100"/>
          <a:ext cx="4883618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1900-000003000000}"/>
            </a:ext>
          </a:extLst>
        </xdr:cNvPr>
        <xdr:cNvSpPr txBox="1"/>
      </xdr:nvSpPr>
      <xdr:spPr>
        <a:xfrm>
          <a:off x="194159" y="20002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19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657666</xdr:colOff>
      <xdr:row>20</xdr:row>
      <xdr:rowOff>0</xdr:rowOff>
    </xdr:from>
    <xdr:to>
      <xdr:col>0</xdr:col>
      <xdr:colOff>705254</xdr:colOff>
      <xdr:row>20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xmlns="" id="{00000000-0008-0000-1900-000005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1A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06900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1A00-000003000000}"/>
            </a:ext>
          </a:extLst>
        </xdr:cNvPr>
        <xdr:cNvSpPr txBox="1"/>
      </xdr:nvSpPr>
      <xdr:spPr>
        <a:xfrm>
          <a:off x="193675" y="217170"/>
          <a:ext cx="34925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xmlns="" id="{00000000-0008-0000-1A00-00000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xmlns="" id="{00000000-0008-0000-1A00-00000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xmlns="" id="{00000000-0008-0000-1A00-00000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xmlns="" id="{00000000-0008-0000-1A00-00000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xmlns="" id="{00000000-0008-0000-1A00-00000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xmlns="" id="{00000000-0008-0000-1A00-00000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xmlns="" id="{00000000-0008-0000-1A00-00000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xmlns="" id="{00000000-0008-0000-1A00-00000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12" name=" " descr=" ">
          <a:extLst>
            <a:ext uri="{FF2B5EF4-FFF2-40B4-BE49-F238E27FC236}">
              <a16:creationId xmlns:a16="http://schemas.microsoft.com/office/drawing/2014/main" xmlns="" id="{00000000-0008-0000-1A00-00000C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1B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3902615" y="12639675"/>
          <a:ext cx="47072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1B00-000003000000}"/>
            </a:ext>
          </a:extLst>
        </xdr:cNvPr>
        <xdr:cNvSpPr txBox="1"/>
      </xdr:nvSpPr>
      <xdr:spPr>
        <a:xfrm>
          <a:off x="194159" y="219075"/>
          <a:ext cx="2987191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1B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1C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3835400" y="12729210"/>
          <a:ext cx="47072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1C00-000003000000}"/>
            </a:ext>
          </a:extLst>
        </xdr:cNvPr>
        <xdr:cNvSpPr txBox="1"/>
      </xdr:nvSpPr>
      <xdr:spPr>
        <a:xfrm>
          <a:off x="193675" y="217170"/>
          <a:ext cx="29210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1C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194159</xdr:colOff>
      <xdr:row>1</xdr:row>
      <xdr:rowOff>0</xdr:rowOff>
    </xdr:from>
    <xdr:to>
      <xdr:col>2</xdr:col>
      <xdr:colOff>1278022</xdr:colOff>
      <xdr:row>2</xdr:row>
      <xdr:rowOff>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 txBox="1"/>
      </xdr:nvSpPr>
      <xdr:spPr>
        <a:xfrm>
          <a:off x="194159" y="219075"/>
          <a:ext cx="3198413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3</xdr:col>
      <xdr:colOff>721265</xdr:colOff>
      <xdr:row>58</xdr:row>
      <xdr:rowOff>0</xdr:rowOff>
    </xdr:from>
    <xdr:to>
      <xdr:col>10</xdr:col>
      <xdr:colOff>323124</xdr:colOff>
      <xdr:row>64</xdr:row>
      <xdr:rowOff>0</xdr:rowOff>
    </xdr:to>
    <xdr:pic>
      <xdr:nvPicPr>
        <xdr:cNvPr id="3" name=" " descr=" 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283615" y="15573375"/>
          <a:ext cx="461200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1D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000" y="12729210"/>
          <a:ext cx="4888230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1D00-000003000000}"/>
            </a:ext>
          </a:extLst>
        </xdr:cNvPr>
        <xdr:cNvSpPr txBox="1"/>
      </xdr:nvSpPr>
      <xdr:spPr>
        <a:xfrm>
          <a:off x="193675" y="217170"/>
          <a:ext cx="35306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1D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194159</xdr:colOff>
      <xdr:row>1</xdr:row>
      <xdr:rowOff>0</xdr:rowOff>
    </xdr:from>
    <xdr:to>
      <xdr:col>2</xdr:col>
      <xdr:colOff>1060967</xdr:colOff>
      <xdr:row>2</xdr:row>
      <xdr:rowOff>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xmlns="" id="{00000000-0008-0000-1E00-000002000000}"/>
            </a:ext>
          </a:extLst>
        </xdr:cNvPr>
        <xdr:cNvSpPr txBox="1"/>
      </xdr:nvSpPr>
      <xdr:spPr>
        <a:xfrm>
          <a:off x="194159" y="219075"/>
          <a:ext cx="3095658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89535" tIns="46355" rIns="89535" bIns="46355" anchor="t" upright="1"/>
        <a:lstStyle/>
        <a:p>
          <a:pPr algn="l"/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3</xdr:col>
      <xdr:colOff>721265</xdr:colOff>
      <xdr:row>58</xdr:row>
      <xdr:rowOff>0</xdr:rowOff>
    </xdr:from>
    <xdr:to>
      <xdr:col>10</xdr:col>
      <xdr:colOff>323124</xdr:colOff>
      <xdr:row>64</xdr:row>
      <xdr:rowOff>0</xdr:rowOff>
    </xdr:to>
    <xdr:pic>
      <xdr:nvPicPr>
        <xdr:cNvPr id="3" name="Picture 2" descr=" ">
          <a:extLst>
            <a:ext uri="{FF2B5EF4-FFF2-40B4-BE49-F238E27FC236}">
              <a16:creationId xmlns:a16="http://schemas.microsoft.com/office/drawing/2014/main" xmlns="" id="{00000000-0008-0000-1E00-000003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169315" y="15573375"/>
          <a:ext cx="468820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xmlns="" id="{00000000-0008-0000-1E00-00000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xmlns="" id="{00000000-0008-0000-1E00-00000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xmlns="" id="{00000000-0008-0000-1E00-00000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xmlns="" id="{00000000-0008-0000-1E00-00000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xmlns="" id="{00000000-0008-0000-1E00-00000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xmlns="" id="{00000000-0008-0000-1E00-00000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xmlns="" id="{00000000-0008-0000-1E00-00000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xmlns="" id="{00000000-0008-0000-1E00-00000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" name="rect" hidden="1">
          <a:extLst>
            <a:ext uri="{FF2B5EF4-FFF2-40B4-BE49-F238E27FC236}">
              <a16:creationId xmlns:a16="http://schemas.microsoft.com/office/drawing/2014/main" xmlns="" id="{00000000-0008-0000-1E00-00000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" name="rect" hidden="1">
          <a:extLst>
            <a:ext uri="{FF2B5EF4-FFF2-40B4-BE49-F238E27FC236}">
              <a16:creationId xmlns:a16="http://schemas.microsoft.com/office/drawing/2014/main" xmlns="" id="{00000000-0008-0000-1E00-00000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" name="rect" hidden="1">
          <a:extLst>
            <a:ext uri="{FF2B5EF4-FFF2-40B4-BE49-F238E27FC236}">
              <a16:creationId xmlns:a16="http://schemas.microsoft.com/office/drawing/2014/main" xmlns="" id="{00000000-0008-0000-1E00-00000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" name="rect" hidden="1">
          <a:extLst>
            <a:ext uri="{FF2B5EF4-FFF2-40B4-BE49-F238E27FC236}">
              <a16:creationId xmlns:a16="http://schemas.microsoft.com/office/drawing/2014/main" xmlns="" id="{00000000-0008-0000-1E00-00000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" name="rect" hidden="1">
          <a:extLst>
            <a:ext uri="{FF2B5EF4-FFF2-40B4-BE49-F238E27FC236}">
              <a16:creationId xmlns:a16="http://schemas.microsoft.com/office/drawing/2014/main" xmlns="" id="{00000000-0008-0000-1E00-00001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" name="rect" hidden="1">
          <a:extLst>
            <a:ext uri="{FF2B5EF4-FFF2-40B4-BE49-F238E27FC236}">
              <a16:creationId xmlns:a16="http://schemas.microsoft.com/office/drawing/2014/main" xmlns="" id="{00000000-0008-0000-1E00-00001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" name="rect" hidden="1">
          <a:extLst>
            <a:ext uri="{FF2B5EF4-FFF2-40B4-BE49-F238E27FC236}">
              <a16:creationId xmlns:a16="http://schemas.microsoft.com/office/drawing/2014/main" xmlns="" id="{00000000-0008-0000-1E00-00001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" name="rect" hidden="1">
          <a:extLst>
            <a:ext uri="{FF2B5EF4-FFF2-40B4-BE49-F238E27FC236}">
              <a16:creationId xmlns:a16="http://schemas.microsoft.com/office/drawing/2014/main" xmlns="" id="{00000000-0008-0000-1E00-00001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" name="rect" hidden="1">
          <a:extLst>
            <a:ext uri="{FF2B5EF4-FFF2-40B4-BE49-F238E27FC236}">
              <a16:creationId xmlns:a16="http://schemas.microsoft.com/office/drawing/2014/main" xmlns="" id="{00000000-0008-0000-1E00-00001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" name="rect" hidden="1">
          <a:extLst>
            <a:ext uri="{FF2B5EF4-FFF2-40B4-BE49-F238E27FC236}">
              <a16:creationId xmlns:a16="http://schemas.microsoft.com/office/drawing/2014/main" xmlns="" id="{00000000-0008-0000-1E00-00001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" name="rect" hidden="1">
          <a:extLst>
            <a:ext uri="{FF2B5EF4-FFF2-40B4-BE49-F238E27FC236}">
              <a16:creationId xmlns:a16="http://schemas.microsoft.com/office/drawing/2014/main" xmlns="" id="{00000000-0008-0000-1E00-00001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" name="rect" hidden="1">
          <a:extLst>
            <a:ext uri="{FF2B5EF4-FFF2-40B4-BE49-F238E27FC236}">
              <a16:creationId xmlns:a16="http://schemas.microsoft.com/office/drawing/2014/main" xmlns="" id="{00000000-0008-0000-1E00-00001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" name="rect" hidden="1">
          <a:extLst>
            <a:ext uri="{FF2B5EF4-FFF2-40B4-BE49-F238E27FC236}">
              <a16:creationId xmlns:a16="http://schemas.microsoft.com/office/drawing/2014/main" xmlns="" id="{00000000-0008-0000-1E00-00001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5" name="rect" hidden="1">
          <a:extLst>
            <a:ext uri="{FF2B5EF4-FFF2-40B4-BE49-F238E27FC236}">
              <a16:creationId xmlns:a16="http://schemas.microsoft.com/office/drawing/2014/main" xmlns="" id="{00000000-0008-0000-1E00-00001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6" name="rect" hidden="1">
          <a:extLst>
            <a:ext uri="{FF2B5EF4-FFF2-40B4-BE49-F238E27FC236}">
              <a16:creationId xmlns:a16="http://schemas.microsoft.com/office/drawing/2014/main" xmlns="" id="{00000000-0008-0000-1E00-00001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7" name="rect" hidden="1">
          <a:extLst>
            <a:ext uri="{FF2B5EF4-FFF2-40B4-BE49-F238E27FC236}">
              <a16:creationId xmlns:a16="http://schemas.microsoft.com/office/drawing/2014/main" xmlns="" id="{00000000-0008-0000-1E00-00001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8" name="rect" hidden="1">
          <a:extLst>
            <a:ext uri="{FF2B5EF4-FFF2-40B4-BE49-F238E27FC236}">
              <a16:creationId xmlns:a16="http://schemas.microsoft.com/office/drawing/2014/main" xmlns="" id="{00000000-0008-0000-1E00-00001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9" name="rect" hidden="1">
          <a:extLst>
            <a:ext uri="{FF2B5EF4-FFF2-40B4-BE49-F238E27FC236}">
              <a16:creationId xmlns:a16="http://schemas.microsoft.com/office/drawing/2014/main" xmlns="" id="{00000000-0008-0000-1E00-00001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0" name="rect" hidden="1">
          <a:extLst>
            <a:ext uri="{FF2B5EF4-FFF2-40B4-BE49-F238E27FC236}">
              <a16:creationId xmlns:a16="http://schemas.microsoft.com/office/drawing/2014/main" xmlns="" id="{00000000-0008-0000-1E00-00001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1" name="rect" hidden="1">
          <a:extLst>
            <a:ext uri="{FF2B5EF4-FFF2-40B4-BE49-F238E27FC236}">
              <a16:creationId xmlns:a16="http://schemas.microsoft.com/office/drawing/2014/main" xmlns="" id="{00000000-0008-0000-1E00-00001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2" name="rect" hidden="1">
          <a:extLst>
            <a:ext uri="{FF2B5EF4-FFF2-40B4-BE49-F238E27FC236}">
              <a16:creationId xmlns:a16="http://schemas.microsoft.com/office/drawing/2014/main" xmlns="" id="{00000000-0008-0000-1E00-00002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3" name="rect" hidden="1">
          <a:extLst>
            <a:ext uri="{FF2B5EF4-FFF2-40B4-BE49-F238E27FC236}">
              <a16:creationId xmlns:a16="http://schemas.microsoft.com/office/drawing/2014/main" xmlns="" id="{00000000-0008-0000-1E00-00002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4" name="rect" hidden="1">
          <a:extLst>
            <a:ext uri="{FF2B5EF4-FFF2-40B4-BE49-F238E27FC236}">
              <a16:creationId xmlns:a16="http://schemas.microsoft.com/office/drawing/2014/main" xmlns="" id="{00000000-0008-0000-1E00-00002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5" name="rect" hidden="1">
          <a:extLst>
            <a:ext uri="{FF2B5EF4-FFF2-40B4-BE49-F238E27FC236}">
              <a16:creationId xmlns:a16="http://schemas.microsoft.com/office/drawing/2014/main" xmlns="" id="{00000000-0008-0000-1E00-00002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6" name="rect" hidden="1">
          <a:extLst>
            <a:ext uri="{FF2B5EF4-FFF2-40B4-BE49-F238E27FC236}">
              <a16:creationId xmlns:a16="http://schemas.microsoft.com/office/drawing/2014/main" xmlns="" id="{00000000-0008-0000-1E00-00002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7" name="rect" hidden="1">
          <a:extLst>
            <a:ext uri="{FF2B5EF4-FFF2-40B4-BE49-F238E27FC236}">
              <a16:creationId xmlns:a16="http://schemas.microsoft.com/office/drawing/2014/main" xmlns="" id="{00000000-0008-0000-1E00-00002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8" name="rect" hidden="1">
          <a:extLst>
            <a:ext uri="{FF2B5EF4-FFF2-40B4-BE49-F238E27FC236}">
              <a16:creationId xmlns:a16="http://schemas.microsoft.com/office/drawing/2014/main" xmlns="" id="{00000000-0008-0000-1E00-00002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9" name="rect" hidden="1">
          <a:extLst>
            <a:ext uri="{FF2B5EF4-FFF2-40B4-BE49-F238E27FC236}">
              <a16:creationId xmlns:a16="http://schemas.microsoft.com/office/drawing/2014/main" xmlns="" id="{00000000-0008-0000-1E00-00002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0" name="rect" hidden="1">
          <a:extLst>
            <a:ext uri="{FF2B5EF4-FFF2-40B4-BE49-F238E27FC236}">
              <a16:creationId xmlns:a16="http://schemas.microsoft.com/office/drawing/2014/main" xmlns="" id="{00000000-0008-0000-1E00-00002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1" name="rect" hidden="1">
          <a:extLst>
            <a:ext uri="{FF2B5EF4-FFF2-40B4-BE49-F238E27FC236}">
              <a16:creationId xmlns:a16="http://schemas.microsoft.com/office/drawing/2014/main" xmlns="" id="{00000000-0008-0000-1E00-00002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2" name="rect" hidden="1">
          <a:extLst>
            <a:ext uri="{FF2B5EF4-FFF2-40B4-BE49-F238E27FC236}">
              <a16:creationId xmlns:a16="http://schemas.microsoft.com/office/drawing/2014/main" xmlns="" id="{00000000-0008-0000-1E00-00002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3" name="rect" hidden="1">
          <a:extLst>
            <a:ext uri="{FF2B5EF4-FFF2-40B4-BE49-F238E27FC236}">
              <a16:creationId xmlns:a16="http://schemas.microsoft.com/office/drawing/2014/main" xmlns="" id="{00000000-0008-0000-1E00-00002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4" name="rect" hidden="1">
          <a:extLst>
            <a:ext uri="{FF2B5EF4-FFF2-40B4-BE49-F238E27FC236}">
              <a16:creationId xmlns:a16="http://schemas.microsoft.com/office/drawing/2014/main" xmlns="" id="{00000000-0008-0000-1E00-00002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5" name="rect" hidden="1">
          <a:extLst>
            <a:ext uri="{FF2B5EF4-FFF2-40B4-BE49-F238E27FC236}">
              <a16:creationId xmlns:a16="http://schemas.microsoft.com/office/drawing/2014/main" xmlns="" id="{00000000-0008-0000-1E00-00002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6" name="rect" hidden="1">
          <a:extLst>
            <a:ext uri="{FF2B5EF4-FFF2-40B4-BE49-F238E27FC236}">
              <a16:creationId xmlns:a16="http://schemas.microsoft.com/office/drawing/2014/main" xmlns="" id="{00000000-0008-0000-1E00-00002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7" name="rect" hidden="1">
          <a:extLst>
            <a:ext uri="{FF2B5EF4-FFF2-40B4-BE49-F238E27FC236}">
              <a16:creationId xmlns:a16="http://schemas.microsoft.com/office/drawing/2014/main" xmlns="" id="{00000000-0008-0000-1E00-00002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8" name="rect" hidden="1">
          <a:extLst>
            <a:ext uri="{FF2B5EF4-FFF2-40B4-BE49-F238E27FC236}">
              <a16:creationId xmlns:a16="http://schemas.microsoft.com/office/drawing/2014/main" xmlns="" id="{00000000-0008-0000-1E00-00003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9" name="rect" hidden="1">
          <a:extLst>
            <a:ext uri="{FF2B5EF4-FFF2-40B4-BE49-F238E27FC236}">
              <a16:creationId xmlns:a16="http://schemas.microsoft.com/office/drawing/2014/main" xmlns="" id="{00000000-0008-0000-1E00-00003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0" name="rect" hidden="1">
          <a:extLst>
            <a:ext uri="{FF2B5EF4-FFF2-40B4-BE49-F238E27FC236}">
              <a16:creationId xmlns:a16="http://schemas.microsoft.com/office/drawing/2014/main" xmlns="" id="{00000000-0008-0000-1E00-00003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1" name="rect" hidden="1">
          <a:extLst>
            <a:ext uri="{FF2B5EF4-FFF2-40B4-BE49-F238E27FC236}">
              <a16:creationId xmlns:a16="http://schemas.microsoft.com/office/drawing/2014/main" xmlns="" id="{00000000-0008-0000-1E00-00003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2" name="rect" hidden="1">
          <a:extLst>
            <a:ext uri="{FF2B5EF4-FFF2-40B4-BE49-F238E27FC236}">
              <a16:creationId xmlns:a16="http://schemas.microsoft.com/office/drawing/2014/main" xmlns="" id="{00000000-0008-0000-1E00-00003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3" name="rect" hidden="1">
          <a:extLst>
            <a:ext uri="{FF2B5EF4-FFF2-40B4-BE49-F238E27FC236}">
              <a16:creationId xmlns:a16="http://schemas.microsoft.com/office/drawing/2014/main" xmlns="" id="{00000000-0008-0000-1E00-00003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4" name="rect" hidden="1">
          <a:extLst>
            <a:ext uri="{FF2B5EF4-FFF2-40B4-BE49-F238E27FC236}">
              <a16:creationId xmlns:a16="http://schemas.microsoft.com/office/drawing/2014/main" xmlns="" id="{00000000-0008-0000-1E00-00003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5" name="rect" hidden="1">
          <a:extLst>
            <a:ext uri="{FF2B5EF4-FFF2-40B4-BE49-F238E27FC236}">
              <a16:creationId xmlns:a16="http://schemas.microsoft.com/office/drawing/2014/main" xmlns="" id="{00000000-0008-0000-1E00-00003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6" name="rect" hidden="1">
          <a:extLst>
            <a:ext uri="{FF2B5EF4-FFF2-40B4-BE49-F238E27FC236}">
              <a16:creationId xmlns:a16="http://schemas.microsoft.com/office/drawing/2014/main" xmlns="" id="{00000000-0008-0000-1E00-00003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7" name="rect" hidden="1">
          <a:extLst>
            <a:ext uri="{FF2B5EF4-FFF2-40B4-BE49-F238E27FC236}">
              <a16:creationId xmlns:a16="http://schemas.microsoft.com/office/drawing/2014/main" xmlns="" id="{00000000-0008-0000-1E00-00003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8" name="rect" hidden="1">
          <a:extLst>
            <a:ext uri="{FF2B5EF4-FFF2-40B4-BE49-F238E27FC236}">
              <a16:creationId xmlns:a16="http://schemas.microsoft.com/office/drawing/2014/main" xmlns="" id="{00000000-0008-0000-1E00-00003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9" name="rect" hidden="1">
          <a:extLst>
            <a:ext uri="{FF2B5EF4-FFF2-40B4-BE49-F238E27FC236}">
              <a16:creationId xmlns:a16="http://schemas.microsoft.com/office/drawing/2014/main" xmlns="" id="{00000000-0008-0000-1E00-00003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0" name="rect" hidden="1">
          <a:extLst>
            <a:ext uri="{FF2B5EF4-FFF2-40B4-BE49-F238E27FC236}">
              <a16:creationId xmlns:a16="http://schemas.microsoft.com/office/drawing/2014/main" xmlns="" id="{00000000-0008-0000-1E00-00003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1" name="rect" hidden="1">
          <a:extLst>
            <a:ext uri="{FF2B5EF4-FFF2-40B4-BE49-F238E27FC236}">
              <a16:creationId xmlns:a16="http://schemas.microsoft.com/office/drawing/2014/main" xmlns="" id="{00000000-0008-0000-1E00-00003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2" name="rect" hidden="1">
          <a:extLst>
            <a:ext uri="{FF2B5EF4-FFF2-40B4-BE49-F238E27FC236}">
              <a16:creationId xmlns:a16="http://schemas.microsoft.com/office/drawing/2014/main" xmlns="" id="{00000000-0008-0000-1E00-00003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3" name="rect" hidden="1">
          <a:extLst>
            <a:ext uri="{FF2B5EF4-FFF2-40B4-BE49-F238E27FC236}">
              <a16:creationId xmlns:a16="http://schemas.microsoft.com/office/drawing/2014/main" xmlns="" id="{00000000-0008-0000-1E00-00003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4" name="rect" hidden="1">
          <a:extLst>
            <a:ext uri="{FF2B5EF4-FFF2-40B4-BE49-F238E27FC236}">
              <a16:creationId xmlns:a16="http://schemas.microsoft.com/office/drawing/2014/main" xmlns="" id="{00000000-0008-0000-1E00-00004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5" name="rect" hidden="1">
          <a:extLst>
            <a:ext uri="{FF2B5EF4-FFF2-40B4-BE49-F238E27FC236}">
              <a16:creationId xmlns:a16="http://schemas.microsoft.com/office/drawing/2014/main" xmlns="" id="{00000000-0008-0000-1E00-00004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6" name="rect" hidden="1">
          <a:extLst>
            <a:ext uri="{FF2B5EF4-FFF2-40B4-BE49-F238E27FC236}">
              <a16:creationId xmlns:a16="http://schemas.microsoft.com/office/drawing/2014/main" xmlns="" id="{00000000-0008-0000-1E00-00004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7" name="rect" hidden="1">
          <a:extLst>
            <a:ext uri="{FF2B5EF4-FFF2-40B4-BE49-F238E27FC236}">
              <a16:creationId xmlns:a16="http://schemas.microsoft.com/office/drawing/2014/main" xmlns="" id="{00000000-0008-0000-1E00-00004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8" name="rect" hidden="1">
          <a:extLst>
            <a:ext uri="{FF2B5EF4-FFF2-40B4-BE49-F238E27FC236}">
              <a16:creationId xmlns:a16="http://schemas.microsoft.com/office/drawing/2014/main" xmlns="" id="{00000000-0008-0000-1E00-00004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9" name="rect" hidden="1">
          <a:extLst>
            <a:ext uri="{FF2B5EF4-FFF2-40B4-BE49-F238E27FC236}">
              <a16:creationId xmlns:a16="http://schemas.microsoft.com/office/drawing/2014/main" xmlns="" id="{00000000-0008-0000-1E00-00004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0" name="rect" hidden="1">
          <a:extLst>
            <a:ext uri="{FF2B5EF4-FFF2-40B4-BE49-F238E27FC236}">
              <a16:creationId xmlns:a16="http://schemas.microsoft.com/office/drawing/2014/main" xmlns="" id="{00000000-0008-0000-1E00-00004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1" name="rect" hidden="1">
          <a:extLst>
            <a:ext uri="{FF2B5EF4-FFF2-40B4-BE49-F238E27FC236}">
              <a16:creationId xmlns:a16="http://schemas.microsoft.com/office/drawing/2014/main" xmlns="" id="{00000000-0008-0000-1E00-00004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2" name="rect" hidden="1">
          <a:extLst>
            <a:ext uri="{FF2B5EF4-FFF2-40B4-BE49-F238E27FC236}">
              <a16:creationId xmlns:a16="http://schemas.microsoft.com/office/drawing/2014/main" xmlns="" id="{00000000-0008-0000-1E00-00004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3" name="rect" hidden="1">
          <a:extLst>
            <a:ext uri="{FF2B5EF4-FFF2-40B4-BE49-F238E27FC236}">
              <a16:creationId xmlns:a16="http://schemas.microsoft.com/office/drawing/2014/main" xmlns="" id="{00000000-0008-0000-1E00-00004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4" name="rect" hidden="1">
          <a:extLst>
            <a:ext uri="{FF2B5EF4-FFF2-40B4-BE49-F238E27FC236}">
              <a16:creationId xmlns:a16="http://schemas.microsoft.com/office/drawing/2014/main" xmlns="" id="{00000000-0008-0000-1E00-00004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5" name="rect" hidden="1">
          <a:extLst>
            <a:ext uri="{FF2B5EF4-FFF2-40B4-BE49-F238E27FC236}">
              <a16:creationId xmlns:a16="http://schemas.microsoft.com/office/drawing/2014/main" xmlns="" id="{00000000-0008-0000-1E00-00004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6" name="rect" hidden="1">
          <a:extLst>
            <a:ext uri="{FF2B5EF4-FFF2-40B4-BE49-F238E27FC236}">
              <a16:creationId xmlns:a16="http://schemas.microsoft.com/office/drawing/2014/main" xmlns="" id="{00000000-0008-0000-1E00-00004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7" name="rect" hidden="1">
          <a:extLst>
            <a:ext uri="{FF2B5EF4-FFF2-40B4-BE49-F238E27FC236}">
              <a16:creationId xmlns:a16="http://schemas.microsoft.com/office/drawing/2014/main" xmlns="" id="{00000000-0008-0000-1E00-00004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8" name="rect" hidden="1">
          <a:extLst>
            <a:ext uri="{FF2B5EF4-FFF2-40B4-BE49-F238E27FC236}">
              <a16:creationId xmlns:a16="http://schemas.microsoft.com/office/drawing/2014/main" xmlns="" id="{00000000-0008-0000-1E00-00004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9" name="rect" hidden="1">
          <a:extLst>
            <a:ext uri="{FF2B5EF4-FFF2-40B4-BE49-F238E27FC236}">
              <a16:creationId xmlns:a16="http://schemas.microsoft.com/office/drawing/2014/main" xmlns="" id="{00000000-0008-0000-1E00-00004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0" name="rect" hidden="1">
          <a:extLst>
            <a:ext uri="{FF2B5EF4-FFF2-40B4-BE49-F238E27FC236}">
              <a16:creationId xmlns:a16="http://schemas.microsoft.com/office/drawing/2014/main" xmlns="" id="{00000000-0008-0000-1E00-00005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1" name="rect" hidden="1">
          <a:extLst>
            <a:ext uri="{FF2B5EF4-FFF2-40B4-BE49-F238E27FC236}">
              <a16:creationId xmlns:a16="http://schemas.microsoft.com/office/drawing/2014/main" xmlns="" id="{00000000-0008-0000-1E00-00005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2" name="rect" hidden="1">
          <a:extLst>
            <a:ext uri="{FF2B5EF4-FFF2-40B4-BE49-F238E27FC236}">
              <a16:creationId xmlns:a16="http://schemas.microsoft.com/office/drawing/2014/main" xmlns="" id="{00000000-0008-0000-1E00-00005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3" name="rect" hidden="1">
          <a:extLst>
            <a:ext uri="{FF2B5EF4-FFF2-40B4-BE49-F238E27FC236}">
              <a16:creationId xmlns:a16="http://schemas.microsoft.com/office/drawing/2014/main" xmlns="" id="{00000000-0008-0000-1E00-00005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4" name="rect" hidden="1">
          <a:extLst>
            <a:ext uri="{FF2B5EF4-FFF2-40B4-BE49-F238E27FC236}">
              <a16:creationId xmlns:a16="http://schemas.microsoft.com/office/drawing/2014/main" xmlns="" id="{00000000-0008-0000-1E00-00005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5" name="rect" hidden="1">
          <a:extLst>
            <a:ext uri="{FF2B5EF4-FFF2-40B4-BE49-F238E27FC236}">
              <a16:creationId xmlns:a16="http://schemas.microsoft.com/office/drawing/2014/main" xmlns="" id="{00000000-0008-0000-1E00-00005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6" name="rect" hidden="1">
          <a:extLst>
            <a:ext uri="{FF2B5EF4-FFF2-40B4-BE49-F238E27FC236}">
              <a16:creationId xmlns:a16="http://schemas.microsoft.com/office/drawing/2014/main" xmlns="" id="{00000000-0008-0000-1E00-00005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7" name="rect" hidden="1">
          <a:extLst>
            <a:ext uri="{FF2B5EF4-FFF2-40B4-BE49-F238E27FC236}">
              <a16:creationId xmlns:a16="http://schemas.microsoft.com/office/drawing/2014/main" xmlns="" id="{00000000-0008-0000-1E00-00005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8" name="rect" hidden="1">
          <a:extLst>
            <a:ext uri="{FF2B5EF4-FFF2-40B4-BE49-F238E27FC236}">
              <a16:creationId xmlns:a16="http://schemas.microsoft.com/office/drawing/2014/main" xmlns="" id="{00000000-0008-0000-1E00-00005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9" name="rect" hidden="1">
          <a:extLst>
            <a:ext uri="{FF2B5EF4-FFF2-40B4-BE49-F238E27FC236}">
              <a16:creationId xmlns:a16="http://schemas.microsoft.com/office/drawing/2014/main" xmlns="" id="{00000000-0008-0000-1E00-00005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0" name="rect" hidden="1">
          <a:extLst>
            <a:ext uri="{FF2B5EF4-FFF2-40B4-BE49-F238E27FC236}">
              <a16:creationId xmlns:a16="http://schemas.microsoft.com/office/drawing/2014/main" xmlns="" id="{00000000-0008-0000-1E00-00005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1" name="rect" hidden="1">
          <a:extLst>
            <a:ext uri="{FF2B5EF4-FFF2-40B4-BE49-F238E27FC236}">
              <a16:creationId xmlns:a16="http://schemas.microsoft.com/office/drawing/2014/main" xmlns="" id="{00000000-0008-0000-1E00-00005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2" name="rect" hidden="1">
          <a:extLst>
            <a:ext uri="{FF2B5EF4-FFF2-40B4-BE49-F238E27FC236}">
              <a16:creationId xmlns:a16="http://schemas.microsoft.com/office/drawing/2014/main" xmlns="" id="{00000000-0008-0000-1E00-00005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3" name="rect" hidden="1">
          <a:extLst>
            <a:ext uri="{FF2B5EF4-FFF2-40B4-BE49-F238E27FC236}">
              <a16:creationId xmlns:a16="http://schemas.microsoft.com/office/drawing/2014/main" xmlns="" id="{00000000-0008-0000-1E00-00005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4" name="rect" hidden="1">
          <a:extLst>
            <a:ext uri="{FF2B5EF4-FFF2-40B4-BE49-F238E27FC236}">
              <a16:creationId xmlns:a16="http://schemas.microsoft.com/office/drawing/2014/main" xmlns="" id="{00000000-0008-0000-1E00-00005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5" name="rect" hidden="1">
          <a:extLst>
            <a:ext uri="{FF2B5EF4-FFF2-40B4-BE49-F238E27FC236}">
              <a16:creationId xmlns:a16="http://schemas.microsoft.com/office/drawing/2014/main" xmlns="" id="{00000000-0008-0000-1E00-00005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6" name="rect" hidden="1">
          <a:extLst>
            <a:ext uri="{FF2B5EF4-FFF2-40B4-BE49-F238E27FC236}">
              <a16:creationId xmlns:a16="http://schemas.microsoft.com/office/drawing/2014/main" xmlns="" id="{00000000-0008-0000-1E00-00006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7" name="rect" hidden="1">
          <a:extLst>
            <a:ext uri="{FF2B5EF4-FFF2-40B4-BE49-F238E27FC236}">
              <a16:creationId xmlns:a16="http://schemas.microsoft.com/office/drawing/2014/main" xmlns="" id="{00000000-0008-0000-1E00-00006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8" name="rect" hidden="1">
          <a:extLst>
            <a:ext uri="{FF2B5EF4-FFF2-40B4-BE49-F238E27FC236}">
              <a16:creationId xmlns:a16="http://schemas.microsoft.com/office/drawing/2014/main" xmlns="" id="{00000000-0008-0000-1E00-00006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9" name="rect" hidden="1">
          <a:extLst>
            <a:ext uri="{FF2B5EF4-FFF2-40B4-BE49-F238E27FC236}">
              <a16:creationId xmlns:a16="http://schemas.microsoft.com/office/drawing/2014/main" xmlns="" id="{00000000-0008-0000-1E00-00006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0" name="rect" hidden="1">
          <a:extLst>
            <a:ext uri="{FF2B5EF4-FFF2-40B4-BE49-F238E27FC236}">
              <a16:creationId xmlns:a16="http://schemas.microsoft.com/office/drawing/2014/main" xmlns="" id="{00000000-0008-0000-1E00-00006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1" name="rect" hidden="1">
          <a:extLst>
            <a:ext uri="{FF2B5EF4-FFF2-40B4-BE49-F238E27FC236}">
              <a16:creationId xmlns:a16="http://schemas.microsoft.com/office/drawing/2014/main" xmlns="" id="{00000000-0008-0000-1E00-00006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2" name="rect" hidden="1">
          <a:extLst>
            <a:ext uri="{FF2B5EF4-FFF2-40B4-BE49-F238E27FC236}">
              <a16:creationId xmlns:a16="http://schemas.microsoft.com/office/drawing/2014/main" xmlns="" id="{00000000-0008-0000-1E00-00006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3" name="rect" hidden="1">
          <a:extLst>
            <a:ext uri="{FF2B5EF4-FFF2-40B4-BE49-F238E27FC236}">
              <a16:creationId xmlns:a16="http://schemas.microsoft.com/office/drawing/2014/main" xmlns="" id="{00000000-0008-0000-1E00-00006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4" name="rect" hidden="1">
          <a:extLst>
            <a:ext uri="{FF2B5EF4-FFF2-40B4-BE49-F238E27FC236}">
              <a16:creationId xmlns:a16="http://schemas.microsoft.com/office/drawing/2014/main" xmlns="" id="{00000000-0008-0000-1E00-00006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5" name="rect" hidden="1">
          <a:extLst>
            <a:ext uri="{FF2B5EF4-FFF2-40B4-BE49-F238E27FC236}">
              <a16:creationId xmlns:a16="http://schemas.microsoft.com/office/drawing/2014/main" xmlns="" id="{00000000-0008-0000-1E00-00006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6" name="rect" hidden="1">
          <a:extLst>
            <a:ext uri="{FF2B5EF4-FFF2-40B4-BE49-F238E27FC236}">
              <a16:creationId xmlns:a16="http://schemas.microsoft.com/office/drawing/2014/main" xmlns="" id="{00000000-0008-0000-1E00-00006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7" name="rect" hidden="1">
          <a:extLst>
            <a:ext uri="{FF2B5EF4-FFF2-40B4-BE49-F238E27FC236}">
              <a16:creationId xmlns:a16="http://schemas.microsoft.com/office/drawing/2014/main" xmlns="" id="{00000000-0008-0000-1E00-00006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8" name="rect" hidden="1">
          <a:extLst>
            <a:ext uri="{FF2B5EF4-FFF2-40B4-BE49-F238E27FC236}">
              <a16:creationId xmlns:a16="http://schemas.microsoft.com/office/drawing/2014/main" xmlns="" id="{00000000-0008-0000-1E00-00006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9" name="rect" hidden="1">
          <a:extLst>
            <a:ext uri="{FF2B5EF4-FFF2-40B4-BE49-F238E27FC236}">
              <a16:creationId xmlns:a16="http://schemas.microsoft.com/office/drawing/2014/main" xmlns="" id="{00000000-0008-0000-1E00-00006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0" name="rect" hidden="1">
          <a:extLst>
            <a:ext uri="{FF2B5EF4-FFF2-40B4-BE49-F238E27FC236}">
              <a16:creationId xmlns:a16="http://schemas.microsoft.com/office/drawing/2014/main" xmlns="" id="{00000000-0008-0000-1E00-00006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1" name="rect" hidden="1">
          <a:extLst>
            <a:ext uri="{FF2B5EF4-FFF2-40B4-BE49-F238E27FC236}">
              <a16:creationId xmlns:a16="http://schemas.microsoft.com/office/drawing/2014/main" xmlns="" id="{00000000-0008-0000-1E00-00006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2" name="rect" hidden="1">
          <a:extLst>
            <a:ext uri="{FF2B5EF4-FFF2-40B4-BE49-F238E27FC236}">
              <a16:creationId xmlns:a16="http://schemas.microsoft.com/office/drawing/2014/main" xmlns="" id="{00000000-0008-0000-1E00-00007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3" name="rect" hidden="1">
          <a:extLst>
            <a:ext uri="{FF2B5EF4-FFF2-40B4-BE49-F238E27FC236}">
              <a16:creationId xmlns:a16="http://schemas.microsoft.com/office/drawing/2014/main" xmlns="" id="{00000000-0008-0000-1E00-00007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4" name="rect" hidden="1">
          <a:extLst>
            <a:ext uri="{FF2B5EF4-FFF2-40B4-BE49-F238E27FC236}">
              <a16:creationId xmlns:a16="http://schemas.microsoft.com/office/drawing/2014/main" xmlns="" id="{00000000-0008-0000-1E00-00007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5" name="rect" hidden="1">
          <a:extLst>
            <a:ext uri="{FF2B5EF4-FFF2-40B4-BE49-F238E27FC236}">
              <a16:creationId xmlns:a16="http://schemas.microsoft.com/office/drawing/2014/main" xmlns="" id="{00000000-0008-0000-1E00-00007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6" name="rect" hidden="1">
          <a:extLst>
            <a:ext uri="{FF2B5EF4-FFF2-40B4-BE49-F238E27FC236}">
              <a16:creationId xmlns:a16="http://schemas.microsoft.com/office/drawing/2014/main" xmlns="" id="{00000000-0008-0000-1E00-00007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7" name="rect" hidden="1">
          <a:extLst>
            <a:ext uri="{FF2B5EF4-FFF2-40B4-BE49-F238E27FC236}">
              <a16:creationId xmlns:a16="http://schemas.microsoft.com/office/drawing/2014/main" xmlns="" id="{00000000-0008-0000-1E00-00007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8" name="rect" hidden="1">
          <a:extLst>
            <a:ext uri="{FF2B5EF4-FFF2-40B4-BE49-F238E27FC236}">
              <a16:creationId xmlns:a16="http://schemas.microsoft.com/office/drawing/2014/main" xmlns="" id="{00000000-0008-0000-1E00-00007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9" name="rect" hidden="1">
          <a:extLst>
            <a:ext uri="{FF2B5EF4-FFF2-40B4-BE49-F238E27FC236}">
              <a16:creationId xmlns:a16="http://schemas.microsoft.com/office/drawing/2014/main" xmlns="" id="{00000000-0008-0000-1E00-00007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0" name="rect" hidden="1">
          <a:extLst>
            <a:ext uri="{FF2B5EF4-FFF2-40B4-BE49-F238E27FC236}">
              <a16:creationId xmlns:a16="http://schemas.microsoft.com/office/drawing/2014/main" xmlns="" id="{00000000-0008-0000-1E00-00007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1" name="rect" hidden="1">
          <a:extLst>
            <a:ext uri="{FF2B5EF4-FFF2-40B4-BE49-F238E27FC236}">
              <a16:creationId xmlns:a16="http://schemas.microsoft.com/office/drawing/2014/main" xmlns="" id="{00000000-0008-0000-1E00-00007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2" name="rect" hidden="1">
          <a:extLst>
            <a:ext uri="{FF2B5EF4-FFF2-40B4-BE49-F238E27FC236}">
              <a16:creationId xmlns:a16="http://schemas.microsoft.com/office/drawing/2014/main" xmlns="" id="{00000000-0008-0000-1E00-00007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3" name="rect" hidden="1">
          <a:extLst>
            <a:ext uri="{FF2B5EF4-FFF2-40B4-BE49-F238E27FC236}">
              <a16:creationId xmlns:a16="http://schemas.microsoft.com/office/drawing/2014/main" xmlns="" id="{00000000-0008-0000-1E00-00007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4" name="rect" hidden="1">
          <a:extLst>
            <a:ext uri="{FF2B5EF4-FFF2-40B4-BE49-F238E27FC236}">
              <a16:creationId xmlns:a16="http://schemas.microsoft.com/office/drawing/2014/main" xmlns="" id="{00000000-0008-0000-1E00-00007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5" name="rect" hidden="1">
          <a:extLst>
            <a:ext uri="{FF2B5EF4-FFF2-40B4-BE49-F238E27FC236}">
              <a16:creationId xmlns:a16="http://schemas.microsoft.com/office/drawing/2014/main" xmlns="" id="{00000000-0008-0000-1E00-00007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6" name="rect" hidden="1">
          <a:extLst>
            <a:ext uri="{FF2B5EF4-FFF2-40B4-BE49-F238E27FC236}">
              <a16:creationId xmlns:a16="http://schemas.microsoft.com/office/drawing/2014/main" xmlns="" id="{00000000-0008-0000-1E00-00007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7" name="rect" hidden="1">
          <a:extLst>
            <a:ext uri="{FF2B5EF4-FFF2-40B4-BE49-F238E27FC236}">
              <a16:creationId xmlns:a16="http://schemas.microsoft.com/office/drawing/2014/main" xmlns="" id="{00000000-0008-0000-1E00-00007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8" name="rect" hidden="1">
          <a:extLst>
            <a:ext uri="{FF2B5EF4-FFF2-40B4-BE49-F238E27FC236}">
              <a16:creationId xmlns:a16="http://schemas.microsoft.com/office/drawing/2014/main" xmlns="" id="{00000000-0008-0000-1E00-00008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9" name="rect" hidden="1">
          <a:extLst>
            <a:ext uri="{FF2B5EF4-FFF2-40B4-BE49-F238E27FC236}">
              <a16:creationId xmlns:a16="http://schemas.microsoft.com/office/drawing/2014/main" xmlns="" id="{00000000-0008-0000-1E00-00008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0" name="rect" hidden="1">
          <a:extLst>
            <a:ext uri="{FF2B5EF4-FFF2-40B4-BE49-F238E27FC236}">
              <a16:creationId xmlns:a16="http://schemas.microsoft.com/office/drawing/2014/main" xmlns="" id="{00000000-0008-0000-1E00-00008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1" name="rect" hidden="1">
          <a:extLst>
            <a:ext uri="{FF2B5EF4-FFF2-40B4-BE49-F238E27FC236}">
              <a16:creationId xmlns:a16="http://schemas.microsoft.com/office/drawing/2014/main" xmlns="" id="{00000000-0008-0000-1E00-00008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2" name="rect" hidden="1">
          <a:extLst>
            <a:ext uri="{FF2B5EF4-FFF2-40B4-BE49-F238E27FC236}">
              <a16:creationId xmlns:a16="http://schemas.microsoft.com/office/drawing/2014/main" xmlns="" id="{00000000-0008-0000-1E00-00008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3" name="rect" hidden="1">
          <a:extLst>
            <a:ext uri="{FF2B5EF4-FFF2-40B4-BE49-F238E27FC236}">
              <a16:creationId xmlns:a16="http://schemas.microsoft.com/office/drawing/2014/main" xmlns="" id="{00000000-0008-0000-1E00-00008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4" name="rect" hidden="1">
          <a:extLst>
            <a:ext uri="{FF2B5EF4-FFF2-40B4-BE49-F238E27FC236}">
              <a16:creationId xmlns:a16="http://schemas.microsoft.com/office/drawing/2014/main" xmlns="" id="{00000000-0008-0000-1E00-00008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5" name="rect" hidden="1">
          <a:extLst>
            <a:ext uri="{FF2B5EF4-FFF2-40B4-BE49-F238E27FC236}">
              <a16:creationId xmlns:a16="http://schemas.microsoft.com/office/drawing/2014/main" xmlns="" id="{00000000-0008-0000-1E00-00008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6" name="rect" hidden="1">
          <a:extLst>
            <a:ext uri="{FF2B5EF4-FFF2-40B4-BE49-F238E27FC236}">
              <a16:creationId xmlns:a16="http://schemas.microsoft.com/office/drawing/2014/main" xmlns="" id="{00000000-0008-0000-1E00-00008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7" name="rect" hidden="1">
          <a:extLst>
            <a:ext uri="{FF2B5EF4-FFF2-40B4-BE49-F238E27FC236}">
              <a16:creationId xmlns:a16="http://schemas.microsoft.com/office/drawing/2014/main" xmlns="" id="{00000000-0008-0000-1E00-00008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8" name="rect" hidden="1">
          <a:extLst>
            <a:ext uri="{FF2B5EF4-FFF2-40B4-BE49-F238E27FC236}">
              <a16:creationId xmlns:a16="http://schemas.microsoft.com/office/drawing/2014/main" xmlns="" id="{00000000-0008-0000-1E00-00008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9" name="rect" hidden="1">
          <a:extLst>
            <a:ext uri="{FF2B5EF4-FFF2-40B4-BE49-F238E27FC236}">
              <a16:creationId xmlns:a16="http://schemas.microsoft.com/office/drawing/2014/main" xmlns="" id="{00000000-0008-0000-1E00-00008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0" name="rect" hidden="1">
          <a:extLst>
            <a:ext uri="{FF2B5EF4-FFF2-40B4-BE49-F238E27FC236}">
              <a16:creationId xmlns:a16="http://schemas.microsoft.com/office/drawing/2014/main" xmlns="" id="{00000000-0008-0000-1E00-00008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1" name="rect" hidden="1">
          <a:extLst>
            <a:ext uri="{FF2B5EF4-FFF2-40B4-BE49-F238E27FC236}">
              <a16:creationId xmlns:a16="http://schemas.microsoft.com/office/drawing/2014/main" xmlns="" id="{00000000-0008-0000-1E00-00008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2" name="rect" hidden="1">
          <a:extLst>
            <a:ext uri="{FF2B5EF4-FFF2-40B4-BE49-F238E27FC236}">
              <a16:creationId xmlns:a16="http://schemas.microsoft.com/office/drawing/2014/main" xmlns="" id="{00000000-0008-0000-1E00-00008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3" name="rect" hidden="1">
          <a:extLst>
            <a:ext uri="{FF2B5EF4-FFF2-40B4-BE49-F238E27FC236}">
              <a16:creationId xmlns:a16="http://schemas.microsoft.com/office/drawing/2014/main" xmlns="" id="{00000000-0008-0000-1E00-00008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4" name="rect" hidden="1">
          <a:extLst>
            <a:ext uri="{FF2B5EF4-FFF2-40B4-BE49-F238E27FC236}">
              <a16:creationId xmlns:a16="http://schemas.microsoft.com/office/drawing/2014/main" xmlns="" id="{00000000-0008-0000-1E00-00009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5" name="rect" hidden="1">
          <a:extLst>
            <a:ext uri="{FF2B5EF4-FFF2-40B4-BE49-F238E27FC236}">
              <a16:creationId xmlns:a16="http://schemas.microsoft.com/office/drawing/2014/main" xmlns="" id="{00000000-0008-0000-1E00-00009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6" name="rect" hidden="1">
          <a:extLst>
            <a:ext uri="{FF2B5EF4-FFF2-40B4-BE49-F238E27FC236}">
              <a16:creationId xmlns:a16="http://schemas.microsoft.com/office/drawing/2014/main" xmlns="" id="{00000000-0008-0000-1E00-00009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7" name="rect" hidden="1">
          <a:extLst>
            <a:ext uri="{FF2B5EF4-FFF2-40B4-BE49-F238E27FC236}">
              <a16:creationId xmlns:a16="http://schemas.microsoft.com/office/drawing/2014/main" xmlns="" id="{00000000-0008-0000-1E00-00009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8" name="rect" hidden="1">
          <a:extLst>
            <a:ext uri="{FF2B5EF4-FFF2-40B4-BE49-F238E27FC236}">
              <a16:creationId xmlns:a16="http://schemas.microsoft.com/office/drawing/2014/main" xmlns="" id="{00000000-0008-0000-1E00-00009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9" name="rect" hidden="1">
          <a:extLst>
            <a:ext uri="{FF2B5EF4-FFF2-40B4-BE49-F238E27FC236}">
              <a16:creationId xmlns:a16="http://schemas.microsoft.com/office/drawing/2014/main" xmlns="" id="{00000000-0008-0000-1E00-00009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0" name="rect" hidden="1">
          <a:extLst>
            <a:ext uri="{FF2B5EF4-FFF2-40B4-BE49-F238E27FC236}">
              <a16:creationId xmlns:a16="http://schemas.microsoft.com/office/drawing/2014/main" xmlns="" id="{00000000-0008-0000-1E00-00009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1" name="rect" hidden="1">
          <a:extLst>
            <a:ext uri="{FF2B5EF4-FFF2-40B4-BE49-F238E27FC236}">
              <a16:creationId xmlns:a16="http://schemas.microsoft.com/office/drawing/2014/main" xmlns="" id="{00000000-0008-0000-1E00-00009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2" name="rect" hidden="1">
          <a:extLst>
            <a:ext uri="{FF2B5EF4-FFF2-40B4-BE49-F238E27FC236}">
              <a16:creationId xmlns:a16="http://schemas.microsoft.com/office/drawing/2014/main" xmlns="" id="{00000000-0008-0000-1E00-00009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3" name="rect" hidden="1">
          <a:extLst>
            <a:ext uri="{FF2B5EF4-FFF2-40B4-BE49-F238E27FC236}">
              <a16:creationId xmlns:a16="http://schemas.microsoft.com/office/drawing/2014/main" xmlns="" id="{00000000-0008-0000-1E00-00009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4" name="rect" hidden="1">
          <a:extLst>
            <a:ext uri="{FF2B5EF4-FFF2-40B4-BE49-F238E27FC236}">
              <a16:creationId xmlns:a16="http://schemas.microsoft.com/office/drawing/2014/main" xmlns="" id="{00000000-0008-0000-1E00-00009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5" name="rect" hidden="1">
          <a:extLst>
            <a:ext uri="{FF2B5EF4-FFF2-40B4-BE49-F238E27FC236}">
              <a16:creationId xmlns:a16="http://schemas.microsoft.com/office/drawing/2014/main" xmlns="" id="{00000000-0008-0000-1E00-00009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6" name="rect" hidden="1">
          <a:extLst>
            <a:ext uri="{FF2B5EF4-FFF2-40B4-BE49-F238E27FC236}">
              <a16:creationId xmlns:a16="http://schemas.microsoft.com/office/drawing/2014/main" xmlns="" id="{00000000-0008-0000-1E00-00009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7" name="rect" hidden="1">
          <a:extLst>
            <a:ext uri="{FF2B5EF4-FFF2-40B4-BE49-F238E27FC236}">
              <a16:creationId xmlns:a16="http://schemas.microsoft.com/office/drawing/2014/main" xmlns="" id="{00000000-0008-0000-1E00-00009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8" name="rect" hidden="1">
          <a:extLst>
            <a:ext uri="{FF2B5EF4-FFF2-40B4-BE49-F238E27FC236}">
              <a16:creationId xmlns:a16="http://schemas.microsoft.com/office/drawing/2014/main" xmlns="" id="{00000000-0008-0000-1E00-00009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9" name="rect" hidden="1">
          <a:extLst>
            <a:ext uri="{FF2B5EF4-FFF2-40B4-BE49-F238E27FC236}">
              <a16:creationId xmlns:a16="http://schemas.microsoft.com/office/drawing/2014/main" xmlns="" id="{00000000-0008-0000-1E00-00009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0" name="rect" hidden="1">
          <a:extLst>
            <a:ext uri="{FF2B5EF4-FFF2-40B4-BE49-F238E27FC236}">
              <a16:creationId xmlns:a16="http://schemas.microsoft.com/office/drawing/2014/main" xmlns="" id="{00000000-0008-0000-1E00-0000A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1" name="rect" hidden="1">
          <a:extLst>
            <a:ext uri="{FF2B5EF4-FFF2-40B4-BE49-F238E27FC236}">
              <a16:creationId xmlns:a16="http://schemas.microsoft.com/office/drawing/2014/main" xmlns="" id="{00000000-0008-0000-1E00-0000A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2" name="rect" hidden="1">
          <a:extLst>
            <a:ext uri="{FF2B5EF4-FFF2-40B4-BE49-F238E27FC236}">
              <a16:creationId xmlns:a16="http://schemas.microsoft.com/office/drawing/2014/main" xmlns="" id="{00000000-0008-0000-1E00-0000A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3" name="rect" hidden="1">
          <a:extLst>
            <a:ext uri="{FF2B5EF4-FFF2-40B4-BE49-F238E27FC236}">
              <a16:creationId xmlns:a16="http://schemas.microsoft.com/office/drawing/2014/main" xmlns="" id="{00000000-0008-0000-1E00-0000A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4" name="rect" hidden="1">
          <a:extLst>
            <a:ext uri="{FF2B5EF4-FFF2-40B4-BE49-F238E27FC236}">
              <a16:creationId xmlns:a16="http://schemas.microsoft.com/office/drawing/2014/main" xmlns="" id="{00000000-0008-0000-1E00-0000A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5" name="rect" hidden="1">
          <a:extLst>
            <a:ext uri="{FF2B5EF4-FFF2-40B4-BE49-F238E27FC236}">
              <a16:creationId xmlns:a16="http://schemas.microsoft.com/office/drawing/2014/main" xmlns="" id="{00000000-0008-0000-1E00-0000A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6" name="rect" hidden="1">
          <a:extLst>
            <a:ext uri="{FF2B5EF4-FFF2-40B4-BE49-F238E27FC236}">
              <a16:creationId xmlns:a16="http://schemas.microsoft.com/office/drawing/2014/main" xmlns="" id="{00000000-0008-0000-1E00-0000A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7" name="rect" hidden="1">
          <a:extLst>
            <a:ext uri="{FF2B5EF4-FFF2-40B4-BE49-F238E27FC236}">
              <a16:creationId xmlns:a16="http://schemas.microsoft.com/office/drawing/2014/main" xmlns="" id="{00000000-0008-0000-1E00-0000A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8" name="rect" hidden="1">
          <a:extLst>
            <a:ext uri="{FF2B5EF4-FFF2-40B4-BE49-F238E27FC236}">
              <a16:creationId xmlns:a16="http://schemas.microsoft.com/office/drawing/2014/main" xmlns="" id="{00000000-0008-0000-1E00-0000A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9" name="rect" hidden="1">
          <a:extLst>
            <a:ext uri="{FF2B5EF4-FFF2-40B4-BE49-F238E27FC236}">
              <a16:creationId xmlns:a16="http://schemas.microsoft.com/office/drawing/2014/main" xmlns="" id="{00000000-0008-0000-1E00-0000A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0" name="rect" hidden="1">
          <a:extLst>
            <a:ext uri="{FF2B5EF4-FFF2-40B4-BE49-F238E27FC236}">
              <a16:creationId xmlns:a16="http://schemas.microsoft.com/office/drawing/2014/main" xmlns="" id="{00000000-0008-0000-1E00-0000A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1" name="rect" hidden="1">
          <a:extLst>
            <a:ext uri="{FF2B5EF4-FFF2-40B4-BE49-F238E27FC236}">
              <a16:creationId xmlns:a16="http://schemas.microsoft.com/office/drawing/2014/main" xmlns="" id="{00000000-0008-0000-1E00-0000A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2" name="rect" hidden="1">
          <a:extLst>
            <a:ext uri="{FF2B5EF4-FFF2-40B4-BE49-F238E27FC236}">
              <a16:creationId xmlns:a16="http://schemas.microsoft.com/office/drawing/2014/main" xmlns="" id="{00000000-0008-0000-1E00-0000A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3" name="rect" hidden="1">
          <a:extLst>
            <a:ext uri="{FF2B5EF4-FFF2-40B4-BE49-F238E27FC236}">
              <a16:creationId xmlns:a16="http://schemas.microsoft.com/office/drawing/2014/main" xmlns="" id="{00000000-0008-0000-1E00-0000A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4" name="rect" hidden="1">
          <a:extLst>
            <a:ext uri="{FF2B5EF4-FFF2-40B4-BE49-F238E27FC236}">
              <a16:creationId xmlns:a16="http://schemas.microsoft.com/office/drawing/2014/main" xmlns="" id="{00000000-0008-0000-1E00-0000A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5" name="rect" hidden="1">
          <a:extLst>
            <a:ext uri="{FF2B5EF4-FFF2-40B4-BE49-F238E27FC236}">
              <a16:creationId xmlns:a16="http://schemas.microsoft.com/office/drawing/2014/main" xmlns="" id="{00000000-0008-0000-1E00-0000A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6" name="rect" hidden="1">
          <a:extLst>
            <a:ext uri="{FF2B5EF4-FFF2-40B4-BE49-F238E27FC236}">
              <a16:creationId xmlns:a16="http://schemas.microsoft.com/office/drawing/2014/main" xmlns="" id="{00000000-0008-0000-1E00-0000B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7" name="rect" hidden="1">
          <a:extLst>
            <a:ext uri="{FF2B5EF4-FFF2-40B4-BE49-F238E27FC236}">
              <a16:creationId xmlns:a16="http://schemas.microsoft.com/office/drawing/2014/main" xmlns="" id="{00000000-0008-0000-1E00-0000B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8" name="rect" hidden="1">
          <a:extLst>
            <a:ext uri="{FF2B5EF4-FFF2-40B4-BE49-F238E27FC236}">
              <a16:creationId xmlns:a16="http://schemas.microsoft.com/office/drawing/2014/main" xmlns="" id="{00000000-0008-0000-1E00-0000B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9" name="rect" hidden="1">
          <a:extLst>
            <a:ext uri="{FF2B5EF4-FFF2-40B4-BE49-F238E27FC236}">
              <a16:creationId xmlns:a16="http://schemas.microsoft.com/office/drawing/2014/main" xmlns="" id="{00000000-0008-0000-1E00-0000B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0" name="rect" hidden="1">
          <a:extLst>
            <a:ext uri="{FF2B5EF4-FFF2-40B4-BE49-F238E27FC236}">
              <a16:creationId xmlns:a16="http://schemas.microsoft.com/office/drawing/2014/main" xmlns="" id="{00000000-0008-0000-1E00-0000B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1" name="rect" hidden="1">
          <a:extLst>
            <a:ext uri="{FF2B5EF4-FFF2-40B4-BE49-F238E27FC236}">
              <a16:creationId xmlns:a16="http://schemas.microsoft.com/office/drawing/2014/main" xmlns="" id="{00000000-0008-0000-1E00-0000B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2" name="rect" hidden="1">
          <a:extLst>
            <a:ext uri="{FF2B5EF4-FFF2-40B4-BE49-F238E27FC236}">
              <a16:creationId xmlns:a16="http://schemas.microsoft.com/office/drawing/2014/main" xmlns="" id="{00000000-0008-0000-1E00-0000B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3" name="rect" hidden="1">
          <a:extLst>
            <a:ext uri="{FF2B5EF4-FFF2-40B4-BE49-F238E27FC236}">
              <a16:creationId xmlns:a16="http://schemas.microsoft.com/office/drawing/2014/main" xmlns="" id="{00000000-0008-0000-1E00-0000B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4" name="rect" hidden="1">
          <a:extLst>
            <a:ext uri="{FF2B5EF4-FFF2-40B4-BE49-F238E27FC236}">
              <a16:creationId xmlns:a16="http://schemas.microsoft.com/office/drawing/2014/main" xmlns="" id="{00000000-0008-0000-1E00-0000B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5" name="rect" hidden="1">
          <a:extLst>
            <a:ext uri="{FF2B5EF4-FFF2-40B4-BE49-F238E27FC236}">
              <a16:creationId xmlns:a16="http://schemas.microsoft.com/office/drawing/2014/main" xmlns="" id="{00000000-0008-0000-1E00-0000B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6" name="rect" hidden="1">
          <a:extLst>
            <a:ext uri="{FF2B5EF4-FFF2-40B4-BE49-F238E27FC236}">
              <a16:creationId xmlns:a16="http://schemas.microsoft.com/office/drawing/2014/main" xmlns="" id="{00000000-0008-0000-1E00-0000B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7" name="rect" hidden="1">
          <a:extLst>
            <a:ext uri="{FF2B5EF4-FFF2-40B4-BE49-F238E27FC236}">
              <a16:creationId xmlns:a16="http://schemas.microsoft.com/office/drawing/2014/main" xmlns="" id="{00000000-0008-0000-1E00-0000B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8" name="rect" hidden="1">
          <a:extLst>
            <a:ext uri="{FF2B5EF4-FFF2-40B4-BE49-F238E27FC236}">
              <a16:creationId xmlns:a16="http://schemas.microsoft.com/office/drawing/2014/main" xmlns="" id="{00000000-0008-0000-1E00-0000B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9" name="rect" hidden="1">
          <a:extLst>
            <a:ext uri="{FF2B5EF4-FFF2-40B4-BE49-F238E27FC236}">
              <a16:creationId xmlns:a16="http://schemas.microsoft.com/office/drawing/2014/main" xmlns="" id="{00000000-0008-0000-1E00-0000B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0" name="rect" hidden="1">
          <a:extLst>
            <a:ext uri="{FF2B5EF4-FFF2-40B4-BE49-F238E27FC236}">
              <a16:creationId xmlns:a16="http://schemas.microsoft.com/office/drawing/2014/main" xmlns="" id="{00000000-0008-0000-1E00-0000B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1" name="rect" hidden="1">
          <a:extLst>
            <a:ext uri="{FF2B5EF4-FFF2-40B4-BE49-F238E27FC236}">
              <a16:creationId xmlns:a16="http://schemas.microsoft.com/office/drawing/2014/main" xmlns="" id="{00000000-0008-0000-1E00-0000B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2" name="rect" hidden="1">
          <a:extLst>
            <a:ext uri="{FF2B5EF4-FFF2-40B4-BE49-F238E27FC236}">
              <a16:creationId xmlns:a16="http://schemas.microsoft.com/office/drawing/2014/main" xmlns="" id="{00000000-0008-0000-1E00-0000C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3" name="rect" hidden="1">
          <a:extLst>
            <a:ext uri="{FF2B5EF4-FFF2-40B4-BE49-F238E27FC236}">
              <a16:creationId xmlns:a16="http://schemas.microsoft.com/office/drawing/2014/main" xmlns="" id="{00000000-0008-0000-1E00-0000C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4" name="rect" hidden="1">
          <a:extLst>
            <a:ext uri="{FF2B5EF4-FFF2-40B4-BE49-F238E27FC236}">
              <a16:creationId xmlns:a16="http://schemas.microsoft.com/office/drawing/2014/main" xmlns="" id="{00000000-0008-0000-1E00-0000C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5" name="rect" hidden="1">
          <a:extLst>
            <a:ext uri="{FF2B5EF4-FFF2-40B4-BE49-F238E27FC236}">
              <a16:creationId xmlns:a16="http://schemas.microsoft.com/office/drawing/2014/main" xmlns="" id="{00000000-0008-0000-1E00-0000C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6" name="rect" hidden="1">
          <a:extLst>
            <a:ext uri="{FF2B5EF4-FFF2-40B4-BE49-F238E27FC236}">
              <a16:creationId xmlns:a16="http://schemas.microsoft.com/office/drawing/2014/main" xmlns="" id="{00000000-0008-0000-1E00-0000C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7" name="rect" hidden="1">
          <a:extLst>
            <a:ext uri="{FF2B5EF4-FFF2-40B4-BE49-F238E27FC236}">
              <a16:creationId xmlns:a16="http://schemas.microsoft.com/office/drawing/2014/main" xmlns="" id="{00000000-0008-0000-1E00-0000C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8" name="rect" hidden="1">
          <a:extLst>
            <a:ext uri="{FF2B5EF4-FFF2-40B4-BE49-F238E27FC236}">
              <a16:creationId xmlns:a16="http://schemas.microsoft.com/office/drawing/2014/main" xmlns="" id="{00000000-0008-0000-1E00-0000C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9" name="rect" hidden="1">
          <a:extLst>
            <a:ext uri="{FF2B5EF4-FFF2-40B4-BE49-F238E27FC236}">
              <a16:creationId xmlns:a16="http://schemas.microsoft.com/office/drawing/2014/main" xmlns="" id="{00000000-0008-0000-1E00-0000C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0" name="rect" hidden="1">
          <a:extLst>
            <a:ext uri="{FF2B5EF4-FFF2-40B4-BE49-F238E27FC236}">
              <a16:creationId xmlns:a16="http://schemas.microsoft.com/office/drawing/2014/main" xmlns="" id="{00000000-0008-0000-1E00-0000C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1" name="rect" hidden="1">
          <a:extLst>
            <a:ext uri="{FF2B5EF4-FFF2-40B4-BE49-F238E27FC236}">
              <a16:creationId xmlns:a16="http://schemas.microsoft.com/office/drawing/2014/main" xmlns="" id="{00000000-0008-0000-1E00-0000C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2" name="rect" hidden="1">
          <a:extLst>
            <a:ext uri="{FF2B5EF4-FFF2-40B4-BE49-F238E27FC236}">
              <a16:creationId xmlns:a16="http://schemas.microsoft.com/office/drawing/2014/main" xmlns="" id="{00000000-0008-0000-1E00-0000C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3" name="rect" hidden="1">
          <a:extLst>
            <a:ext uri="{FF2B5EF4-FFF2-40B4-BE49-F238E27FC236}">
              <a16:creationId xmlns:a16="http://schemas.microsoft.com/office/drawing/2014/main" xmlns="" id="{00000000-0008-0000-1E00-0000C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4" name="rect" hidden="1">
          <a:extLst>
            <a:ext uri="{FF2B5EF4-FFF2-40B4-BE49-F238E27FC236}">
              <a16:creationId xmlns:a16="http://schemas.microsoft.com/office/drawing/2014/main" xmlns="" id="{00000000-0008-0000-1E00-0000C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5" name="rect" hidden="1">
          <a:extLst>
            <a:ext uri="{FF2B5EF4-FFF2-40B4-BE49-F238E27FC236}">
              <a16:creationId xmlns:a16="http://schemas.microsoft.com/office/drawing/2014/main" xmlns="" id="{00000000-0008-0000-1E00-0000C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6" name="rect" hidden="1">
          <a:extLst>
            <a:ext uri="{FF2B5EF4-FFF2-40B4-BE49-F238E27FC236}">
              <a16:creationId xmlns:a16="http://schemas.microsoft.com/office/drawing/2014/main" xmlns="" id="{00000000-0008-0000-1E00-0000C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7" name="rect" hidden="1">
          <a:extLst>
            <a:ext uri="{FF2B5EF4-FFF2-40B4-BE49-F238E27FC236}">
              <a16:creationId xmlns:a16="http://schemas.microsoft.com/office/drawing/2014/main" xmlns="" id="{00000000-0008-0000-1E00-0000C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8" name="rect" hidden="1">
          <a:extLst>
            <a:ext uri="{FF2B5EF4-FFF2-40B4-BE49-F238E27FC236}">
              <a16:creationId xmlns:a16="http://schemas.microsoft.com/office/drawing/2014/main" xmlns="" id="{00000000-0008-0000-1E00-0000D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9" name="rect" hidden="1">
          <a:extLst>
            <a:ext uri="{FF2B5EF4-FFF2-40B4-BE49-F238E27FC236}">
              <a16:creationId xmlns:a16="http://schemas.microsoft.com/office/drawing/2014/main" xmlns="" id="{00000000-0008-0000-1E00-0000D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0" name="rect" hidden="1">
          <a:extLst>
            <a:ext uri="{FF2B5EF4-FFF2-40B4-BE49-F238E27FC236}">
              <a16:creationId xmlns:a16="http://schemas.microsoft.com/office/drawing/2014/main" xmlns="" id="{00000000-0008-0000-1E00-0000D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1" name="rect" hidden="1">
          <a:extLst>
            <a:ext uri="{FF2B5EF4-FFF2-40B4-BE49-F238E27FC236}">
              <a16:creationId xmlns:a16="http://schemas.microsoft.com/office/drawing/2014/main" xmlns="" id="{00000000-0008-0000-1E00-0000D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2" name="rect" hidden="1">
          <a:extLst>
            <a:ext uri="{FF2B5EF4-FFF2-40B4-BE49-F238E27FC236}">
              <a16:creationId xmlns:a16="http://schemas.microsoft.com/office/drawing/2014/main" xmlns="" id="{00000000-0008-0000-1E00-0000D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3" name="rect" hidden="1">
          <a:extLst>
            <a:ext uri="{FF2B5EF4-FFF2-40B4-BE49-F238E27FC236}">
              <a16:creationId xmlns:a16="http://schemas.microsoft.com/office/drawing/2014/main" xmlns="" id="{00000000-0008-0000-1E00-0000D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4" name="rect" hidden="1">
          <a:extLst>
            <a:ext uri="{FF2B5EF4-FFF2-40B4-BE49-F238E27FC236}">
              <a16:creationId xmlns:a16="http://schemas.microsoft.com/office/drawing/2014/main" xmlns="" id="{00000000-0008-0000-1E00-0000D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5" name="rect" hidden="1">
          <a:extLst>
            <a:ext uri="{FF2B5EF4-FFF2-40B4-BE49-F238E27FC236}">
              <a16:creationId xmlns:a16="http://schemas.microsoft.com/office/drawing/2014/main" xmlns="" id="{00000000-0008-0000-1E00-0000D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6" name="rect" hidden="1">
          <a:extLst>
            <a:ext uri="{FF2B5EF4-FFF2-40B4-BE49-F238E27FC236}">
              <a16:creationId xmlns:a16="http://schemas.microsoft.com/office/drawing/2014/main" xmlns="" id="{00000000-0008-0000-1E00-0000D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7" name="rect" hidden="1">
          <a:extLst>
            <a:ext uri="{FF2B5EF4-FFF2-40B4-BE49-F238E27FC236}">
              <a16:creationId xmlns:a16="http://schemas.microsoft.com/office/drawing/2014/main" xmlns="" id="{00000000-0008-0000-1E00-0000D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8" name="rect" hidden="1">
          <a:extLst>
            <a:ext uri="{FF2B5EF4-FFF2-40B4-BE49-F238E27FC236}">
              <a16:creationId xmlns:a16="http://schemas.microsoft.com/office/drawing/2014/main" xmlns="" id="{00000000-0008-0000-1E00-0000D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9" name="rect" hidden="1">
          <a:extLst>
            <a:ext uri="{FF2B5EF4-FFF2-40B4-BE49-F238E27FC236}">
              <a16:creationId xmlns:a16="http://schemas.microsoft.com/office/drawing/2014/main" xmlns="" id="{00000000-0008-0000-1E00-0000D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0" name="rect" hidden="1">
          <a:extLst>
            <a:ext uri="{FF2B5EF4-FFF2-40B4-BE49-F238E27FC236}">
              <a16:creationId xmlns:a16="http://schemas.microsoft.com/office/drawing/2014/main" xmlns="" id="{00000000-0008-0000-1E00-0000D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1" name="rect" hidden="1">
          <a:extLst>
            <a:ext uri="{FF2B5EF4-FFF2-40B4-BE49-F238E27FC236}">
              <a16:creationId xmlns:a16="http://schemas.microsoft.com/office/drawing/2014/main" xmlns="" id="{00000000-0008-0000-1E00-0000D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2" name="rect" hidden="1">
          <a:extLst>
            <a:ext uri="{FF2B5EF4-FFF2-40B4-BE49-F238E27FC236}">
              <a16:creationId xmlns:a16="http://schemas.microsoft.com/office/drawing/2014/main" xmlns="" id="{00000000-0008-0000-1E00-0000D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3" name="rect" hidden="1">
          <a:extLst>
            <a:ext uri="{FF2B5EF4-FFF2-40B4-BE49-F238E27FC236}">
              <a16:creationId xmlns:a16="http://schemas.microsoft.com/office/drawing/2014/main" xmlns="" id="{00000000-0008-0000-1E00-0000D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4" name="rect" hidden="1">
          <a:extLst>
            <a:ext uri="{FF2B5EF4-FFF2-40B4-BE49-F238E27FC236}">
              <a16:creationId xmlns:a16="http://schemas.microsoft.com/office/drawing/2014/main" xmlns="" id="{00000000-0008-0000-1E00-0000E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5" name="rect" hidden="1">
          <a:extLst>
            <a:ext uri="{FF2B5EF4-FFF2-40B4-BE49-F238E27FC236}">
              <a16:creationId xmlns:a16="http://schemas.microsoft.com/office/drawing/2014/main" xmlns="" id="{00000000-0008-0000-1E00-0000E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6" name="rect" hidden="1">
          <a:extLst>
            <a:ext uri="{FF2B5EF4-FFF2-40B4-BE49-F238E27FC236}">
              <a16:creationId xmlns:a16="http://schemas.microsoft.com/office/drawing/2014/main" xmlns="" id="{00000000-0008-0000-1E00-0000E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7" name="rect" hidden="1">
          <a:extLst>
            <a:ext uri="{FF2B5EF4-FFF2-40B4-BE49-F238E27FC236}">
              <a16:creationId xmlns:a16="http://schemas.microsoft.com/office/drawing/2014/main" xmlns="" id="{00000000-0008-0000-1E00-0000E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8" name="rect" hidden="1">
          <a:extLst>
            <a:ext uri="{FF2B5EF4-FFF2-40B4-BE49-F238E27FC236}">
              <a16:creationId xmlns:a16="http://schemas.microsoft.com/office/drawing/2014/main" xmlns="" id="{00000000-0008-0000-1E00-0000E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9" name="rect" hidden="1">
          <a:extLst>
            <a:ext uri="{FF2B5EF4-FFF2-40B4-BE49-F238E27FC236}">
              <a16:creationId xmlns:a16="http://schemas.microsoft.com/office/drawing/2014/main" xmlns="" id="{00000000-0008-0000-1E00-0000E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0" name="rect" hidden="1">
          <a:extLst>
            <a:ext uri="{FF2B5EF4-FFF2-40B4-BE49-F238E27FC236}">
              <a16:creationId xmlns:a16="http://schemas.microsoft.com/office/drawing/2014/main" xmlns="" id="{00000000-0008-0000-1E00-0000E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1" name="rect" hidden="1">
          <a:extLst>
            <a:ext uri="{FF2B5EF4-FFF2-40B4-BE49-F238E27FC236}">
              <a16:creationId xmlns:a16="http://schemas.microsoft.com/office/drawing/2014/main" xmlns="" id="{00000000-0008-0000-1E00-0000E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2" name="rect" hidden="1">
          <a:extLst>
            <a:ext uri="{FF2B5EF4-FFF2-40B4-BE49-F238E27FC236}">
              <a16:creationId xmlns:a16="http://schemas.microsoft.com/office/drawing/2014/main" xmlns="" id="{00000000-0008-0000-1E00-0000E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3" name="rect" hidden="1">
          <a:extLst>
            <a:ext uri="{FF2B5EF4-FFF2-40B4-BE49-F238E27FC236}">
              <a16:creationId xmlns:a16="http://schemas.microsoft.com/office/drawing/2014/main" xmlns="" id="{00000000-0008-0000-1E00-0000E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4" name="rect" hidden="1">
          <a:extLst>
            <a:ext uri="{FF2B5EF4-FFF2-40B4-BE49-F238E27FC236}">
              <a16:creationId xmlns:a16="http://schemas.microsoft.com/office/drawing/2014/main" xmlns="" id="{00000000-0008-0000-1E00-0000E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5" name="rect" hidden="1">
          <a:extLst>
            <a:ext uri="{FF2B5EF4-FFF2-40B4-BE49-F238E27FC236}">
              <a16:creationId xmlns:a16="http://schemas.microsoft.com/office/drawing/2014/main" xmlns="" id="{00000000-0008-0000-1E00-0000E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6" name="rect" hidden="1">
          <a:extLst>
            <a:ext uri="{FF2B5EF4-FFF2-40B4-BE49-F238E27FC236}">
              <a16:creationId xmlns:a16="http://schemas.microsoft.com/office/drawing/2014/main" xmlns="" id="{00000000-0008-0000-1E00-0000E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7" name="rect" hidden="1">
          <a:extLst>
            <a:ext uri="{FF2B5EF4-FFF2-40B4-BE49-F238E27FC236}">
              <a16:creationId xmlns:a16="http://schemas.microsoft.com/office/drawing/2014/main" xmlns="" id="{00000000-0008-0000-1E00-0000E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8" name="rect" hidden="1">
          <a:extLst>
            <a:ext uri="{FF2B5EF4-FFF2-40B4-BE49-F238E27FC236}">
              <a16:creationId xmlns:a16="http://schemas.microsoft.com/office/drawing/2014/main" xmlns="" id="{00000000-0008-0000-1E00-0000E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9" name="rect" hidden="1">
          <a:extLst>
            <a:ext uri="{FF2B5EF4-FFF2-40B4-BE49-F238E27FC236}">
              <a16:creationId xmlns:a16="http://schemas.microsoft.com/office/drawing/2014/main" xmlns="" id="{00000000-0008-0000-1E00-0000E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0" name="rect" hidden="1">
          <a:extLst>
            <a:ext uri="{FF2B5EF4-FFF2-40B4-BE49-F238E27FC236}">
              <a16:creationId xmlns:a16="http://schemas.microsoft.com/office/drawing/2014/main" xmlns="" id="{00000000-0008-0000-1E00-0000F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1" name="rect" hidden="1">
          <a:extLst>
            <a:ext uri="{FF2B5EF4-FFF2-40B4-BE49-F238E27FC236}">
              <a16:creationId xmlns:a16="http://schemas.microsoft.com/office/drawing/2014/main" xmlns="" id="{00000000-0008-0000-1E00-0000F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2" name="rect" hidden="1">
          <a:extLst>
            <a:ext uri="{FF2B5EF4-FFF2-40B4-BE49-F238E27FC236}">
              <a16:creationId xmlns:a16="http://schemas.microsoft.com/office/drawing/2014/main" xmlns="" id="{00000000-0008-0000-1E00-0000F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3" name="rect" hidden="1">
          <a:extLst>
            <a:ext uri="{FF2B5EF4-FFF2-40B4-BE49-F238E27FC236}">
              <a16:creationId xmlns:a16="http://schemas.microsoft.com/office/drawing/2014/main" xmlns="" id="{00000000-0008-0000-1E00-0000F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4" name="rect" hidden="1">
          <a:extLst>
            <a:ext uri="{FF2B5EF4-FFF2-40B4-BE49-F238E27FC236}">
              <a16:creationId xmlns:a16="http://schemas.microsoft.com/office/drawing/2014/main" xmlns="" id="{00000000-0008-0000-1E00-0000F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5" name="rect" hidden="1">
          <a:extLst>
            <a:ext uri="{FF2B5EF4-FFF2-40B4-BE49-F238E27FC236}">
              <a16:creationId xmlns:a16="http://schemas.microsoft.com/office/drawing/2014/main" xmlns="" id="{00000000-0008-0000-1E00-0000F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6" name="rect" hidden="1">
          <a:extLst>
            <a:ext uri="{FF2B5EF4-FFF2-40B4-BE49-F238E27FC236}">
              <a16:creationId xmlns:a16="http://schemas.microsoft.com/office/drawing/2014/main" xmlns="" id="{00000000-0008-0000-1E00-0000F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7" name="rect" hidden="1">
          <a:extLst>
            <a:ext uri="{FF2B5EF4-FFF2-40B4-BE49-F238E27FC236}">
              <a16:creationId xmlns:a16="http://schemas.microsoft.com/office/drawing/2014/main" xmlns="" id="{00000000-0008-0000-1E00-0000F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8" name="rect" hidden="1">
          <a:extLst>
            <a:ext uri="{FF2B5EF4-FFF2-40B4-BE49-F238E27FC236}">
              <a16:creationId xmlns:a16="http://schemas.microsoft.com/office/drawing/2014/main" xmlns="" id="{00000000-0008-0000-1E00-0000F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9" name="rect" hidden="1">
          <a:extLst>
            <a:ext uri="{FF2B5EF4-FFF2-40B4-BE49-F238E27FC236}">
              <a16:creationId xmlns:a16="http://schemas.microsoft.com/office/drawing/2014/main" xmlns="" id="{00000000-0008-0000-1E00-0000F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0" name="rect" hidden="1">
          <a:extLst>
            <a:ext uri="{FF2B5EF4-FFF2-40B4-BE49-F238E27FC236}">
              <a16:creationId xmlns:a16="http://schemas.microsoft.com/office/drawing/2014/main" xmlns="" id="{00000000-0008-0000-1E00-0000FA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1" name="rect" hidden="1">
          <a:extLst>
            <a:ext uri="{FF2B5EF4-FFF2-40B4-BE49-F238E27FC236}">
              <a16:creationId xmlns:a16="http://schemas.microsoft.com/office/drawing/2014/main" xmlns="" id="{00000000-0008-0000-1E00-0000FB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2" name="rect" hidden="1">
          <a:extLst>
            <a:ext uri="{FF2B5EF4-FFF2-40B4-BE49-F238E27FC236}">
              <a16:creationId xmlns:a16="http://schemas.microsoft.com/office/drawing/2014/main" xmlns="" id="{00000000-0008-0000-1E00-0000FC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3" name="rect" hidden="1">
          <a:extLst>
            <a:ext uri="{FF2B5EF4-FFF2-40B4-BE49-F238E27FC236}">
              <a16:creationId xmlns:a16="http://schemas.microsoft.com/office/drawing/2014/main" xmlns="" id="{00000000-0008-0000-1E00-0000FD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4" name="rect" hidden="1">
          <a:extLst>
            <a:ext uri="{FF2B5EF4-FFF2-40B4-BE49-F238E27FC236}">
              <a16:creationId xmlns:a16="http://schemas.microsoft.com/office/drawing/2014/main" xmlns="" id="{00000000-0008-0000-1E00-0000FE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5" name="rect" hidden="1">
          <a:extLst>
            <a:ext uri="{FF2B5EF4-FFF2-40B4-BE49-F238E27FC236}">
              <a16:creationId xmlns:a16="http://schemas.microsoft.com/office/drawing/2014/main" xmlns="" id="{00000000-0008-0000-1E00-0000FF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6" name="rect" hidden="1">
          <a:extLst>
            <a:ext uri="{FF2B5EF4-FFF2-40B4-BE49-F238E27FC236}">
              <a16:creationId xmlns:a16="http://schemas.microsoft.com/office/drawing/2014/main" xmlns="" id="{00000000-0008-0000-1E00-000000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7" name="rect" hidden="1">
          <a:extLst>
            <a:ext uri="{FF2B5EF4-FFF2-40B4-BE49-F238E27FC236}">
              <a16:creationId xmlns:a16="http://schemas.microsoft.com/office/drawing/2014/main" xmlns="" id="{00000000-0008-0000-1E00-000001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8" name="rect" hidden="1">
          <a:extLst>
            <a:ext uri="{FF2B5EF4-FFF2-40B4-BE49-F238E27FC236}">
              <a16:creationId xmlns:a16="http://schemas.microsoft.com/office/drawing/2014/main" xmlns="" id="{00000000-0008-0000-1E00-000002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9" name="rect" hidden="1">
          <a:extLst>
            <a:ext uri="{FF2B5EF4-FFF2-40B4-BE49-F238E27FC236}">
              <a16:creationId xmlns:a16="http://schemas.microsoft.com/office/drawing/2014/main" xmlns="" id="{00000000-0008-0000-1E00-000003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0" name="rect" hidden="1">
          <a:extLst>
            <a:ext uri="{FF2B5EF4-FFF2-40B4-BE49-F238E27FC236}">
              <a16:creationId xmlns:a16="http://schemas.microsoft.com/office/drawing/2014/main" xmlns="" id="{00000000-0008-0000-1E00-000004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1" name="rect" hidden="1">
          <a:extLst>
            <a:ext uri="{FF2B5EF4-FFF2-40B4-BE49-F238E27FC236}">
              <a16:creationId xmlns:a16="http://schemas.microsoft.com/office/drawing/2014/main" xmlns="" id="{00000000-0008-0000-1E00-000005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2" name="rect" hidden="1">
          <a:extLst>
            <a:ext uri="{FF2B5EF4-FFF2-40B4-BE49-F238E27FC236}">
              <a16:creationId xmlns:a16="http://schemas.microsoft.com/office/drawing/2014/main" xmlns="" id="{00000000-0008-0000-1E00-000006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3" name="rect" hidden="1">
          <a:extLst>
            <a:ext uri="{FF2B5EF4-FFF2-40B4-BE49-F238E27FC236}">
              <a16:creationId xmlns:a16="http://schemas.microsoft.com/office/drawing/2014/main" xmlns="" id="{00000000-0008-0000-1E00-000007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4" name="rect" hidden="1">
          <a:extLst>
            <a:ext uri="{FF2B5EF4-FFF2-40B4-BE49-F238E27FC236}">
              <a16:creationId xmlns:a16="http://schemas.microsoft.com/office/drawing/2014/main" xmlns="" id="{00000000-0008-0000-1E00-000008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5" name="rect" hidden="1">
          <a:extLst>
            <a:ext uri="{FF2B5EF4-FFF2-40B4-BE49-F238E27FC236}">
              <a16:creationId xmlns:a16="http://schemas.microsoft.com/office/drawing/2014/main" xmlns="" id="{00000000-0008-0000-1E00-000009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6" name="rect" hidden="1">
          <a:extLst>
            <a:ext uri="{FF2B5EF4-FFF2-40B4-BE49-F238E27FC236}">
              <a16:creationId xmlns:a16="http://schemas.microsoft.com/office/drawing/2014/main" xmlns="" id="{00000000-0008-0000-1E00-00000A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7" name="rect" hidden="1">
          <a:extLst>
            <a:ext uri="{FF2B5EF4-FFF2-40B4-BE49-F238E27FC236}">
              <a16:creationId xmlns:a16="http://schemas.microsoft.com/office/drawing/2014/main" xmlns="" id="{00000000-0008-0000-1E00-00000B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8" name="rect" hidden="1">
          <a:extLst>
            <a:ext uri="{FF2B5EF4-FFF2-40B4-BE49-F238E27FC236}">
              <a16:creationId xmlns:a16="http://schemas.microsoft.com/office/drawing/2014/main" xmlns="" id="{00000000-0008-0000-1E00-00000C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9" name="rect" hidden="1">
          <a:extLst>
            <a:ext uri="{FF2B5EF4-FFF2-40B4-BE49-F238E27FC236}">
              <a16:creationId xmlns:a16="http://schemas.microsoft.com/office/drawing/2014/main" xmlns="" id="{00000000-0008-0000-1E00-00000D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0" name="rect" hidden="1">
          <a:extLst>
            <a:ext uri="{FF2B5EF4-FFF2-40B4-BE49-F238E27FC236}">
              <a16:creationId xmlns:a16="http://schemas.microsoft.com/office/drawing/2014/main" xmlns="" id="{00000000-0008-0000-1E00-00000E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1" name="rect" hidden="1">
          <a:extLst>
            <a:ext uri="{FF2B5EF4-FFF2-40B4-BE49-F238E27FC236}">
              <a16:creationId xmlns:a16="http://schemas.microsoft.com/office/drawing/2014/main" xmlns="" id="{00000000-0008-0000-1E00-00000F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2" name="rect" hidden="1">
          <a:extLst>
            <a:ext uri="{FF2B5EF4-FFF2-40B4-BE49-F238E27FC236}">
              <a16:creationId xmlns:a16="http://schemas.microsoft.com/office/drawing/2014/main" xmlns="" id="{00000000-0008-0000-1E00-000010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3" name="rect" hidden="1">
          <a:extLst>
            <a:ext uri="{FF2B5EF4-FFF2-40B4-BE49-F238E27FC236}">
              <a16:creationId xmlns:a16="http://schemas.microsoft.com/office/drawing/2014/main" xmlns="" id="{00000000-0008-0000-1E00-000011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4" name="rect" hidden="1">
          <a:extLst>
            <a:ext uri="{FF2B5EF4-FFF2-40B4-BE49-F238E27FC236}">
              <a16:creationId xmlns:a16="http://schemas.microsoft.com/office/drawing/2014/main" xmlns="" id="{00000000-0008-0000-1E00-000012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5" name="rect" hidden="1">
          <a:extLst>
            <a:ext uri="{FF2B5EF4-FFF2-40B4-BE49-F238E27FC236}">
              <a16:creationId xmlns:a16="http://schemas.microsoft.com/office/drawing/2014/main" xmlns="" id="{00000000-0008-0000-1E00-000013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6" name="rect" hidden="1">
          <a:extLst>
            <a:ext uri="{FF2B5EF4-FFF2-40B4-BE49-F238E27FC236}">
              <a16:creationId xmlns:a16="http://schemas.microsoft.com/office/drawing/2014/main" xmlns="" id="{00000000-0008-0000-1E00-000014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7" name="rect" hidden="1">
          <a:extLst>
            <a:ext uri="{FF2B5EF4-FFF2-40B4-BE49-F238E27FC236}">
              <a16:creationId xmlns:a16="http://schemas.microsoft.com/office/drawing/2014/main" xmlns="" id="{00000000-0008-0000-1E00-000015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8" name="rect" hidden="1">
          <a:extLst>
            <a:ext uri="{FF2B5EF4-FFF2-40B4-BE49-F238E27FC236}">
              <a16:creationId xmlns:a16="http://schemas.microsoft.com/office/drawing/2014/main" xmlns="" id="{00000000-0008-0000-1E00-000016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9" name="rect" hidden="1">
          <a:extLst>
            <a:ext uri="{FF2B5EF4-FFF2-40B4-BE49-F238E27FC236}">
              <a16:creationId xmlns:a16="http://schemas.microsoft.com/office/drawing/2014/main" xmlns="" id="{00000000-0008-0000-1E00-000017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0" name="rect" hidden="1">
          <a:extLst>
            <a:ext uri="{FF2B5EF4-FFF2-40B4-BE49-F238E27FC236}">
              <a16:creationId xmlns:a16="http://schemas.microsoft.com/office/drawing/2014/main" xmlns="" id="{00000000-0008-0000-1E00-000018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1" name="rect" hidden="1">
          <a:extLst>
            <a:ext uri="{FF2B5EF4-FFF2-40B4-BE49-F238E27FC236}">
              <a16:creationId xmlns:a16="http://schemas.microsoft.com/office/drawing/2014/main" xmlns="" id="{00000000-0008-0000-1E00-000019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2" name="rect" hidden="1">
          <a:extLst>
            <a:ext uri="{FF2B5EF4-FFF2-40B4-BE49-F238E27FC236}">
              <a16:creationId xmlns:a16="http://schemas.microsoft.com/office/drawing/2014/main" xmlns="" id="{00000000-0008-0000-1E00-00001A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3" name="rect" hidden="1">
          <a:extLst>
            <a:ext uri="{FF2B5EF4-FFF2-40B4-BE49-F238E27FC236}">
              <a16:creationId xmlns:a16="http://schemas.microsoft.com/office/drawing/2014/main" xmlns="" id="{00000000-0008-0000-1E00-00001B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4" name="rect" hidden="1">
          <a:extLst>
            <a:ext uri="{FF2B5EF4-FFF2-40B4-BE49-F238E27FC236}">
              <a16:creationId xmlns:a16="http://schemas.microsoft.com/office/drawing/2014/main" xmlns="" id="{00000000-0008-0000-1E00-00001C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5" name="rect" hidden="1">
          <a:extLst>
            <a:ext uri="{FF2B5EF4-FFF2-40B4-BE49-F238E27FC236}">
              <a16:creationId xmlns:a16="http://schemas.microsoft.com/office/drawing/2014/main" xmlns="" id="{00000000-0008-0000-1E00-00001D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6" name="rect" hidden="1">
          <a:extLst>
            <a:ext uri="{FF2B5EF4-FFF2-40B4-BE49-F238E27FC236}">
              <a16:creationId xmlns:a16="http://schemas.microsoft.com/office/drawing/2014/main" xmlns="" id="{00000000-0008-0000-1E00-00001E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7" name="rect" hidden="1">
          <a:extLst>
            <a:ext uri="{FF2B5EF4-FFF2-40B4-BE49-F238E27FC236}">
              <a16:creationId xmlns:a16="http://schemas.microsoft.com/office/drawing/2014/main" xmlns="" id="{00000000-0008-0000-1E00-00001F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8" name="rect" hidden="1">
          <a:extLst>
            <a:ext uri="{FF2B5EF4-FFF2-40B4-BE49-F238E27FC236}">
              <a16:creationId xmlns:a16="http://schemas.microsoft.com/office/drawing/2014/main" xmlns="" id="{00000000-0008-0000-1E00-000020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9" name="rect" hidden="1">
          <a:extLst>
            <a:ext uri="{FF2B5EF4-FFF2-40B4-BE49-F238E27FC236}">
              <a16:creationId xmlns:a16="http://schemas.microsoft.com/office/drawing/2014/main" xmlns="" id="{00000000-0008-0000-1E00-000021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0" name="rect" hidden="1">
          <a:extLst>
            <a:ext uri="{FF2B5EF4-FFF2-40B4-BE49-F238E27FC236}">
              <a16:creationId xmlns:a16="http://schemas.microsoft.com/office/drawing/2014/main" xmlns="" id="{00000000-0008-0000-1E00-000022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1" name="rect" hidden="1">
          <a:extLst>
            <a:ext uri="{FF2B5EF4-FFF2-40B4-BE49-F238E27FC236}">
              <a16:creationId xmlns:a16="http://schemas.microsoft.com/office/drawing/2014/main" xmlns="" id="{00000000-0008-0000-1E00-000023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2" name="rect" hidden="1">
          <a:extLst>
            <a:ext uri="{FF2B5EF4-FFF2-40B4-BE49-F238E27FC236}">
              <a16:creationId xmlns:a16="http://schemas.microsoft.com/office/drawing/2014/main" xmlns="" id="{00000000-0008-0000-1E00-000024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3" name="rect" hidden="1">
          <a:extLst>
            <a:ext uri="{FF2B5EF4-FFF2-40B4-BE49-F238E27FC236}">
              <a16:creationId xmlns:a16="http://schemas.microsoft.com/office/drawing/2014/main" xmlns="" id="{00000000-0008-0000-1E00-000025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4" name="rect" hidden="1">
          <a:extLst>
            <a:ext uri="{FF2B5EF4-FFF2-40B4-BE49-F238E27FC236}">
              <a16:creationId xmlns:a16="http://schemas.microsoft.com/office/drawing/2014/main" xmlns="" id="{00000000-0008-0000-1E00-000026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5" name="rect" hidden="1">
          <a:extLst>
            <a:ext uri="{FF2B5EF4-FFF2-40B4-BE49-F238E27FC236}">
              <a16:creationId xmlns:a16="http://schemas.microsoft.com/office/drawing/2014/main" xmlns="" id="{00000000-0008-0000-1E00-000027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6" name="rect" hidden="1">
          <a:extLst>
            <a:ext uri="{FF2B5EF4-FFF2-40B4-BE49-F238E27FC236}">
              <a16:creationId xmlns:a16="http://schemas.microsoft.com/office/drawing/2014/main" xmlns="" id="{00000000-0008-0000-1E00-000028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7" name="rect" hidden="1">
          <a:extLst>
            <a:ext uri="{FF2B5EF4-FFF2-40B4-BE49-F238E27FC236}">
              <a16:creationId xmlns:a16="http://schemas.microsoft.com/office/drawing/2014/main" xmlns="" id="{00000000-0008-0000-1E00-000029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8" name="rect" hidden="1">
          <a:extLst>
            <a:ext uri="{FF2B5EF4-FFF2-40B4-BE49-F238E27FC236}">
              <a16:creationId xmlns:a16="http://schemas.microsoft.com/office/drawing/2014/main" xmlns="" id="{00000000-0008-0000-1E00-00002A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9" name="rect" hidden="1">
          <a:extLst>
            <a:ext uri="{FF2B5EF4-FFF2-40B4-BE49-F238E27FC236}">
              <a16:creationId xmlns:a16="http://schemas.microsoft.com/office/drawing/2014/main" xmlns="" id="{00000000-0008-0000-1E00-00002B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0" name="rect" hidden="1">
          <a:extLst>
            <a:ext uri="{FF2B5EF4-FFF2-40B4-BE49-F238E27FC236}">
              <a16:creationId xmlns:a16="http://schemas.microsoft.com/office/drawing/2014/main" xmlns="" id="{00000000-0008-0000-1E00-00002C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1" name="rect" hidden="1">
          <a:extLst>
            <a:ext uri="{FF2B5EF4-FFF2-40B4-BE49-F238E27FC236}">
              <a16:creationId xmlns:a16="http://schemas.microsoft.com/office/drawing/2014/main" xmlns="" id="{00000000-0008-0000-1E00-00002D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2" name="rect" hidden="1">
          <a:extLst>
            <a:ext uri="{FF2B5EF4-FFF2-40B4-BE49-F238E27FC236}">
              <a16:creationId xmlns:a16="http://schemas.microsoft.com/office/drawing/2014/main" xmlns="" id="{00000000-0008-0000-1E00-00002E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3" name="rect" hidden="1">
          <a:extLst>
            <a:ext uri="{FF2B5EF4-FFF2-40B4-BE49-F238E27FC236}">
              <a16:creationId xmlns:a16="http://schemas.microsoft.com/office/drawing/2014/main" xmlns="" id="{00000000-0008-0000-1E00-00002F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4" name="rect" hidden="1">
          <a:extLst>
            <a:ext uri="{FF2B5EF4-FFF2-40B4-BE49-F238E27FC236}">
              <a16:creationId xmlns:a16="http://schemas.microsoft.com/office/drawing/2014/main" xmlns="" id="{00000000-0008-0000-1E00-000030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5" name="rect" hidden="1">
          <a:extLst>
            <a:ext uri="{FF2B5EF4-FFF2-40B4-BE49-F238E27FC236}">
              <a16:creationId xmlns:a16="http://schemas.microsoft.com/office/drawing/2014/main" xmlns="" id="{00000000-0008-0000-1E00-000031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6" name="rect" hidden="1">
          <a:extLst>
            <a:ext uri="{FF2B5EF4-FFF2-40B4-BE49-F238E27FC236}">
              <a16:creationId xmlns:a16="http://schemas.microsoft.com/office/drawing/2014/main" xmlns="" id="{00000000-0008-0000-1E00-000032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7" name="rect" hidden="1">
          <a:extLst>
            <a:ext uri="{FF2B5EF4-FFF2-40B4-BE49-F238E27FC236}">
              <a16:creationId xmlns:a16="http://schemas.microsoft.com/office/drawing/2014/main" xmlns="" id="{00000000-0008-0000-1E00-000033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8" name="rect" hidden="1">
          <a:extLst>
            <a:ext uri="{FF2B5EF4-FFF2-40B4-BE49-F238E27FC236}">
              <a16:creationId xmlns:a16="http://schemas.microsoft.com/office/drawing/2014/main" xmlns="" id="{00000000-0008-0000-1E00-000034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9" name="rect" hidden="1">
          <a:extLst>
            <a:ext uri="{FF2B5EF4-FFF2-40B4-BE49-F238E27FC236}">
              <a16:creationId xmlns:a16="http://schemas.microsoft.com/office/drawing/2014/main" xmlns="" id="{00000000-0008-0000-1E00-000035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0" name="rect" hidden="1">
          <a:extLst>
            <a:ext uri="{FF2B5EF4-FFF2-40B4-BE49-F238E27FC236}">
              <a16:creationId xmlns:a16="http://schemas.microsoft.com/office/drawing/2014/main" xmlns="" id="{00000000-0008-0000-1E00-000036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1" name="rect" hidden="1">
          <a:extLst>
            <a:ext uri="{FF2B5EF4-FFF2-40B4-BE49-F238E27FC236}">
              <a16:creationId xmlns:a16="http://schemas.microsoft.com/office/drawing/2014/main" xmlns="" id="{00000000-0008-0000-1E00-000037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2" name="rect" hidden="1">
          <a:extLst>
            <a:ext uri="{FF2B5EF4-FFF2-40B4-BE49-F238E27FC236}">
              <a16:creationId xmlns:a16="http://schemas.microsoft.com/office/drawing/2014/main" xmlns="" id="{00000000-0008-0000-1E00-000038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3" name="rect" hidden="1">
          <a:extLst>
            <a:ext uri="{FF2B5EF4-FFF2-40B4-BE49-F238E27FC236}">
              <a16:creationId xmlns:a16="http://schemas.microsoft.com/office/drawing/2014/main" xmlns="" id="{00000000-0008-0000-1E00-000039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4" name="rect" hidden="1">
          <a:extLst>
            <a:ext uri="{FF2B5EF4-FFF2-40B4-BE49-F238E27FC236}">
              <a16:creationId xmlns:a16="http://schemas.microsoft.com/office/drawing/2014/main" xmlns="" id="{00000000-0008-0000-1E00-00003A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5" name="rect" hidden="1">
          <a:extLst>
            <a:ext uri="{FF2B5EF4-FFF2-40B4-BE49-F238E27FC236}">
              <a16:creationId xmlns:a16="http://schemas.microsoft.com/office/drawing/2014/main" xmlns="" id="{00000000-0008-0000-1E00-00003B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6" name="rect" hidden="1">
          <a:extLst>
            <a:ext uri="{FF2B5EF4-FFF2-40B4-BE49-F238E27FC236}">
              <a16:creationId xmlns:a16="http://schemas.microsoft.com/office/drawing/2014/main" xmlns="" id="{00000000-0008-0000-1E00-00003C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7" name="rect" hidden="1">
          <a:extLst>
            <a:ext uri="{FF2B5EF4-FFF2-40B4-BE49-F238E27FC236}">
              <a16:creationId xmlns:a16="http://schemas.microsoft.com/office/drawing/2014/main" xmlns="" id="{00000000-0008-0000-1E00-00003D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8" name="rect" hidden="1">
          <a:extLst>
            <a:ext uri="{FF2B5EF4-FFF2-40B4-BE49-F238E27FC236}">
              <a16:creationId xmlns:a16="http://schemas.microsoft.com/office/drawing/2014/main" xmlns="" id="{00000000-0008-0000-1E00-00003E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9" name="rect" hidden="1">
          <a:extLst>
            <a:ext uri="{FF2B5EF4-FFF2-40B4-BE49-F238E27FC236}">
              <a16:creationId xmlns:a16="http://schemas.microsoft.com/office/drawing/2014/main" xmlns="" id="{00000000-0008-0000-1E00-00003F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0" name="rect" hidden="1">
          <a:extLst>
            <a:ext uri="{FF2B5EF4-FFF2-40B4-BE49-F238E27FC236}">
              <a16:creationId xmlns:a16="http://schemas.microsoft.com/office/drawing/2014/main" xmlns="" id="{00000000-0008-0000-1E00-000040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1" name="rect" hidden="1">
          <a:extLst>
            <a:ext uri="{FF2B5EF4-FFF2-40B4-BE49-F238E27FC236}">
              <a16:creationId xmlns:a16="http://schemas.microsoft.com/office/drawing/2014/main" xmlns="" id="{00000000-0008-0000-1E00-000041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2" name="rect" hidden="1">
          <a:extLst>
            <a:ext uri="{FF2B5EF4-FFF2-40B4-BE49-F238E27FC236}">
              <a16:creationId xmlns:a16="http://schemas.microsoft.com/office/drawing/2014/main" xmlns="" id="{00000000-0008-0000-1E00-000042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3" name="rect" hidden="1">
          <a:extLst>
            <a:ext uri="{FF2B5EF4-FFF2-40B4-BE49-F238E27FC236}">
              <a16:creationId xmlns:a16="http://schemas.microsoft.com/office/drawing/2014/main" xmlns="" id="{00000000-0008-0000-1E00-000043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685267</xdr:colOff>
      <xdr:row>3</xdr:row>
      <xdr:rowOff>0</xdr:rowOff>
    </xdr:to>
    <xdr:sp macro="" textlink="">
      <xdr:nvSpPr>
        <xdr:cNvPr id="324" name="_x0000_s1025" descr=" " hidden="1">
          <a:extLst>
            <a:ext uri="{FF2B5EF4-FFF2-40B4-BE49-F238E27FC236}">
              <a16:creationId xmlns:a16="http://schemas.microsoft.com/office/drawing/2014/main" xmlns="" id="{00000000-0008-0000-1E00-000044010000}"/>
            </a:ext>
          </a:extLst>
        </xdr:cNvPr>
        <xdr:cNvSpPr/>
      </xdr:nvSpPr>
      <xdr:spPr>
        <a:xfrm>
          <a:off x="0" y="219075"/>
          <a:ext cx="685267" cy="40957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0</xdr:colOff>
          <xdr:row>0</xdr:row>
          <xdr:rowOff>209550</xdr:rowOff>
        </xdr:from>
        <xdr:to>
          <xdr:col>0</xdr:col>
          <xdr:colOff>400050</xdr:colOff>
          <xdr:row>2</xdr:row>
          <xdr:rowOff>171450</xdr:rowOff>
        </xdr:to>
        <xdr:sp macro="" textlink="">
          <xdr:nvSpPr>
            <xdr:cNvPr id="116737" name="Object 1" hidden="1">
              <a:extLst>
                <a:ext uri="{63B3BB69-23CF-44E3-9099-C40C66FF867C}">
                  <a14:compatExt spid="_x0000_s116737"/>
                </a:ext>
                <a:ext uri="{FF2B5EF4-FFF2-40B4-BE49-F238E27FC236}">
                  <a16:creationId xmlns:a16="http://schemas.microsoft.com/office/drawing/2014/main" xmlns="" id="{00000000-0008-0000-1E00-000001C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194159</xdr:colOff>
      <xdr:row>1</xdr:row>
      <xdr:rowOff>0</xdr:rowOff>
    </xdr:from>
    <xdr:to>
      <xdr:col>2</xdr:col>
      <xdr:colOff>1060967</xdr:colOff>
      <xdr:row>2</xdr:row>
      <xdr:rowOff>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xmlns="" id="{00000000-0008-0000-1F00-000002000000}"/>
            </a:ext>
          </a:extLst>
        </xdr:cNvPr>
        <xdr:cNvSpPr txBox="1"/>
      </xdr:nvSpPr>
      <xdr:spPr>
        <a:xfrm>
          <a:off x="194159" y="219075"/>
          <a:ext cx="3095658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89535" tIns="46355" rIns="89535" bIns="46355" anchor="t" upright="1"/>
        <a:lstStyle/>
        <a:p>
          <a:pPr algn="l"/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3</xdr:col>
      <xdr:colOff>721265</xdr:colOff>
      <xdr:row>58</xdr:row>
      <xdr:rowOff>0</xdr:rowOff>
    </xdr:from>
    <xdr:to>
      <xdr:col>10</xdr:col>
      <xdr:colOff>323124</xdr:colOff>
      <xdr:row>64</xdr:row>
      <xdr:rowOff>0</xdr:rowOff>
    </xdr:to>
    <xdr:pic>
      <xdr:nvPicPr>
        <xdr:cNvPr id="3" name="Picture 2" descr=" ">
          <a:extLst>
            <a:ext uri="{FF2B5EF4-FFF2-40B4-BE49-F238E27FC236}">
              <a16:creationId xmlns:a16="http://schemas.microsoft.com/office/drawing/2014/main" xmlns="" id="{00000000-0008-0000-1F00-000003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169315" y="15573375"/>
          <a:ext cx="468820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xmlns="" id="{00000000-0008-0000-1F00-00000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xmlns="" id="{00000000-0008-0000-1F00-00000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xmlns="" id="{00000000-0008-0000-1F00-00000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xmlns="" id="{00000000-0008-0000-1F00-00000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xmlns="" id="{00000000-0008-0000-1F00-00000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xmlns="" id="{00000000-0008-0000-1F00-00000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xmlns="" id="{00000000-0008-0000-1F00-00000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xmlns="" id="{00000000-0008-0000-1F00-00000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" name="rect" hidden="1">
          <a:extLst>
            <a:ext uri="{FF2B5EF4-FFF2-40B4-BE49-F238E27FC236}">
              <a16:creationId xmlns:a16="http://schemas.microsoft.com/office/drawing/2014/main" xmlns="" id="{00000000-0008-0000-1F00-00000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" name="rect" hidden="1">
          <a:extLst>
            <a:ext uri="{FF2B5EF4-FFF2-40B4-BE49-F238E27FC236}">
              <a16:creationId xmlns:a16="http://schemas.microsoft.com/office/drawing/2014/main" xmlns="" id="{00000000-0008-0000-1F00-00000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" name="rect" hidden="1">
          <a:extLst>
            <a:ext uri="{FF2B5EF4-FFF2-40B4-BE49-F238E27FC236}">
              <a16:creationId xmlns:a16="http://schemas.microsoft.com/office/drawing/2014/main" xmlns="" id="{00000000-0008-0000-1F00-00000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" name="rect" hidden="1">
          <a:extLst>
            <a:ext uri="{FF2B5EF4-FFF2-40B4-BE49-F238E27FC236}">
              <a16:creationId xmlns:a16="http://schemas.microsoft.com/office/drawing/2014/main" xmlns="" id="{00000000-0008-0000-1F00-00000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" name="rect" hidden="1">
          <a:extLst>
            <a:ext uri="{FF2B5EF4-FFF2-40B4-BE49-F238E27FC236}">
              <a16:creationId xmlns:a16="http://schemas.microsoft.com/office/drawing/2014/main" xmlns="" id="{00000000-0008-0000-1F00-00001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" name="rect" hidden="1">
          <a:extLst>
            <a:ext uri="{FF2B5EF4-FFF2-40B4-BE49-F238E27FC236}">
              <a16:creationId xmlns:a16="http://schemas.microsoft.com/office/drawing/2014/main" xmlns="" id="{00000000-0008-0000-1F00-00001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" name="rect" hidden="1">
          <a:extLst>
            <a:ext uri="{FF2B5EF4-FFF2-40B4-BE49-F238E27FC236}">
              <a16:creationId xmlns:a16="http://schemas.microsoft.com/office/drawing/2014/main" xmlns="" id="{00000000-0008-0000-1F00-00001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" name="rect" hidden="1">
          <a:extLst>
            <a:ext uri="{FF2B5EF4-FFF2-40B4-BE49-F238E27FC236}">
              <a16:creationId xmlns:a16="http://schemas.microsoft.com/office/drawing/2014/main" xmlns="" id="{00000000-0008-0000-1F00-00001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" name="rect" hidden="1">
          <a:extLst>
            <a:ext uri="{FF2B5EF4-FFF2-40B4-BE49-F238E27FC236}">
              <a16:creationId xmlns:a16="http://schemas.microsoft.com/office/drawing/2014/main" xmlns="" id="{00000000-0008-0000-1F00-00001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" name="rect" hidden="1">
          <a:extLst>
            <a:ext uri="{FF2B5EF4-FFF2-40B4-BE49-F238E27FC236}">
              <a16:creationId xmlns:a16="http://schemas.microsoft.com/office/drawing/2014/main" xmlns="" id="{00000000-0008-0000-1F00-00001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" name="rect" hidden="1">
          <a:extLst>
            <a:ext uri="{FF2B5EF4-FFF2-40B4-BE49-F238E27FC236}">
              <a16:creationId xmlns:a16="http://schemas.microsoft.com/office/drawing/2014/main" xmlns="" id="{00000000-0008-0000-1F00-00001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" name="rect" hidden="1">
          <a:extLst>
            <a:ext uri="{FF2B5EF4-FFF2-40B4-BE49-F238E27FC236}">
              <a16:creationId xmlns:a16="http://schemas.microsoft.com/office/drawing/2014/main" xmlns="" id="{00000000-0008-0000-1F00-00001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" name="rect" hidden="1">
          <a:extLst>
            <a:ext uri="{FF2B5EF4-FFF2-40B4-BE49-F238E27FC236}">
              <a16:creationId xmlns:a16="http://schemas.microsoft.com/office/drawing/2014/main" xmlns="" id="{00000000-0008-0000-1F00-00001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5" name="rect" hidden="1">
          <a:extLst>
            <a:ext uri="{FF2B5EF4-FFF2-40B4-BE49-F238E27FC236}">
              <a16:creationId xmlns:a16="http://schemas.microsoft.com/office/drawing/2014/main" xmlns="" id="{00000000-0008-0000-1F00-00001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6" name="rect" hidden="1">
          <a:extLst>
            <a:ext uri="{FF2B5EF4-FFF2-40B4-BE49-F238E27FC236}">
              <a16:creationId xmlns:a16="http://schemas.microsoft.com/office/drawing/2014/main" xmlns="" id="{00000000-0008-0000-1F00-00001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7" name="rect" hidden="1">
          <a:extLst>
            <a:ext uri="{FF2B5EF4-FFF2-40B4-BE49-F238E27FC236}">
              <a16:creationId xmlns:a16="http://schemas.microsoft.com/office/drawing/2014/main" xmlns="" id="{00000000-0008-0000-1F00-00001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8" name="rect" hidden="1">
          <a:extLst>
            <a:ext uri="{FF2B5EF4-FFF2-40B4-BE49-F238E27FC236}">
              <a16:creationId xmlns:a16="http://schemas.microsoft.com/office/drawing/2014/main" xmlns="" id="{00000000-0008-0000-1F00-00001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9" name="rect" hidden="1">
          <a:extLst>
            <a:ext uri="{FF2B5EF4-FFF2-40B4-BE49-F238E27FC236}">
              <a16:creationId xmlns:a16="http://schemas.microsoft.com/office/drawing/2014/main" xmlns="" id="{00000000-0008-0000-1F00-00001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0" name="rect" hidden="1">
          <a:extLst>
            <a:ext uri="{FF2B5EF4-FFF2-40B4-BE49-F238E27FC236}">
              <a16:creationId xmlns:a16="http://schemas.microsoft.com/office/drawing/2014/main" xmlns="" id="{00000000-0008-0000-1F00-00001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1" name="rect" hidden="1">
          <a:extLst>
            <a:ext uri="{FF2B5EF4-FFF2-40B4-BE49-F238E27FC236}">
              <a16:creationId xmlns:a16="http://schemas.microsoft.com/office/drawing/2014/main" xmlns="" id="{00000000-0008-0000-1F00-00001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2" name="rect" hidden="1">
          <a:extLst>
            <a:ext uri="{FF2B5EF4-FFF2-40B4-BE49-F238E27FC236}">
              <a16:creationId xmlns:a16="http://schemas.microsoft.com/office/drawing/2014/main" xmlns="" id="{00000000-0008-0000-1F00-00002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3" name="rect" hidden="1">
          <a:extLst>
            <a:ext uri="{FF2B5EF4-FFF2-40B4-BE49-F238E27FC236}">
              <a16:creationId xmlns:a16="http://schemas.microsoft.com/office/drawing/2014/main" xmlns="" id="{00000000-0008-0000-1F00-00002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4" name="rect" hidden="1">
          <a:extLst>
            <a:ext uri="{FF2B5EF4-FFF2-40B4-BE49-F238E27FC236}">
              <a16:creationId xmlns:a16="http://schemas.microsoft.com/office/drawing/2014/main" xmlns="" id="{00000000-0008-0000-1F00-00002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5" name="rect" hidden="1">
          <a:extLst>
            <a:ext uri="{FF2B5EF4-FFF2-40B4-BE49-F238E27FC236}">
              <a16:creationId xmlns:a16="http://schemas.microsoft.com/office/drawing/2014/main" xmlns="" id="{00000000-0008-0000-1F00-00002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6" name="rect" hidden="1">
          <a:extLst>
            <a:ext uri="{FF2B5EF4-FFF2-40B4-BE49-F238E27FC236}">
              <a16:creationId xmlns:a16="http://schemas.microsoft.com/office/drawing/2014/main" xmlns="" id="{00000000-0008-0000-1F00-00002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7" name="rect" hidden="1">
          <a:extLst>
            <a:ext uri="{FF2B5EF4-FFF2-40B4-BE49-F238E27FC236}">
              <a16:creationId xmlns:a16="http://schemas.microsoft.com/office/drawing/2014/main" xmlns="" id="{00000000-0008-0000-1F00-00002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8" name="rect" hidden="1">
          <a:extLst>
            <a:ext uri="{FF2B5EF4-FFF2-40B4-BE49-F238E27FC236}">
              <a16:creationId xmlns:a16="http://schemas.microsoft.com/office/drawing/2014/main" xmlns="" id="{00000000-0008-0000-1F00-00002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9" name="rect" hidden="1">
          <a:extLst>
            <a:ext uri="{FF2B5EF4-FFF2-40B4-BE49-F238E27FC236}">
              <a16:creationId xmlns:a16="http://schemas.microsoft.com/office/drawing/2014/main" xmlns="" id="{00000000-0008-0000-1F00-00002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0" name="rect" hidden="1">
          <a:extLst>
            <a:ext uri="{FF2B5EF4-FFF2-40B4-BE49-F238E27FC236}">
              <a16:creationId xmlns:a16="http://schemas.microsoft.com/office/drawing/2014/main" xmlns="" id="{00000000-0008-0000-1F00-00002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1" name="rect" hidden="1">
          <a:extLst>
            <a:ext uri="{FF2B5EF4-FFF2-40B4-BE49-F238E27FC236}">
              <a16:creationId xmlns:a16="http://schemas.microsoft.com/office/drawing/2014/main" xmlns="" id="{00000000-0008-0000-1F00-00002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2" name="rect" hidden="1">
          <a:extLst>
            <a:ext uri="{FF2B5EF4-FFF2-40B4-BE49-F238E27FC236}">
              <a16:creationId xmlns:a16="http://schemas.microsoft.com/office/drawing/2014/main" xmlns="" id="{00000000-0008-0000-1F00-00002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3" name="rect" hidden="1">
          <a:extLst>
            <a:ext uri="{FF2B5EF4-FFF2-40B4-BE49-F238E27FC236}">
              <a16:creationId xmlns:a16="http://schemas.microsoft.com/office/drawing/2014/main" xmlns="" id="{00000000-0008-0000-1F00-00002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4" name="rect" hidden="1">
          <a:extLst>
            <a:ext uri="{FF2B5EF4-FFF2-40B4-BE49-F238E27FC236}">
              <a16:creationId xmlns:a16="http://schemas.microsoft.com/office/drawing/2014/main" xmlns="" id="{00000000-0008-0000-1F00-00002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5" name="rect" hidden="1">
          <a:extLst>
            <a:ext uri="{FF2B5EF4-FFF2-40B4-BE49-F238E27FC236}">
              <a16:creationId xmlns:a16="http://schemas.microsoft.com/office/drawing/2014/main" xmlns="" id="{00000000-0008-0000-1F00-00002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6" name="rect" hidden="1">
          <a:extLst>
            <a:ext uri="{FF2B5EF4-FFF2-40B4-BE49-F238E27FC236}">
              <a16:creationId xmlns:a16="http://schemas.microsoft.com/office/drawing/2014/main" xmlns="" id="{00000000-0008-0000-1F00-00002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7" name="rect" hidden="1">
          <a:extLst>
            <a:ext uri="{FF2B5EF4-FFF2-40B4-BE49-F238E27FC236}">
              <a16:creationId xmlns:a16="http://schemas.microsoft.com/office/drawing/2014/main" xmlns="" id="{00000000-0008-0000-1F00-00002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8" name="rect" hidden="1">
          <a:extLst>
            <a:ext uri="{FF2B5EF4-FFF2-40B4-BE49-F238E27FC236}">
              <a16:creationId xmlns:a16="http://schemas.microsoft.com/office/drawing/2014/main" xmlns="" id="{00000000-0008-0000-1F00-00003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9" name="rect" hidden="1">
          <a:extLst>
            <a:ext uri="{FF2B5EF4-FFF2-40B4-BE49-F238E27FC236}">
              <a16:creationId xmlns:a16="http://schemas.microsoft.com/office/drawing/2014/main" xmlns="" id="{00000000-0008-0000-1F00-00003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0" name="rect" hidden="1">
          <a:extLst>
            <a:ext uri="{FF2B5EF4-FFF2-40B4-BE49-F238E27FC236}">
              <a16:creationId xmlns:a16="http://schemas.microsoft.com/office/drawing/2014/main" xmlns="" id="{00000000-0008-0000-1F00-00003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1" name="rect" hidden="1">
          <a:extLst>
            <a:ext uri="{FF2B5EF4-FFF2-40B4-BE49-F238E27FC236}">
              <a16:creationId xmlns:a16="http://schemas.microsoft.com/office/drawing/2014/main" xmlns="" id="{00000000-0008-0000-1F00-00003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2" name="rect" hidden="1">
          <a:extLst>
            <a:ext uri="{FF2B5EF4-FFF2-40B4-BE49-F238E27FC236}">
              <a16:creationId xmlns:a16="http://schemas.microsoft.com/office/drawing/2014/main" xmlns="" id="{00000000-0008-0000-1F00-00003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3" name="rect" hidden="1">
          <a:extLst>
            <a:ext uri="{FF2B5EF4-FFF2-40B4-BE49-F238E27FC236}">
              <a16:creationId xmlns:a16="http://schemas.microsoft.com/office/drawing/2014/main" xmlns="" id="{00000000-0008-0000-1F00-00003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4" name="rect" hidden="1">
          <a:extLst>
            <a:ext uri="{FF2B5EF4-FFF2-40B4-BE49-F238E27FC236}">
              <a16:creationId xmlns:a16="http://schemas.microsoft.com/office/drawing/2014/main" xmlns="" id="{00000000-0008-0000-1F00-00003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5" name="rect" hidden="1">
          <a:extLst>
            <a:ext uri="{FF2B5EF4-FFF2-40B4-BE49-F238E27FC236}">
              <a16:creationId xmlns:a16="http://schemas.microsoft.com/office/drawing/2014/main" xmlns="" id="{00000000-0008-0000-1F00-00003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6" name="rect" hidden="1">
          <a:extLst>
            <a:ext uri="{FF2B5EF4-FFF2-40B4-BE49-F238E27FC236}">
              <a16:creationId xmlns:a16="http://schemas.microsoft.com/office/drawing/2014/main" xmlns="" id="{00000000-0008-0000-1F00-00003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7" name="rect" hidden="1">
          <a:extLst>
            <a:ext uri="{FF2B5EF4-FFF2-40B4-BE49-F238E27FC236}">
              <a16:creationId xmlns:a16="http://schemas.microsoft.com/office/drawing/2014/main" xmlns="" id="{00000000-0008-0000-1F00-00003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8" name="rect" hidden="1">
          <a:extLst>
            <a:ext uri="{FF2B5EF4-FFF2-40B4-BE49-F238E27FC236}">
              <a16:creationId xmlns:a16="http://schemas.microsoft.com/office/drawing/2014/main" xmlns="" id="{00000000-0008-0000-1F00-00003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9" name="rect" hidden="1">
          <a:extLst>
            <a:ext uri="{FF2B5EF4-FFF2-40B4-BE49-F238E27FC236}">
              <a16:creationId xmlns:a16="http://schemas.microsoft.com/office/drawing/2014/main" xmlns="" id="{00000000-0008-0000-1F00-00003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0" name="rect" hidden="1">
          <a:extLst>
            <a:ext uri="{FF2B5EF4-FFF2-40B4-BE49-F238E27FC236}">
              <a16:creationId xmlns:a16="http://schemas.microsoft.com/office/drawing/2014/main" xmlns="" id="{00000000-0008-0000-1F00-00003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1" name="rect" hidden="1">
          <a:extLst>
            <a:ext uri="{FF2B5EF4-FFF2-40B4-BE49-F238E27FC236}">
              <a16:creationId xmlns:a16="http://schemas.microsoft.com/office/drawing/2014/main" xmlns="" id="{00000000-0008-0000-1F00-00003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2" name="rect" hidden="1">
          <a:extLst>
            <a:ext uri="{FF2B5EF4-FFF2-40B4-BE49-F238E27FC236}">
              <a16:creationId xmlns:a16="http://schemas.microsoft.com/office/drawing/2014/main" xmlns="" id="{00000000-0008-0000-1F00-00003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3" name="rect" hidden="1">
          <a:extLst>
            <a:ext uri="{FF2B5EF4-FFF2-40B4-BE49-F238E27FC236}">
              <a16:creationId xmlns:a16="http://schemas.microsoft.com/office/drawing/2014/main" xmlns="" id="{00000000-0008-0000-1F00-00003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4" name="rect" hidden="1">
          <a:extLst>
            <a:ext uri="{FF2B5EF4-FFF2-40B4-BE49-F238E27FC236}">
              <a16:creationId xmlns:a16="http://schemas.microsoft.com/office/drawing/2014/main" xmlns="" id="{00000000-0008-0000-1F00-00004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5" name="rect" hidden="1">
          <a:extLst>
            <a:ext uri="{FF2B5EF4-FFF2-40B4-BE49-F238E27FC236}">
              <a16:creationId xmlns:a16="http://schemas.microsoft.com/office/drawing/2014/main" xmlns="" id="{00000000-0008-0000-1F00-00004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6" name="rect" hidden="1">
          <a:extLst>
            <a:ext uri="{FF2B5EF4-FFF2-40B4-BE49-F238E27FC236}">
              <a16:creationId xmlns:a16="http://schemas.microsoft.com/office/drawing/2014/main" xmlns="" id="{00000000-0008-0000-1F00-00004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7" name="rect" hidden="1">
          <a:extLst>
            <a:ext uri="{FF2B5EF4-FFF2-40B4-BE49-F238E27FC236}">
              <a16:creationId xmlns:a16="http://schemas.microsoft.com/office/drawing/2014/main" xmlns="" id="{00000000-0008-0000-1F00-00004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8" name="rect" hidden="1">
          <a:extLst>
            <a:ext uri="{FF2B5EF4-FFF2-40B4-BE49-F238E27FC236}">
              <a16:creationId xmlns:a16="http://schemas.microsoft.com/office/drawing/2014/main" xmlns="" id="{00000000-0008-0000-1F00-00004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9" name="rect" hidden="1">
          <a:extLst>
            <a:ext uri="{FF2B5EF4-FFF2-40B4-BE49-F238E27FC236}">
              <a16:creationId xmlns:a16="http://schemas.microsoft.com/office/drawing/2014/main" xmlns="" id="{00000000-0008-0000-1F00-00004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0" name="rect" hidden="1">
          <a:extLst>
            <a:ext uri="{FF2B5EF4-FFF2-40B4-BE49-F238E27FC236}">
              <a16:creationId xmlns:a16="http://schemas.microsoft.com/office/drawing/2014/main" xmlns="" id="{00000000-0008-0000-1F00-00004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1" name="rect" hidden="1">
          <a:extLst>
            <a:ext uri="{FF2B5EF4-FFF2-40B4-BE49-F238E27FC236}">
              <a16:creationId xmlns:a16="http://schemas.microsoft.com/office/drawing/2014/main" xmlns="" id="{00000000-0008-0000-1F00-00004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2" name="rect" hidden="1">
          <a:extLst>
            <a:ext uri="{FF2B5EF4-FFF2-40B4-BE49-F238E27FC236}">
              <a16:creationId xmlns:a16="http://schemas.microsoft.com/office/drawing/2014/main" xmlns="" id="{00000000-0008-0000-1F00-00004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3" name="rect" hidden="1">
          <a:extLst>
            <a:ext uri="{FF2B5EF4-FFF2-40B4-BE49-F238E27FC236}">
              <a16:creationId xmlns:a16="http://schemas.microsoft.com/office/drawing/2014/main" xmlns="" id="{00000000-0008-0000-1F00-00004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4" name="rect" hidden="1">
          <a:extLst>
            <a:ext uri="{FF2B5EF4-FFF2-40B4-BE49-F238E27FC236}">
              <a16:creationId xmlns:a16="http://schemas.microsoft.com/office/drawing/2014/main" xmlns="" id="{00000000-0008-0000-1F00-00004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5" name="rect" hidden="1">
          <a:extLst>
            <a:ext uri="{FF2B5EF4-FFF2-40B4-BE49-F238E27FC236}">
              <a16:creationId xmlns:a16="http://schemas.microsoft.com/office/drawing/2014/main" xmlns="" id="{00000000-0008-0000-1F00-00004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6" name="rect" hidden="1">
          <a:extLst>
            <a:ext uri="{FF2B5EF4-FFF2-40B4-BE49-F238E27FC236}">
              <a16:creationId xmlns:a16="http://schemas.microsoft.com/office/drawing/2014/main" xmlns="" id="{00000000-0008-0000-1F00-00004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7" name="rect" hidden="1">
          <a:extLst>
            <a:ext uri="{FF2B5EF4-FFF2-40B4-BE49-F238E27FC236}">
              <a16:creationId xmlns:a16="http://schemas.microsoft.com/office/drawing/2014/main" xmlns="" id="{00000000-0008-0000-1F00-00004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8" name="rect" hidden="1">
          <a:extLst>
            <a:ext uri="{FF2B5EF4-FFF2-40B4-BE49-F238E27FC236}">
              <a16:creationId xmlns:a16="http://schemas.microsoft.com/office/drawing/2014/main" xmlns="" id="{00000000-0008-0000-1F00-00004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9" name="rect" hidden="1">
          <a:extLst>
            <a:ext uri="{FF2B5EF4-FFF2-40B4-BE49-F238E27FC236}">
              <a16:creationId xmlns:a16="http://schemas.microsoft.com/office/drawing/2014/main" xmlns="" id="{00000000-0008-0000-1F00-00004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0" name="rect" hidden="1">
          <a:extLst>
            <a:ext uri="{FF2B5EF4-FFF2-40B4-BE49-F238E27FC236}">
              <a16:creationId xmlns:a16="http://schemas.microsoft.com/office/drawing/2014/main" xmlns="" id="{00000000-0008-0000-1F00-00005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1" name="rect" hidden="1">
          <a:extLst>
            <a:ext uri="{FF2B5EF4-FFF2-40B4-BE49-F238E27FC236}">
              <a16:creationId xmlns:a16="http://schemas.microsoft.com/office/drawing/2014/main" xmlns="" id="{00000000-0008-0000-1F00-00005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2" name="rect" hidden="1">
          <a:extLst>
            <a:ext uri="{FF2B5EF4-FFF2-40B4-BE49-F238E27FC236}">
              <a16:creationId xmlns:a16="http://schemas.microsoft.com/office/drawing/2014/main" xmlns="" id="{00000000-0008-0000-1F00-00005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3" name="rect" hidden="1">
          <a:extLst>
            <a:ext uri="{FF2B5EF4-FFF2-40B4-BE49-F238E27FC236}">
              <a16:creationId xmlns:a16="http://schemas.microsoft.com/office/drawing/2014/main" xmlns="" id="{00000000-0008-0000-1F00-00005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4" name="rect" hidden="1">
          <a:extLst>
            <a:ext uri="{FF2B5EF4-FFF2-40B4-BE49-F238E27FC236}">
              <a16:creationId xmlns:a16="http://schemas.microsoft.com/office/drawing/2014/main" xmlns="" id="{00000000-0008-0000-1F00-00005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5" name="rect" hidden="1">
          <a:extLst>
            <a:ext uri="{FF2B5EF4-FFF2-40B4-BE49-F238E27FC236}">
              <a16:creationId xmlns:a16="http://schemas.microsoft.com/office/drawing/2014/main" xmlns="" id="{00000000-0008-0000-1F00-00005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6" name="rect" hidden="1">
          <a:extLst>
            <a:ext uri="{FF2B5EF4-FFF2-40B4-BE49-F238E27FC236}">
              <a16:creationId xmlns:a16="http://schemas.microsoft.com/office/drawing/2014/main" xmlns="" id="{00000000-0008-0000-1F00-00005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7" name="rect" hidden="1">
          <a:extLst>
            <a:ext uri="{FF2B5EF4-FFF2-40B4-BE49-F238E27FC236}">
              <a16:creationId xmlns:a16="http://schemas.microsoft.com/office/drawing/2014/main" xmlns="" id="{00000000-0008-0000-1F00-00005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8" name="rect" hidden="1">
          <a:extLst>
            <a:ext uri="{FF2B5EF4-FFF2-40B4-BE49-F238E27FC236}">
              <a16:creationId xmlns:a16="http://schemas.microsoft.com/office/drawing/2014/main" xmlns="" id="{00000000-0008-0000-1F00-00005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9" name="rect" hidden="1">
          <a:extLst>
            <a:ext uri="{FF2B5EF4-FFF2-40B4-BE49-F238E27FC236}">
              <a16:creationId xmlns:a16="http://schemas.microsoft.com/office/drawing/2014/main" xmlns="" id="{00000000-0008-0000-1F00-00005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0" name="rect" hidden="1">
          <a:extLst>
            <a:ext uri="{FF2B5EF4-FFF2-40B4-BE49-F238E27FC236}">
              <a16:creationId xmlns:a16="http://schemas.microsoft.com/office/drawing/2014/main" xmlns="" id="{00000000-0008-0000-1F00-00005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1" name="rect" hidden="1">
          <a:extLst>
            <a:ext uri="{FF2B5EF4-FFF2-40B4-BE49-F238E27FC236}">
              <a16:creationId xmlns:a16="http://schemas.microsoft.com/office/drawing/2014/main" xmlns="" id="{00000000-0008-0000-1F00-00005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2" name="rect" hidden="1">
          <a:extLst>
            <a:ext uri="{FF2B5EF4-FFF2-40B4-BE49-F238E27FC236}">
              <a16:creationId xmlns:a16="http://schemas.microsoft.com/office/drawing/2014/main" xmlns="" id="{00000000-0008-0000-1F00-00005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3" name="rect" hidden="1">
          <a:extLst>
            <a:ext uri="{FF2B5EF4-FFF2-40B4-BE49-F238E27FC236}">
              <a16:creationId xmlns:a16="http://schemas.microsoft.com/office/drawing/2014/main" xmlns="" id="{00000000-0008-0000-1F00-00005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4" name="rect" hidden="1">
          <a:extLst>
            <a:ext uri="{FF2B5EF4-FFF2-40B4-BE49-F238E27FC236}">
              <a16:creationId xmlns:a16="http://schemas.microsoft.com/office/drawing/2014/main" xmlns="" id="{00000000-0008-0000-1F00-00005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5" name="rect" hidden="1">
          <a:extLst>
            <a:ext uri="{FF2B5EF4-FFF2-40B4-BE49-F238E27FC236}">
              <a16:creationId xmlns:a16="http://schemas.microsoft.com/office/drawing/2014/main" xmlns="" id="{00000000-0008-0000-1F00-00005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6" name="rect" hidden="1">
          <a:extLst>
            <a:ext uri="{FF2B5EF4-FFF2-40B4-BE49-F238E27FC236}">
              <a16:creationId xmlns:a16="http://schemas.microsoft.com/office/drawing/2014/main" xmlns="" id="{00000000-0008-0000-1F00-00006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7" name="rect" hidden="1">
          <a:extLst>
            <a:ext uri="{FF2B5EF4-FFF2-40B4-BE49-F238E27FC236}">
              <a16:creationId xmlns:a16="http://schemas.microsoft.com/office/drawing/2014/main" xmlns="" id="{00000000-0008-0000-1F00-00006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8" name="rect" hidden="1">
          <a:extLst>
            <a:ext uri="{FF2B5EF4-FFF2-40B4-BE49-F238E27FC236}">
              <a16:creationId xmlns:a16="http://schemas.microsoft.com/office/drawing/2014/main" xmlns="" id="{00000000-0008-0000-1F00-00006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9" name="rect" hidden="1">
          <a:extLst>
            <a:ext uri="{FF2B5EF4-FFF2-40B4-BE49-F238E27FC236}">
              <a16:creationId xmlns:a16="http://schemas.microsoft.com/office/drawing/2014/main" xmlns="" id="{00000000-0008-0000-1F00-00006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0" name="rect" hidden="1">
          <a:extLst>
            <a:ext uri="{FF2B5EF4-FFF2-40B4-BE49-F238E27FC236}">
              <a16:creationId xmlns:a16="http://schemas.microsoft.com/office/drawing/2014/main" xmlns="" id="{00000000-0008-0000-1F00-00006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1" name="rect" hidden="1">
          <a:extLst>
            <a:ext uri="{FF2B5EF4-FFF2-40B4-BE49-F238E27FC236}">
              <a16:creationId xmlns:a16="http://schemas.microsoft.com/office/drawing/2014/main" xmlns="" id="{00000000-0008-0000-1F00-00006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2" name="rect" hidden="1">
          <a:extLst>
            <a:ext uri="{FF2B5EF4-FFF2-40B4-BE49-F238E27FC236}">
              <a16:creationId xmlns:a16="http://schemas.microsoft.com/office/drawing/2014/main" xmlns="" id="{00000000-0008-0000-1F00-00006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3" name="rect" hidden="1">
          <a:extLst>
            <a:ext uri="{FF2B5EF4-FFF2-40B4-BE49-F238E27FC236}">
              <a16:creationId xmlns:a16="http://schemas.microsoft.com/office/drawing/2014/main" xmlns="" id="{00000000-0008-0000-1F00-00006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4" name="rect" hidden="1">
          <a:extLst>
            <a:ext uri="{FF2B5EF4-FFF2-40B4-BE49-F238E27FC236}">
              <a16:creationId xmlns:a16="http://schemas.microsoft.com/office/drawing/2014/main" xmlns="" id="{00000000-0008-0000-1F00-00006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5" name="rect" hidden="1">
          <a:extLst>
            <a:ext uri="{FF2B5EF4-FFF2-40B4-BE49-F238E27FC236}">
              <a16:creationId xmlns:a16="http://schemas.microsoft.com/office/drawing/2014/main" xmlns="" id="{00000000-0008-0000-1F00-00006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6" name="rect" hidden="1">
          <a:extLst>
            <a:ext uri="{FF2B5EF4-FFF2-40B4-BE49-F238E27FC236}">
              <a16:creationId xmlns:a16="http://schemas.microsoft.com/office/drawing/2014/main" xmlns="" id="{00000000-0008-0000-1F00-00006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7" name="rect" hidden="1">
          <a:extLst>
            <a:ext uri="{FF2B5EF4-FFF2-40B4-BE49-F238E27FC236}">
              <a16:creationId xmlns:a16="http://schemas.microsoft.com/office/drawing/2014/main" xmlns="" id="{00000000-0008-0000-1F00-00006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8" name="rect" hidden="1">
          <a:extLst>
            <a:ext uri="{FF2B5EF4-FFF2-40B4-BE49-F238E27FC236}">
              <a16:creationId xmlns:a16="http://schemas.microsoft.com/office/drawing/2014/main" xmlns="" id="{00000000-0008-0000-1F00-00006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9" name="rect" hidden="1">
          <a:extLst>
            <a:ext uri="{FF2B5EF4-FFF2-40B4-BE49-F238E27FC236}">
              <a16:creationId xmlns:a16="http://schemas.microsoft.com/office/drawing/2014/main" xmlns="" id="{00000000-0008-0000-1F00-00006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0" name="rect" hidden="1">
          <a:extLst>
            <a:ext uri="{FF2B5EF4-FFF2-40B4-BE49-F238E27FC236}">
              <a16:creationId xmlns:a16="http://schemas.microsoft.com/office/drawing/2014/main" xmlns="" id="{00000000-0008-0000-1F00-00006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1" name="rect" hidden="1">
          <a:extLst>
            <a:ext uri="{FF2B5EF4-FFF2-40B4-BE49-F238E27FC236}">
              <a16:creationId xmlns:a16="http://schemas.microsoft.com/office/drawing/2014/main" xmlns="" id="{00000000-0008-0000-1F00-00006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2" name="rect" hidden="1">
          <a:extLst>
            <a:ext uri="{FF2B5EF4-FFF2-40B4-BE49-F238E27FC236}">
              <a16:creationId xmlns:a16="http://schemas.microsoft.com/office/drawing/2014/main" xmlns="" id="{00000000-0008-0000-1F00-00007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3" name="rect" hidden="1">
          <a:extLst>
            <a:ext uri="{FF2B5EF4-FFF2-40B4-BE49-F238E27FC236}">
              <a16:creationId xmlns:a16="http://schemas.microsoft.com/office/drawing/2014/main" xmlns="" id="{00000000-0008-0000-1F00-00007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4" name="rect" hidden="1">
          <a:extLst>
            <a:ext uri="{FF2B5EF4-FFF2-40B4-BE49-F238E27FC236}">
              <a16:creationId xmlns:a16="http://schemas.microsoft.com/office/drawing/2014/main" xmlns="" id="{00000000-0008-0000-1F00-00007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5" name="rect" hidden="1">
          <a:extLst>
            <a:ext uri="{FF2B5EF4-FFF2-40B4-BE49-F238E27FC236}">
              <a16:creationId xmlns:a16="http://schemas.microsoft.com/office/drawing/2014/main" xmlns="" id="{00000000-0008-0000-1F00-00007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6" name="rect" hidden="1">
          <a:extLst>
            <a:ext uri="{FF2B5EF4-FFF2-40B4-BE49-F238E27FC236}">
              <a16:creationId xmlns:a16="http://schemas.microsoft.com/office/drawing/2014/main" xmlns="" id="{00000000-0008-0000-1F00-00007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7" name="rect" hidden="1">
          <a:extLst>
            <a:ext uri="{FF2B5EF4-FFF2-40B4-BE49-F238E27FC236}">
              <a16:creationId xmlns:a16="http://schemas.microsoft.com/office/drawing/2014/main" xmlns="" id="{00000000-0008-0000-1F00-00007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8" name="rect" hidden="1">
          <a:extLst>
            <a:ext uri="{FF2B5EF4-FFF2-40B4-BE49-F238E27FC236}">
              <a16:creationId xmlns:a16="http://schemas.microsoft.com/office/drawing/2014/main" xmlns="" id="{00000000-0008-0000-1F00-00007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9" name="rect" hidden="1">
          <a:extLst>
            <a:ext uri="{FF2B5EF4-FFF2-40B4-BE49-F238E27FC236}">
              <a16:creationId xmlns:a16="http://schemas.microsoft.com/office/drawing/2014/main" xmlns="" id="{00000000-0008-0000-1F00-00007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0" name="rect" hidden="1">
          <a:extLst>
            <a:ext uri="{FF2B5EF4-FFF2-40B4-BE49-F238E27FC236}">
              <a16:creationId xmlns:a16="http://schemas.microsoft.com/office/drawing/2014/main" xmlns="" id="{00000000-0008-0000-1F00-00007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1" name="rect" hidden="1">
          <a:extLst>
            <a:ext uri="{FF2B5EF4-FFF2-40B4-BE49-F238E27FC236}">
              <a16:creationId xmlns:a16="http://schemas.microsoft.com/office/drawing/2014/main" xmlns="" id="{00000000-0008-0000-1F00-00007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2" name="rect" hidden="1">
          <a:extLst>
            <a:ext uri="{FF2B5EF4-FFF2-40B4-BE49-F238E27FC236}">
              <a16:creationId xmlns:a16="http://schemas.microsoft.com/office/drawing/2014/main" xmlns="" id="{00000000-0008-0000-1F00-00007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3" name="rect" hidden="1">
          <a:extLst>
            <a:ext uri="{FF2B5EF4-FFF2-40B4-BE49-F238E27FC236}">
              <a16:creationId xmlns:a16="http://schemas.microsoft.com/office/drawing/2014/main" xmlns="" id="{00000000-0008-0000-1F00-00007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4" name="rect" hidden="1">
          <a:extLst>
            <a:ext uri="{FF2B5EF4-FFF2-40B4-BE49-F238E27FC236}">
              <a16:creationId xmlns:a16="http://schemas.microsoft.com/office/drawing/2014/main" xmlns="" id="{00000000-0008-0000-1F00-00007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5" name="rect" hidden="1">
          <a:extLst>
            <a:ext uri="{FF2B5EF4-FFF2-40B4-BE49-F238E27FC236}">
              <a16:creationId xmlns:a16="http://schemas.microsoft.com/office/drawing/2014/main" xmlns="" id="{00000000-0008-0000-1F00-00007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6" name="rect" hidden="1">
          <a:extLst>
            <a:ext uri="{FF2B5EF4-FFF2-40B4-BE49-F238E27FC236}">
              <a16:creationId xmlns:a16="http://schemas.microsoft.com/office/drawing/2014/main" xmlns="" id="{00000000-0008-0000-1F00-00007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7" name="rect" hidden="1">
          <a:extLst>
            <a:ext uri="{FF2B5EF4-FFF2-40B4-BE49-F238E27FC236}">
              <a16:creationId xmlns:a16="http://schemas.microsoft.com/office/drawing/2014/main" xmlns="" id="{00000000-0008-0000-1F00-00007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8" name="rect" hidden="1">
          <a:extLst>
            <a:ext uri="{FF2B5EF4-FFF2-40B4-BE49-F238E27FC236}">
              <a16:creationId xmlns:a16="http://schemas.microsoft.com/office/drawing/2014/main" xmlns="" id="{00000000-0008-0000-1F00-00008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9" name="rect" hidden="1">
          <a:extLst>
            <a:ext uri="{FF2B5EF4-FFF2-40B4-BE49-F238E27FC236}">
              <a16:creationId xmlns:a16="http://schemas.microsoft.com/office/drawing/2014/main" xmlns="" id="{00000000-0008-0000-1F00-00008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0" name="rect" hidden="1">
          <a:extLst>
            <a:ext uri="{FF2B5EF4-FFF2-40B4-BE49-F238E27FC236}">
              <a16:creationId xmlns:a16="http://schemas.microsoft.com/office/drawing/2014/main" xmlns="" id="{00000000-0008-0000-1F00-00008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1" name="rect" hidden="1">
          <a:extLst>
            <a:ext uri="{FF2B5EF4-FFF2-40B4-BE49-F238E27FC236}">
              <a16:creationId xmlns:a16="http://schemas.microsoft.com/office/drawing/2014/main" xmlns="" id="{00000000-0008-0000-1F00-00008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2" name="rect" hidden="1">
          <a:extLst>
            <a:ext uri="{FF2B5EF4-FFF2-40B4-BE49-F238E27FC236}">
              <a16:creationId xmlns:a16="http://schemas.microsoft.com/office/drawing/2014/main" xmlns="" id="{00000000-0008-0000-1F00-00008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3" name="rect" hidden="1">
          <a:extLst>
            <a:ext uri="{FF2B5EF4-FFF2-40B4-BE49-F238E27FC236}">
              <a16:creationId xmlns:a16="http://schemas.microsoft.com/office/drawing/2014/main" xmlns="" id="{00000000-0008-0000-1F00-00008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4" name="rect" hidden="1">
          <a:extLst>
            <a:ext uri="{FF2B5EF4-FFF2-40B4-BE49-F238E27FC236}">
              <a16:creationId xmlns:a16="http://schemas.microsoft.com/office/drawing/2014/main" xmlns="" id="{00000000-0008-0000-1F00-00008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5" name="rect" hidden="1">
          <a:extLst>
            <a:ext uri="{FF2B5EF4-FFF2-40B4-BE49-F238E27FC236}">
              <a16:creationId xmlns:a16="http://schemas.microsoft.com/office/drawing/2014/main" xmlns="" id="{00000000-0008-0000-1F00-00008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6" name="rect" hidden="1">
          <a:extLst>
            <a:ext uri="{FF2B5EF4-FFF2-40B4-BE49-F238E27FC236}">
              <a16:creationId xmlns:a16="http://schemas.microsoft.com/office/drawing/2014/main" xmlns="" id="{00000000-0008-0000-1F00-00008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7" name="rect" hidden="1">
          <a:extLst>
            <a:ext uri="{FF2B5EF4-FFF2-40B4-BE49-F238E27FC236}">
              <a16:creationId xmlns:a16="http://schemas.microsoft.com/office/drawing/2014/main" xmlns="" id="{00000000-0008-0000-1F00-00008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8" name="rect" hidden="1">
          <a:extLst>
            <a:ext uri="{FF2B5EF4-FFF2-40B4-BE49-F238E27FC236}">
              <a16:creationId xmlns:a16="http://schemas.microsoft.com/office/drawing/2014/main" xmlns="" id="{00000000-0008-0000-1F00-00008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9" name="rect" hidden="1">
          <a:extLst>
            <a:ext uri="{FF2B5EF4-FFF2-40B4-BE49-F238E27FC236}">
              <a16:creationId xmlns:a16="http://schemas.microsoft.com/office/drawing/2014/main" xmlns="" id="{00000000-0008-0000-1F00-00008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0" name="rect" hidden="1">
          <a:extLst>
            <a:ext uri="{FF2B5EF4-FFF2-40B4-BE49-F238E27FC236}">
              <a16:creationId xmlns:a16="http://schemas.microsoft.com/office/drawing/2014/main" xmlns="" id="{00000000-0008-0000-1F00-00008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1" name="rect" hidden="1">
          <a:extLst>
            <a:ext uri="{FF2B5EF4-FFF2-40B4-BE49-F238E27FC236}">
              <a16:creationId xmlns:a16="http://schemas.microsoft.com/office/drawing/2014/main" xmlns="" id="{00000000-0008-0000-1F00-00008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2" name="rect" hidden="1">
          <a:extLst>
            <a:ext uri="{FF2B5EF4-FFF2-40B4-BE49-F238E27FC236}">
              <a16:creationId xmlns:a16="http://schemas.microsoft.com/office/drawing/2014/main" xmlns="" id="{00000000-0008-0000-1F00-00008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3" name="rect" hidden="1">
          <a:extLst>
            <a:ext uri="{FF2B5EF4-FFF2-40B4-BE49-F238E27FC236}">
              <a16:creationId xmlns:a16="http://schemas.microsoft.com/office/drawing/2014/main" xmlns="" id="{00000000-0008-0000-1F00-00008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4" name="rect" hidden="1">
          <a:extLst>
            <a:ext uri="{FF2B5EF4-FFF2-40B4-BE49-F238E27FC236}">
              <a16:creationId xmlns:a16="http://schemas.microsoft.com/office/drawing/2014/main" xmlns="" id="{00000000-0008-0000-1F00-00009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5" name="rect" hidden="1">
          <a:extLst>
            <a:ext uri="{FF2B5EF4-FFF2-40B4-BE49-F238E27FC236}">
              <a16:creationId xmlns:a16="http://schemas.microsoft.com/office/drawing/2014/main" xmlns="" id="{00000000-0008-0000-1F00-00009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6" name="rect" hidden="1">
          <a:extLst>
            <a:ext uri="{FF2B5EF4-FFF2-40B4-BE49-F238E27FC236}">
              <a16:creationId xmlns:a16="http://schemas.microsoft.com/office/drawing/2014/main" xmlns="" id="{00000000-0008-0000-1F00-00009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7" name="rect" hidden="1">
          <a:extLst>
            <a:ext uri="{FF2B5EF4-FFF2-40B4-BE49-F238E27FC236}">
              <a16:creationId xmlns:a16="http://schemas.microsoft.com/office/drawing/2014/main" xmlns="" id="{00000000-0008-0000-1F00-00009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8" name="rect" hidden="1">
          <a:extLst>
            <a:ext uri="{FF2B5EF4-FFF2-40B4-BE49-F238E27FC236}">
              <a16:creationId xmlns:a16="http://schemas.microsoft.com/office/drawing/2014/main" xmlns="" id="{00000000-0008-0000-1F00-00009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9" name="rect" hidden="1">
          <a:extLst>
            <a:ext uri="{FF2B5EF4-FFF2-40B4-BE49-F238E27FC236}">
              <a16:creationId xmlns:a16="http://schemas.microsoft.com/office/drawing/2014/main" xmlns="" id="{00000000-0008-0000-1F00-00009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0" name="rect" hidden="1">
          <a:extLst>
            <a:ext uri="{FF2B5EF4-FFF2-40B4-BE49-F238E27FC236}">
              <a16:creationId xmlns:a16="http://schemas.microsoft.com/office/drawing/2014/main" xmlns="" id="{00000000-0008-0000-1F00-00009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1" name="rect" hidden="1">
          <a:extLst>
            <a:ext uri="{FF2B5EF4-FFF2-40B4-BE49-F238E27FC236}">
              <a16:creationId xmlns:a16="http://schemas.microsoft.com/office/drawing/2014/main" xmlns="" id="{00000000-0008-0000-1F00-00009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2" name="rect" hidden="1">
          <a:extLst>
            <a:ext uri="{FF2B5EF4-FFF2-40B4-BE49-F238E27FC236}">
              <a16:creationId xmlns:a16="http://schemas.microsoft.com/office/drawing/2014/main" xmlns="" id="{00000000-0008-0000-1F00-00009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3" name="rect" hidden="1">
          <a:extLst>
            <a:ext uri="{FF2B5EF4-FFF2-40B4-BE49-F238E27FC236}">
              <a16:creationId xmlns:a16="http://schemas.microsoft.com/office/drawing/2014/main" xmlns="" id="{00000000-0008-0000-1F00-00009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4" name="rect" hidden="1">
          <a:extLst>
            <a:ext uri="{FF2B5EF4-FFF2-40B4-BE49-F238E27FC236}">
              <a16:creationId xmlns:a16="http://schemas.microsoft.com/office/drawing/2014/main" xmlns="" id="{00000000-0008-0000-1F00-00009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5" name="rect" hidden="1">
          <a:extLst>
            <a:ext uri="{FF2B5EF4-FFF2-40B4-BE49-F238E27FC236}">
              <a16:creationId xmlns:a16="http://schemas.microsoft.com/office/drawing/2014/main" xmlns="" id="{00000000-0008-0000-1F00-00009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6" name="rect" hidden="1">
          <a:extLst>
            <a:ext uri="{FF2B5EF4-FFF2-40B4-BE49-F238E27FC236}">
              <a16:creationId xmlns:a16="http://schemas.microsoft.com/office/drawing/2014/main" xmlns="" id="{00000000-0008-0000-1F00-00009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7" name="rect" hidden="1">
          <a:extLst>
            <a:ext uri="{FF2B5EF4-FFF2-40B4-BE49-F238E27FC236}">
              <a16:creationId xmlns:a16="http://schemas.microsoft.com/office/drawing/2014/main" xmlns="" id="{00000000-0008-0000-1F00-00009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8" name="rect" hidden="1">
          <a:extLst>
            <a:ext uri="{FF2B5EF4-FFF2-40B4-BE49-F238E27FC236}">
              <a16:creationId xmlns:a16="http://schemas.microsoft.com/office/drawing/2014/main" xmlns="" id="{00000000-0008-0000-1F00-00009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9" name="rect" hidden="1">
          <a:extLst>
            <a:ext uri="{FF2B5EF4-FFF2-40B4-BE49-F238E27FC236}">
              <a16:creationId xmlns:a16="http://schemas.microsoft.com/office/drawing/2014/main" xmlns="" id="{00000000-0008-0000-1F00-00009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0" name="rect" hidden="1">
          <a:extLst>
            <a:ext uri="{FF2B5EF4-FFF2-40B4-BE49-F238E27FC236}">
              <a16:creationId xmlns:a16="http://schemas.microsoft.com/office/drawing/2014/main" xmlns="" id="{00000000-0008-0000-1F00-0000A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1" name="rect" hidden="1">
          <a:extLst>
            <a:ext uri="{FF2B5EF4-FFF2-40B4-BE49-F238E27FC236}">
              <a16:creationId xmlns:a16="http://schemas.microsoft.com/office/drawing/2014/main" xmlns="" id="{00000000-0008-0000-1F00-0000A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2" name="rect" hidden="1">
          <a:extLst>
            <a:ext uri="{FF2B5EF4-FFF2-40B4-BE49-F238E27FC236}">
              <a16:creationId xmlns:a16="http://schemas.microsoft.com/office/drawing/2014/main" xmlns="" id="{00000000-0008-0000-1F00-0000A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3" name="rect" hidden="1">
          <a:extLst>
            <a:ext uri="{FF2B5EF4-FFF2-40B4-BE49-F238E27FC236}">
              <a16:creationId xmlns:a16="http://schemas.microsoft.com/office/drawing/2014/main" xmlns="" id="{00000000-0008-0000-1F00-0000A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4" name="rect" hidden="1">
          <a:extLst>
            <a:ext uri="{FF2B5EF4-FFF2-40B4-BE49-F238E27FC236}">
              <a16:creationId xmlns:a16="http://schemas.microsoft.com/office/drawing/2014/main" xmlns="" id="{00000000-0008-0000-1F00-0000A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5" name="rect" hidden="1">
          <a:extLst>
            <a:ext uri="{FF2B5EF4-FFF2-40B4-BE49-F238E27FC236}">
              <a16:creationId xmlns:a16="http://schemas.microsoft.com/office/drawing/2014/main" xmlns="" id="{00000000-0008-0000-1F00-0000A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6" name="rect" hidden="1">
          <a:extLst>
            <a:ext uri="{FF2B5EF4-FFF2-40B4-BE49-F238E27FC236}">
              <a16:creationId xmlns:a16="http://schemas.microsoft.com/office/drawing/2014/main" xmlns="" id="{00000000-0008-0000-1F00-0000A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7" name="rect" hidden="1">
          <a:extLst>
            <a:ext uri="{FF2B5EF4-FFF2-40B4-BE49-F238E27FC236}">
              <a16:creationId xmlns:a16="http://schemas.microsoft.com/office/drawing/2014/main" xmlns="" id="{00000000-0008-0000-1F00-0000A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8" name="rect" hidden="1">
          <a:extLst>
            <a:ext uri="{FF2B5EF4-FFF2-40B4-BE49-F238E27FC236}">
              <a16:creationId xmlns:a16="http://schemas.microsoft.com/office/drawing/2014/main" xmlns="" id="{00000000-0008-0000-1F00-0000A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9" name="rect" hidden="1">
          <a:extLst>
            <a:ext uri="{FF2B5EF4-FFF2-40B4-BE49-F238E27FC236}">
              <a16:creationId xmlns:a16="http://schemas.microsoft.com/office/drawing/2014/main" xmlns="" id="{00000000-0008-0000-1F00-0000A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0" name="rect" hidden="1">
          <a:extLst>
            <a:ext uri="{FF2B5EF4-FFF2-40B4-BE49-F238E27FC236}">
              <a16:creationId xmlns:a16="http://schemas.microsoft.com/office/drawing/2014/main" xmlns="" id="{00000000-0008-0000-1F00-0000A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1" name="rect" hidden="1">
          <a:extLst>
            <a:ext uri="{FF2B5EF4-FFF2-40B4-BE49-F238E27FC236}">
              <a16:creationId xmlns:a16="http://schemas.microsoft.com/office/drawing/2014/main" xmlns="" id="{00000000-0008-0000-1F00-0000A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2" name="rect" hidden="1">
          <a:extLst>
            <a:ext uri="{FF2B5EF4-FFF2-40B4-BE49-F238E27FC236}">
              <a16:creationId xmlns:a16="http://schemas.microsoft.com/office/drawing/2014/main" xmlns="" id="{00000000-0008-0000-1F00-0000A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3" name="rect" hidden="1">
          <a:extLst>
            <a:ext uri="{FF2B5EF4-FFF2-40B4-BE49-F238E27FC236}">
              <a16:creationId xmlns:a16="http://schemas.microsoft.com/office/drawing/2014/main" xmlns="" id="{00000000-0008-0000-1F00-0000A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4" name="rect" hidden="1">
          <a:extLst>
            <a:ext uri="{FF2B5EF4-FFF2-40B4-BE49-F238E27FC236}">
              <a16:creationId xmlns:a16="http://schemas.microsoft.com/office/drawing/2014/main" xmlns="" id="{00000000-0008-0000-1F00-0000A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5" name="rect" hidden="1">
          <a:extLst>
            <a:ext uri="{FF2B5EF4-FFF2-40B4-BE49-F238E27FC236}">
              <a16:creationId xmlns:a16="http://schemas.microsoft.com/office/drawing/2014/main" xmlns="" id="{00000000-0008-0000-1F00-0000A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6" name="rect" hidden="1">
          <a:extLst>
            <a:ext uri="{FF2B5EF4-FFF2-40B4-BE49-F238E27FC236}">
              <a16:creationId xmlns:a16="http://schemas.microsoft.com/office/drawing/2014/main" xmlns="" id="{00000000-0008-0000-1F00-0000B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7" name="rect" hidden="1">
          <a:extLst>
            <a:ext uri="{FF2B5EF4-FFF2-40B4-BE49-F238E27FC236}">
              <a16:creationId xmlns:a16="http://schemas.microsoft.com/office/drawing/2014/main" xmlns="" id="{00000000-0008-0000-1F00-0000B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8" name="rect" hidden="1">
          <a:extLst>
            <a:ext uri="{FF2B5EF4-FFF2-40B4-BE49-F238E27FC236}">
              <a16:creationId xmlns:a16="http://schemas.microsoft.com/office/drawing/2014/main" xmlns="" id="{00000000-0008-0000-1F00-0000B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9" name="rect" hidden="1">
          <a:extLst>
            <a:ext uri="{FF2B5EF4-FFF2-40B4-BE49-F238E27FC236}">
              <a16:creationId xmlns:a16="http://schemas.microsoft.com/office/drawing/2014/main" xmlns="" id="{00000000-0008-0000-1F00-0000B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0" name="rect" hidden="1">
          <a:extLst>
            <a:ext uri="{FF2B5EF4-FFF2-40B4-BE49-F238E27FC236}">
              <a16:creationId xmlns:a16="http://schemas.microsoft.com/office/drawing/2014/main" xmlns="" id="{00000000-0008-0000-1F00-0000B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1" name="rect" hidden="1">
          <a:extLst>
            <a:ext uri="{FF2B5EF4-FFF2-40B4-BE49-F238E27FC236}">
              <a16:creationId xmlns:a16="http://schemas.microsoft.com/office/drawing/2014/main" xmlns="" id="{00000000-0008-0000-1F00-0000B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2" name="rect" hidden="1">
          <a:extLst>
            <a:ext uri="{FF2B5EF4-FFF2-40B4-BE49-F238E27FC236}">
              <a16:creationId xmlns:a16="http://schemas.microsoft.com/office/drawing/2014/main" xmlns="" id="{00000000-0008-0000-1F00-0000B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3" name="rect" hidden="1">
          <a:extLst>
            <a:ext uri="{FF2B5EF4-FFF2-40B4-BE49-F238E27FC236}">
              <a16:creationId xmlns:a16="http://schemas.microsoft.com/office/drawing/2014/main" xmlns="" id="{00000000-0008-0000-1F00-0000B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4" name="rect" hidden="1">
          <a:extLst>
            <a:ext uri="{FF2B5EF4-FFF2-40B4-BE49-F238E27FC236}">
              <a16:creationId xmlns:a16="http://schemas.microsoft.com/office/drawing/2014/main" xmlns="" id="{00000000-0008-0000-1F00-0000B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5" name="rect" hidden="1">
          <a:extLst>
            <a:ext uri="{FF2B5EF4-FFF2-40B4-BE49-F238E27FC236}">
              <a16:creationId xmlns:a16="http://schemas.microsoft.com/office/drawing/2014/main" xmlns="" id="{00000000-0008-0000-1F00-0000B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6" name="rect" hidden="1">
          <a:extLst>
            <a:ext uri="{FF2B5EF4-FFF2-40B4-BE49-F238E27FC236}">
              <a16:creationId xmlns:a16="http://schemas.microsoft.com/office/drawing/2014/main" xmlns="" id="{00000000-0008-0000-1F00-0000B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7" name="rect" hidden="1">
          <a:extLst>
            <a:ext uri="{FF2B5EF4-FFF2-40B4-BE49-F238E27FC236}">
              <a16:creationId xmlns:a16="http://schemas.microsoft.com/office/drawing/2014/main" xmlns="" id="{00000000-0008-0000-1F00-0000B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8" name="rect" hidden="1">
          <a:extLst>
            <a:ext uri="{FF2B5EF4-FFF2-40B4-BE49-F238E27FC236}">
              <a16:creationId xmlns:a16="http://schemas.microsoft.com/office/drawing/2014/main" xmlns="" id="{00000000-0008-0000-1F00-0000B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9" name="rect" hidden="1">
          <a:extLst>
            <a:ext uri="{FF2B5EF4-FFF2-40B4-BE49-F238E27FC236}">
              <a16:creationId xmlns:a16="http://schemas.microsoft.com/office/drawing/2014/main" xmlns="" id="{00000000-0008-0000-1F00-0000B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0" name="rect" hidden="1">
          <a:extLst>
            <a:ext uri="{FF2B5EF4-FFF2-40B4-BE49-F238E27FC236}">
              <a16:creationId xmlns:a16="http://schemas.microsoft.com/office/drawing/2014/main" xmlns="" id="{00000000-0008-0000-1F00-0000B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1" name="rect" hidden="1">
          <a:extLst>
            <a:ext uri="{FF2B5EF4-FFF2-40B4-BE49-F238E27FC236}">
              <a16:creationId xmlns:a16="http://schemas.microsoft.com/office/drawing/2014/main" xmlns="" id="{00000000-0008-0000-1F00-0000B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2" name="rect" hidden="1">
          <a:extLst>
            <a:ext uri="{FF2B5EF4-FFF2-40B4-BE49-F238E27FC236}">
              <a16:creationId xmlns:a16="http://schemas.microsoft.com/office/drawing/2014/main" xmlns="" id="{00000000-0008-0000-1F00-0000C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3" name="rect" hidden="1">
          <a:extLst>
            <a:ext uri="{FF2B5EF4-FFF2-40B4-BE49-F238E27FC236}">
              <a16:creationId xmlns:a16="http://schemas.microsoft.com/office/drawing/2014/main" xmlns="" id="{00000000-0008-0000-1F00-0000C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4" name="rect" hidden="1">
          <a:extLst>
            <a:ext uri="{FF2B5EF4-FFF2-40B4-BE49-F238E27FC236}">
              <a16:creationId xmlns:a16="http://schemas.microsoft.com/office/drawing/2014/main" xmlns="" id="{00000000-0008-0000-1F00-0000C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5" name="rect" hidden="1">
          <a:extLst>
            <a:ext uri="{FF2B5EF4-FFF2-40B4-BE49-F238E27FC236}">
              <a16:creationId xmlns:a16="http://schemas.microsoft.com/office/drawing/2014/main" xmlns="" id="{00000000-0008-0000-1F00-0000C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6" name="rect" hidden="1">
          <a:extLst>
            <a:ext uri="{FF2B5EF4-FFF2-40B4-BE49-F238E27FC236}">
              <a16:creationId xmlns:a16="http://schemas.microsoft.com/office/drawing/2014/main" xmlns="" id="{00000000-0008-0000-1F00-0000C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7" name="rect" hidden="1">
          <a:extLst>
            <a:ext uri="{FF2B5EF4-FFF2-40B4-BE49-F238E27FC236}">
              <a16:creationId xmlns:a16="http://schemas.microsoft.com/office/drawing/2014/main" xmlns="" id="{00000000-0008-0000-1F00-0000C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8" name="rect" hidden="1">
          <a:extLst>
            <a:ext uri="{FF2B5EF4-FFF2-40B4-BE49-F238E27FC236}">
              <a16:creationId xmlns:a16="http://schemas.microsoft.com/office/drawing/2014/main" xmlns="" id="{00000000-0008-0000-1F00-0000C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9" name="rect" hidden="1">
          <a:extLst>
            <a:ext uri="{FF2B5EF4-FFF2-40B4-BE49-F238E27FC236}">
              <a16:creationId xmlns:a16="http://schemas.microsoft.com/office/drawing/2014/main" xmlns="" id="{00000000-0008-0000-1F00-0000C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0" name="rect" hidden="1">
          <a:extLst>
            <a:ext uri="{FF2B5EF4-FFF2-40B4-BE49-F238E27FC236}">
              <a16:creationId xmlns:a16="http://schemas.microsoft.com/office/drawing/2014/main" xmlns="" id="{00000000-0008-0000-1F00-0000C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1" name="rect" hidden="1">
          <a:extLst>
            <a:ext uri="{FF2B5EF4-FFF2-40B4-BE49-F238E27FC236}">
              <a16:creationId xmlns:a16="http://schemas.microsoft.com/office/drawing/2014/main" xmlns="" id="{00000000-0008-0000-1F00-0000C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2" name="rect" hidden="1">
          <a:extLst>
            <a:ext uri="{FF2B5EF4-FFF2-40B4-BE49-F238E27FC236}">
              <a16:creationId xmlns:a16="http://schemas.microsoft.com/office/drawing/2014/main" xmlns="" id="{00000000-0008-0000-1F00-0000C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3" name="rect" hidden="1">
          <a:extLst>
            <a:ext uri="{FF2B5EF4-FFF2-40B4-BE49-F238E27FC236}">
              <a16:creationId xmlns:a16="http://schemas.microsoft.com/office/drawing/2014/main" xmlns="" id="{00000000-0008-0000-1F00-0000C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4" name="rect" hidden="1">
          <a:extLst>
            <a:ext uri="{FF2B5EF4-FFF2-40B4-BE49-F238E27FC236}">
              <a16:creationId xmlns:a16="http://schemas.microsoft.com/office/drawing/2014/main" xmlns="" id="{00000000-0008-0000-1F00-0000C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5" name="rect" hidden="1">
          <a:extLst>
            <a:ext uri="{FF2B5EF4-FFF2-40B4-BE49-F238E27FC236}">
              <a16:creationId xmlns:a16="http://schemas.microsoft.com/office/drawing/2014/main" xmlns="" id="{00000000-0008-0000-1F00-0000C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6" name="rect" hidden="1">
          <a:extLst>
            <a:ext uri="{FF2B5EF4-FFF2-40B4-BE49-F238E27FC236}">
              <a16:creationId xmlns:a16="http://schemas.microsoft.com/office/drawing/2014/main" xmlns="" id="{00000000-0008-0000-1F00-0000C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7" name="rect" hidden="1">
          <a:extLst>
            <a:ext uri="{FF2B5EF4-FFF2-40B4-BE49-F238E27FC236}">
              <a16:creationId xmlns:a16="http://schemas.microsoft.com/office/drawing/2014/main" xmlns="" id="{00000000-0008-0000-1F00-0000C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8" name="rect" hidden="1">
          <a:extLst>
            <a:ext uri="{FF2B5EF4-FFF2-40B4-BE49-F238E27FC236}">
              <a16:creationId xmlns:a16="http://schemas.microsoft.com/office/drawing/2014/main" xmlns="" id="{00000000-0008-0000-1F00-0000D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9" name="rect" hidden="1">
          <a:extLst>
            <a:ext uri="{FF2B5EF4-FFF2-40B4-BE49-F238E27FC236}">
              <a16:creationId xmlns:a16="http://schemas.microsoft.com/office/drawing/2014/main" xmlns="" id="{00000000-0008-0000-1F00-0000D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0" name="rect" hidden="1">
          <a:extLst>
            <a:ext uri="{FF2B5EF4-FFF2-40B4-BE49-F238E27FC236}">
              <a16:creationId xmlns:a16="http://schemas.microsoft.com/office/drawing/2014/main" xmlns="" id="{00000000-0008-0000-1F00-0000D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1" name="rect" hidden="1">
          <a:extLst>
            <a:ext uri="{FF2B5EF4-FFF2-40B4-BE49-F238E27FC236}">
              <a16:creationId xmlns:a16="http://schemas.microsoft.com/office/drawing/2014/main" xmlns="" id="{00000000-0008-0000-1F00-0000D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2" name="rect" hidden="1">
          <a:extLst>
            <a:ext uri="{FF2B5EF4-FFF2-40B4-BE49-F238E27FC236}">
              <a16:creationId xmlns:a16="http://schemas.microsoft.com/office/drawing/2014/main" xmlns="" id="{00000000-0008-0000-1F00-0000D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3" name="rect" hidden="1">
          <a:extLst>
            <a:ext uri="{FF2B5EF4-FFF2-40B4-BE49-F238E27FC236}">
              <a16:creationId xmlns:a16="http://schemas.microsoft.com/office/drawing/2014/main" xmlns="" id="{00000000-0008-0000-1F00-0000D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4" name="rect" hidden="1">
          <a:extLst>
            <a:ext uri="{FF2B5EF4-FFF2-40B4-BE49-F238E27FC236}">
              <a16:creationId xmlns:a16="http://schemas.microsoft.com/office/drawing/2014/main" xmlns="" id="{00000000-0008-0000-1F00-0000D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5" name="rect" hidden="1">
          <a:extLst>
            <a:ext uri="{FF2B5EF4-FFF2-40B4-BE49-F238E27FC236}">
              <a16:creationId xmlns:a16="http://schemas.microsoft.com/office/drawing/2014/main" xmlns="" id="{00000000-0008-0000-1F00-0000D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6" name="rect" hidden="1">
          <a:extLst>
            <a:ext uri="{FF2B5EF4-FFF2-40B4-BE49-F238E27FC236}">
              <a16:creationId xmlns:a16="http://schemas.microsoft.com/office/drawing/2014/main" xmlns="" id="{00000000-0008-0000-1F00-0000D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7" name="rect" hidden="1">
          <a:extLst>
            <a:ext uri="{FF2B5EF4-FFF2-40B4-BE49-F238E27FC236}">
              <a16:creationId xmlns:a16="http://schemas.microsoft.com/office/drawing/2014/main" xmlns="" id="{00000000-0008-0000-1F00-0000D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8" name="rect" hidden="1">
          <a:extLst>
            <a:ext uri="{FF2B5EF4-FFF2-40B4-BE49-F238E27FC236}">
              <a16:creationId xmlns:a16="http://schemas.microsoft.com/office/drawing/2014/main" xmlns="" id="{00000000-0008-0000-1F00-0000D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9" name="rect" hidden="1">
          <a:extLst>
            <a:ext uri="{FF2B5EF4-FFF2-40B4-BE49-F238E27FC236}">
              <a16:creationId xmlns:a16="http://schemas.microsoft.com/office/drawing/2014/main" xmlns="" id="{00000000-0008-0000-1F00-0000D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0" name="rect" hidden="1">
          <a:extLst>
            <a:ext uri="{FF2B5EF4-FFF2-40B4-BE49-F238E27FC236}">
              <a16:creationId xmlns:a16="http://schemas.microsoft.com/office/drawing/2014/main" xmlns="" id="{00000000-0008-0000-1F00-0000D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1" name="rect" hidden="1">
          <a:extLst>
            <a:ext uri="{FF2B5EF4-FFF2-40B4-BE49-F238E27FC236}">
              <a16:creationId xmlns:a16="http://schemas.microsoft.com/office/drawing/2014/main" xmlns="" id="{00000000-0008-0000-1F00-0000D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2" name="rect" hidden="1">
          <a:extLst>
            <a:ext uri="{FF2B5EF4-FFF2-40B4-BE49-F238E27FC236}">
              <a16:creationId xmlns:a16="http://schemas.microsoft.com/office/drawing/2014/main" xmlns="" id="{00000000-0008-0000-1F00-0000D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3" name="rect" hidden="1">
          <a:extLst>
            <a:ext uri="{FF2B5EF4-FFF2-40B4-BE49-F238E27FC236}">
              <a16:creationId xmlns:a16="http://schemas.microsoft.com/office/drawing/2014/main" xmlns="" id="{00000000-0008-0000-1F00-0000D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4" name="rect" hidden="1">
          <a:extLst>
            <a:ext uri="{FF2B5EF4-FFF2-40B4-BE49-F238E27FC236}">
              <a16:creationId xmlns:a16="http://schemas.microsoft.com/office/drawing/2014/main" xmlns="" id="{00000000-0008-0000-1F00-0000E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5" name="rect" hidden="1">
          <a:extLst>
            <a:ext uri="{FF2B5EF4-FFF2-40B4-BE49-F238E27FC236}">
              <a16:creationId xmlns:a16="http://schemas.microsoft.com/office/drawing/2014/main" xmlns="" id="{00000000-0008-0000-1F00-0000E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6" name="rect" hidden="1">
          <a:extLst>
            <a:ext uri="{FF2B5EF4-FFF2-40B4-BE49-F238E27FC236}">
              <a16:creationId xmlns:a16="http://schemas.microsoft.com/office/drawing/2014/main" xmlns="" id="{00000000-0008-0000-1F00-0000E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7" name="rect" hidden="1">
          <a:extLst>
            <a:ext uri="{FF2B5EF4-FFF2-40B4-BE49-F238E27FC236}">
              <a16:creationId xmlns:a16="http://schemas.microsoft.com/office/drawing/2014/main" xmlns="" id="{00000000-0008-0000-1F00-0000E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8" name="rect" hidden="1">
          <a:extLst>
            <a:ext uri="{FF2B5EF4-FFF2-40B4-BE49-F238E27FC236}">
              <a16:creationId xmlns:a16="http://schemas.microsoft.com/office/drawing/2014/main" xmlns="" id="{00000000-0008-0000-1F00-0000E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9" name="rect" hidden="1">
          <a:extLst>
            <a:ext uri="{FF2B5EF4-FFF2-40B4-BE49-F238E27FC236}">
              <a16:creationId xmlns:a16="http://schemas.microsoft.com/office/drawing/2014/main" xmlns="" id="{00000000-0008-0000-1F00-0000E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0" name="rect" hidden="1">
          <a:extLst>
            <a:ext uri="{FF2B5EF4-FFF2-40B4-BE49-F238E27FC236}">
              <a16:creationId xmlns:a16="http://schemas.microsoft.com/office/drawing/2014/main" xmlns="" id="{00000000-0008-0000-1F00-0000E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1" name="rect" hidden="1">
          <a:extLst>
            <a:ext uri="{FF2B5EF4-FFF2-40B4-BE49-F238E27FC236}">
              <a16:creationId xmlns:a16="http://schemas.microsoft.com/office/drawing/2014/main" xmlns="" id="{00000000-0008-0000-1F00-0000E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2" name="rect" hidden="1">
          <a:extLst>
            <a:ext uri="{FF2B5EF4-FFF2-40B4-BE49-F238E27FC236}">
              <a16:creationId xmlns:a16="http://schemas.microsoft.com/office/drawing/2014/main" xmlns="" id="{00000000-0008-0000-1F00-0000E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3" name="rect" hidden="1">
          <a:extLst>
            <a:ext uri="{FF2B5EF4-FFF2-40B4-BE49-F238E27FC236}">
              <a16:creationId xmlns:a16="http://schemas.microsoft.com/office/drawing/2014/main" xmlns="" id="{00000000-0008-0000-1F00-0000E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4" name="rect" hidden="1">
          <a:extLst>
            <a:ext uri="{FF2B5EF4-FFF2-40B4-BE49-F238E27FC236}">
              <a16:creationId xmlns:a16="http://schemas.microsoft.com/office/drawing/2014/main" xmlns="" id="{00000000-0008-0000-1F00-0000E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5" name="rect" hidden="1">
          <a:extLst>
            <a:ext uri="{FF2B5EF4-FFF2-40B4-BE49-F238E27FC236}">
              <a16:creationId xmlns:a16="http://schemas.microsoft.com/office/drawing/2014/main" xmlns="" id="{00000000-0008-0000-1F00-0000E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6" name="rect" hidden="1">
          <a:extLst>
            <a:ext uri="{FF2B5EF4-FFF2-40B4-BE49-F238E27FC236}">
              <a16:creationId xmlns:a16="http://schemas.microsoft.com/office/drawing/2014/main" xmlns="" id="{00000000-0008-0000-1F00-0000E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7" name="rect" hidden="1">
          <a:extLst>
            <a:ext uri="{FF2B5EF4-FFF2-40B4-BE49-F238E27FC236}">
              <a16:creationId xmlns:a16="http://schemas.microsoft.com/office/drawing/2014/main" xmlns="" id="{00000000-0008-0000-1F00-0000E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8" name="rect" hidden="1">
          <a:extLst>
            <a:ext uri="{FF2B5EF4-FFF2-40B4-BE49-F238E27FC236}">
              <a16:creationId xmlns:a16="http://schemas.microsoft.com/office/drawing/2014/main" xmlns="" id="{00000000-0008-0000-1F00-0000E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9" name="rect" hidden="1">
          <a:extLst>
            <a:ext uri="{FF2B5EF4-FFF2-40B4-BE49-F238E27FC236}">
              <a16:creationId xmlns:a16="http://schemas.microsoft.com/office/drawing/2014/main" xmlns="" id="{00000000-0008-0000-1F00-0000E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0" name="rect" hidden="1">
          <a:extLst>
            <a:ext uri="{FF2B5EF4-FFF2-40B4-BE49-F238E27FC236}">
              <a16:creationId xmlns:a16="http://schemas.microsoft.com/office/drawing/2014/main" xmlns="" id="{00000000-0008-0000-1F00-0000F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1" name="rect" hidden="1">
          <a:extLst>
            <a:ext uri="{FF2B5EF4-FFF2-40B4-BE49-F238E27FC236}">
              <a16:creationId xmlns:a16="http://schemas.microsoft.com/office/drawing/2014/main" xmlns="" id="{00000000-0008-0000-1F00-0000F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2" name="rect" hidden="1">
          <a:extLst>
            <a:ext uri="{FF2B5EF4-FFF2-40B4-BE49-F238E27FC236}">
              <a16:creationId xmlns:a16="http://schemas.microsoft.com/office/drawing/2014/main" xmlns="" id="{00000000-0008-0000-1F00-0000F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3" name="rect" hidden="1">
          <a:extLst>
            <a:ext uri="{FF2B5EF4-FFF2-40B4-BE49-F238E27FC236}">
              <a16:creationId xmlns:a16="http://schemas.microsoft.com/office/drawing/2014/main" xmlns="" id="{00000000-0008-0000-1F00-0000F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4" name="rect" hidden="1">
          <a:extLst>
            <a:ext uri="{FF2B5EF4-FFF2-40B4-BE49-F238E27FC236}">
              <a16:creationId xmlns:a16="http://schemas.microsoft.com/office/drawing/2014/main" xmlns="" id="{00000000-0008-0000-1F00-0000F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5" name="rect" hidden="1">
          <a:extLst>
            <a:ext uri="{FF2B5EF4-FFF2-40B4-BE49-F238E27FC236}">
              <a16:creationId xmlns:a16="http://schemas.microsoft.com/office/drawing/2014/main" xmlns="" id="{00000000-0008-0000-1F00-0000F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6" name="rect" hidden="1">
          <a:extLst>
            <a:ext uri="{FF2B5EF4-FFF2-40B4-BE49-F238E27FC236}">
              <a16:creationId xmlns:a16="http://schemas.microsoft.com/office/drawing/2014/main" xmlns="" id="{00000000-0008-0000-1F00-0000F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7" name="rect" hidden="1">
          <a:extLst>
            <a:ext uri="{FF2B5EF4-FFF2-40B4-BE49-F238E27FC236}">
              <a16:creationId xmlns:a16="http://schemas.microsoft.com/office/drawing/2014/main" xmlns="" id="{00000000-0008-0000-1F00-0000F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8" name="rect" hidden="1">
          <a:extLst>
            <a:ext uri="{FF2B5EF4-FFF2-40B4-BE49-F238E27FC236}">
              <a16:creationId xmlns:a16="http://schemas.microsoft.com/office/drawing/2014/main" xmlns="" id="{00000000-0008-0000-1F00-0000F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9" name="rect" hidden="1">
          <a:extLst>
            <a:ext uri="{FF2B5EF4-FFF2-40B4-BE49-F238E27FC236}">
              <a16:creationId xmlns:a16="http://schemas.microsoft.com/office/drawing/2014/main" xmlns="" id="{00000000-0008-0000-1F00-0000F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0" name="rect" hidden="1">
          <a:extLst>
            <a:ext uri="{FF2B5EF4-FFF2-40B4-BE49-F238E27FC236}">
              <a16:creationId xmlns:a16="http://schemas.microsoft.com/office/drawing/2014/main" xmlns="" id="{00000000-0008-0000-1F00-0000FA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1" name="rect" hidden="1">
          <a:extLst>
            <a:ext uri="{FF2B5EF4-FFF2-40B4-BE49-F238E27FC236}">
              <a16:creationId xmlns:a16="http://schemas.microsoft.com/office/drawing/2014/main" xmlns="" id="{00000000-0008-0000-1F00-0000FB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2" name="rect" hidden="1">
          <a:extLst>
            <a:ext uri="{FF2B5EF4-FFF2-40B4-BE49-F238E27FC236}">
              <a16:creationId xmlns:a16="http://schemas.microsoft.com/office/drawing/2014/main" xmlns="" id="{00000000-0008-0000-1F00-0000FC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3" name="rect" hidden="1">
          <a:extLst>
            <a:ext uri="{FF2B5EF4-FFF2-40B4-BE49-F238E27FC236}">
              <a16:creationId xmlns:a16="http://schemas.microsoft.com/office/drawing/2014/main" xmlns="" id="{00000000-0008-0000-1F00-0000FD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4" name="rect" hidden="1">
          <a:extLst>
            <a:ext uri="{FF2B5EF4-FFF2-40B4-BE49-F238E27FC236}">
              <a16:creationId xmlns:a16="http://schemas.microsoft.com/office/drawing/2014/main" xmlns="" id="{00000000-0008-0000-1F00-0000FE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5" name="rect" hidden="1">
          <a:extLst>
            <a:ext uri="{FF2B5EF4-FFF2-40B4-BE49-F238E27FC236}">
              <a16:creationId xmlns:a16="http://schemas.microsoft.com/office/drawing/2014/main" xmlns="" id="{00000000-0008-0000-1F00-0000FF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6" name="rect" hidden="1">
          <a:extLst>
            <a:ext uri="{FF2B5EF4-FFF2-40B4-BE49-F238E27FC236}">
              <a16:creationId xmlns:a16="http://schemas.microsoft.com/office/drawing/2014/main" xmlns="" id="{00000000-0008-0000-1F00-000000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7" name="rect" hidden="1">
          <a:extLst>
            <a:ext uri="{FF2B5EF4-FFF2-40B4-BE49-F238E27FC236}">
              <a16:creationId xmlns:a16="http://schemas.microsoft.com/office/drawing/2014/main" xmlns="" id="{00000000-0008-0000-1F00-000001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8" name="rect" hidden="1">
          <a:extLst>
            <a:ext uri="{FF2B5EF4-FFF2-40B4-BE49-F238E27FC236}">
              <a16:creationId xmlns:a16="http://schemas.microsoft.com/office/drawing/2014/main" xmlns="" id="{00000000-0008-0000-1F00-000002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9" name="rect" hidden="1">
          <a:extLst>
            <a:ext uri="{FF2B5EF4-FFF2-40B4-BE49-F238E27FC236}">
              <a16:creationId xmlns:a16="http://schemas.microsoft.com/office/drawing/2014/main" xmlns="" id="{00000000-0008-0000-1F00-000003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0" name="rect" hidden="1">
          <a:extLst>
            <a:ext uri="{FF2B5EF4-FFF2-40B4-BE49-F238E27FC236}">
              <a16:creationId xmlns:a16="http://schemas.microsoft.com/office/drawing/2014/main" xmlns="" id="{00000000-0008-0000-1F00-000004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1" name="rect" hidden="1">
          <a:extLst>
            <a:ext uri="{FF2B5EF4-FFF2-40B4-BE49-F238E27FC236}">
              <a16:creationId xmlns:a16="http://schemas.microsoft.com/office/drawing/2014/main" xmlns="" id="{00000000-0008-0000-1F00-000005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2" name="rect" hidden="1">
          <a:extLst>
            <a:ext uri="{FF2B5EF4-FFF2-40B4-BE49-F238E27FC236}">
              <a16:creationId xmlns:a16="http://schemas.microsoft.com/office/drawing/2014/main" xmlns="" id="{00000000-0008-0000-1F00-000006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3" name="rect" hidden="1">
          <a:extLst>
            <a:ext uri="{FF2B5EF4-FFF2-40B4-BE49-F238E27FC236}">
              <a16:creationId xmlns:a16="http://schemas.microsoft.com/office/drawing/2014/main" xmlns="" id="{00000000-0008-0000-1F00-000007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4" name="rect" hidden="1">
          <a:extLst>
            <a:ext uri="{FF2B5EF4-FFF2-40B4-BE49-F238E27FC236}">
              <a16:creationId xmlns:a16="http://schemas.microsoft.com/office/drawing/2014/main" xmlns="" id="{00000000-0008-0000-1F00-000008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5" name="rect" hidden="1">
          <a:extLst>
            <a:ext uri="{FF2B5EF4-FFF2-40B4-BE49-F238E27FC236}">
              <a16:creationId xmlns:a16="http://schemas.microsoft.com/office/drawing/2014/main" xmlns="" id="{00000000-0008-0000-1F00-000009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6" name="rect" hidden="1">
          <a:extLst>
            <a:ext uri="{FF2B5EF4-FFF2-40B4-BE49-F238E27FC236}">
              <a16:creationId xmlns:a16="http://schemas.microsoft.com/office/drawing/2014/main" xmlns="" id="{00000000-0008-0000-1F00-00000A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7" name="rect" hidden="1">
          <a:extLst>
            <a:ext uri="{FF2B5EF4-FFF2-40B4-BE49-F238E27FC236}">
              <a16:creationId xmlns:a16="http://schemas.microsoft.com/office/drawing/2014/main" xmlns="" id="{00000000-0008-0000-1F00-00000B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8" name="rect" hidden="1">
          <a:extLst>
            <a:ext uri="{FF2B5EF4-FFF2-40B4-BE49-F238E27FC236}">
              <a16:creationId xmlns:a16="http://schemas.microsoft.com/office/drawing/2014/main" xmlns="" id="{00000000-0008-0000-1F00-00000C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9" name="rect" hidden="1">
          <a:extLst>
            <a:ext uri="{FF2B5EF4-FFF2-40B4-BE49-F238E27FC236}">
              <a16:creationId xmlns:a16="http://schemas.microsoft.com/office/drawing/2014/main" xmlns="" id="{00000000-0008-0000-1F00-00000D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0" name="rect" hidden="1">
          <a:extLst>
            <a:ext uri="{FF2B5EF4-FFF2-40B4-BE49-F238E27FC236}">
              <a16:creationId xmlns:a16="http://schemas.microsoft.com/office/drawing/2014/main" xmlns="" id="{00000000-0008-0000-1F00-00000E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1" name="rect" hidden="1">
          <a:extLst>
            <a:ext uri="{FF2B5EF4-FFF2-40B4-BE49-F238E27FC236}">
              <a16:creationId xmlns:a16="http://schemas.microsoft.com/office/drawing/2014/main" xmlns="" id="{00000000-0008-0000-1F00-00000F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2" name="rect" hidden="1">
          <a:extLst>
            <a:ext uri="{FF2B5EF4-FFF2-40B4-BE49-F238E27FC236}">
              <a16:creationId xmlns:a16="http://schemas.microsoft.com/office/drawing/2014/main" xmlns="" id="{00000000-0008-0000-1F00-000010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3" name="rect" hidden="1">
          <a:extLst>
            <a:ext uri="{FF2B5EF4-FFF2-40B4-BE49-F238E27FC236}">
              <a16:creationId xmlns:a16="http://schemas.microsoft.com/office/drawing/2014/main" xmlns="" id="{00000000-0008-0000-1F00-000011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4" name="rect" hidden="1">
          <a:extLst>
            <a:ext uri="{FF2B5EF4-FFF2-40B4-BE49-F238E27FC236}">
              <a16:creationId xmlns:a16="http://schemas.microsoft.com/office/drawing/2014/main" xmlns="" id="{00000000-0008-0000-1F00-000012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5" name="rect" hidden="1">
          <a:extLst>
            <a:ext uri="{FF2B5EF4-FFF2-40B4-BE49-F238E27FC236}">
              <a16:creationId xmlns:a16="http://schemas.microsoft.com/office/drawing/2014/main" xmlns="" id="{00000000-0008-0000-1F00-000013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6" name="rect" hidden="1">
          <a:extLst>
            <a:ext uri="{FF2B5EF4-FFF2-40B4-BE49-F238E27FC236}">
              <a16:creationId xmlns:a16="http://schemas.microsoft.com/office/drawing/2014/main" xmlns="" id="{00000000-0008-0000-1F00-000014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7" name="rect" hidden="1">
          <a:extLst>
            <a:ext uri="{FF2B5EF4-FFF2-40B4-BE49-F238E27FC236}">
              <a16:creationId xmlns:a16="http://schemas.microsoft.com/office/drawing/2014/main" xmlns="" id="{00000000-0008-0000-1F00-000015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8" name="rect" hidden="1">
          <a:extLst>
            <a:ext uri="{FF2B5EF4-FFF2-40B4-BE49-F238E27FC236}">
              <a16:creationId xmlns:a16="http://schemas.microsoft.com/office/drawing/2014/main" xmlns="" id="{00000000-0008-0000-1F00-000016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9" name="rect" hidden="1">
          <a:extLst>
            <a:ext uri="{FF2B5EF4-FFF2-40B4-BE49-F238E27FC236}">
              <a16:creationId xmlns:a16="http://schemas.microsoft.com/office/drawing/2014/main" xmlns="" id="{00000000-0008-0000-1F00-000017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0" name="rect" hidden="1">
          <a:extLst>
            <a:ext uri="{FF2B5EF4-FFF2-40B4-BE49-F238E27FC236}">
              <a16:creationId xmlns:a16="http://schemas.microsoft.com/office/drawing/2014/main" xmlns="" id="{00000000-0008-0000-1F00-000018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1" name="rect" hidden="1">
          <a:extLst>
            <a:ext uri="{FF2B5EF4-FFF2-40B4-BE49-F238E27FC236}">
              <a16:creationId xmlns:a16="http://schemas.microsoft.com/office/drawing/2014/main" xmlns="" id="{00000000-0008-0000-1F00-000019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2" name="rect" hidden="1">
          <a:extLst>
            <a:ext uri="{FF2B5EF4-FFF2-40B4-BE49-F238E27FC236}">
              <a16:creationId xmlns:a16="http://schemas.microsoft.com/office/drawing/2014/main" xmlns="" id="{00000000-0008-0000-1F00-00001A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3" name="rect" hidden="1">
          <a:extLst>
            <a:ext uri="{FF2B5EF4-FFF2-40B4-BE49-F238E27FC236}">
              <a16:creationId xmlns:a16="http://schemas.microsoft.com/office/drawing/2014/main" xmlns="" id="{00000000-0008-0000-1F00-00001B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4" name="rect" hidden="1">
          <a:extLst>
            <a:ext uri="{FF2B5EF4-FFF2-40B4-BE49-F238E27FC236}">
              <a16:creationId xmlns:a16="http://schemas.microsoft.com/office/drawing/2014/main" xmlns="" id="{00000000-0008-0000-1F00-00001C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5" name="rect" hidden="1">
          <a:extLst>
            <a:ext uri="{FF2B5EF4-FFF2-40B4-BE49-F238E27FC236}">
              <a16:creationId xmlns:a16="http://schemas.microsoft.com/office/drawing/2014/main" xmlns="" id="{00000000-0008-0000-1F00-00001D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6" name="rect" hidden="1">
          <a:extLst>
            <a:ext uri="{FF2B5EF4-FFF2-40B4-BE49-F238E27FC236}">
              <a16:creationId xmlns:a16="http://schemas.microsoft.com/office/drawing/2014/main" xmlns="" id="{00000000-0008-0000-1F00-00001E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7" name="rect" hidden="1">
          <a:extLst>
            <a:ext uri="{FF2B5EF4-FFF2-40B4-BE49-F238E27FC236}">
              <a16:creationId xmlns:a16="http://schemas.microsoft.com/office/drawing/2014/main" xmlns="" id="{00000000-0008-0000-1F00-00001F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8" name="rect" hidden="1">
          <a:extLst>
            <a:ext uri="{FF2B5EF4-FFF2-40B4-BE49-F238E27FC236}">
              <a16:creationId xmlns:a16="http://schemas.microsoft.com/office/drawing/2014/main" xmlns="" id="{00000000-0008-0000-1F00-000020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9" name="rect" hidden="1">
          <a:extLst>
            <a:ext uri="{FF2B5EF4-FFF2-40B4-BE49-F238E27FC236}">
              <a16:creationId xmlns:a16="http://schemas.microsoft.com/office/drawing/2014/main" xmlns="" id="{00000000-0008-0000-1F00-000021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0" name="rect" hidden="1">
          <a:extLst>
            <a:ext uri="{FF2B5EF4-FFF2-40B4-BE49-F238E27FC236}">
              <a16:creationId xmlns:a16="http://schemas.microsoft.com/office/drawing/2014/main" xmlns="" id="{00000000-0008-0000-1F00-000022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1" name="rect" hidden="1">
          <a:extLst>
            <a:ext uri="{FF2B5EF4-FFF2-40B4-BE49-F238E27FC236}">
              <a16:creationId xmlns:a16="http://schemas.microsoft.com/office/drawing/2014/main" xmlns="" id="{00000000-0008-0000-1F00-000023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2" name="rect" hidden="1">
          <a:extLst>
            <a:ext uri="{FF2B5EF4-FFF2-40B4-BE49-F238E27FC236}">
              <a16:creationId xmlns:a16="http://schemas.microsoft.com/office/drawing/2014/main" xmlns="" id="{00000000-0008-0000-1F00-000024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3" name="rect" hidden="1">
          <a:extLst>
            <a:ext uri="{FF2B5EF4-FFF2-40B4-BE49-F238E27FC236}">
              <a16:creationId xmlns:a16="http://schemas.microsoft.com/office/drawing/2014/main" xmlns="" id="{00000000-0008-0000-1F00-000025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4" name="rect" hidden="1">
          <a:extLst>
            <a:ext uri="{FF2B5EF4-FFF2-40B4-BE49-F238E27FC236}">
              <a16:creationId xmlns:a16="http://schemas.microsoft.com/office/drawing/2014/main" xmlns="" id="{00000000-0008-0000-1F00-000026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5" name="rect" hidden="1">
          <a:extLst>
            <a:ext uri="{FF2B5EF4-FFF2-40B4-BE49-F238E27FC236}">
              <a16:creationId xmlns:a16="http://schemas.microsoft.com/office/drawing/2014/main" xmlns="" id="{00000000-0008-0000-1F00-000027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6" name="rect" hidden="1">
          <a:extLst>
            <a:ext uri="{FF2B5EF4-FFF2-40B4-BE49-F238E27FC236}">
              <a16:creationId xmlns:a16="http://schemas.microsoft.com/office/drawing/2014/main" xmlns="" id="{00000000-0008-0000-1F00-000028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7" name="rect" hidden="1">
          <a:extLst>
            <a:ext uri="{FF2B5EF4-FFF2-40B4-BE49-F238E27FC236}">
              <a16:creationId xmlns:a16="http://schemas.microsoft.com/office/drawing/2014/main" xmlns="" id="{00000000-0008-0000-1F00-000029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8" name="rect" hidden="1">
          <a:extLst>
            <a:ext uri="{FF2B5EF4-FFF2-40B4-BE49-F238E27FC236}">
              <a16:creationId xmlns:a16="http://schemas.microsoft.com/office/drawing/2014/main" xmlns="" id="{00000000-0008-0000-1F00-00002A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9" name="rect" hidden="1">
          <a:extLst>
            <a:ext uri="{FF2B5EF4-FFF2-40B4-BE49-F238E27FC236}">
              <a16:creationId xmlns:a16="http://schemas.microsoft.com/office/drawing/2014/main" xmlns="" id="{00000000-0008-0000-1F00-00002B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0" name="rect" hidden="1">
          <a:extLst>
            <a:ext uri="{FF2B5EF4-FFF2-40B4-BE49-F238E27FC236}">
              <a16:creationId xmlns:a16="http://schemas.microsoft.com/office/drawing/2014/main" xmlns="" id="{00000000-0008-0000-1F00-00002C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1" name="rect" hidden="1">
          <a:extLst>
            <a:ext uri="{FF2B5EF4-FFF2-40B4-BE49-F238E27FC236}">
              <a16:creationId xmlns:a16="http://schemas.microsoft.com/office/drawing/2014/main" xmlns="" id="{00000000-0008-0000-1F00-00002D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2" name="rect" hidden="1">
          <a:extLst>
            <a:ext uri="{FF2B5EF4-FFF2-40B4-BE49-F238E27FC236}">
              <a16:creationId xmlns:a16="http://schemas.microsoft.com/office/drawing/2014/main" xmlns="" id="{00000000-0008-0000-1F00-00002E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3" name="rect" hidden="1">
          <a:extLst>
            <a:ext uri="{FF2B5EF4-FFF2-40B4-BE49-F238E27FC236}">
              <a16:creationId xmlns:a16="http://schemas.microsoft.com/office/drawing/2014/main" xmlns="" id="{00000000-0008-0000-1F00-00002F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4" name="rect" hidden="1">
          <a:extLst>
            <a:ext uri="{FF2B5EF4-FFF2-40B4-BE49-F238E27FC236}">
              <a16:creationId xmlns:a16="http://schemas.microsoft.com/office/drawing/2014/main" xmlns="" id="{00000000-0008-0000-1F00-000030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5" name="rect" hidden="1">
          <a:extLst>
            <a:ext uri="{FF2B5EF4-FFF2-40B4-BE49-F238E27FC236}">
              <a16:creationId xmlns:a16="http://schemas.microsoft.com/office/drawing/2014/main" xmlns="" id="{00000000-0008-0000-1F00-000031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6" name="rect" hidden="1">
          <a:extLst>
            <a:ext uri="{FF2B5EF4-FFF2-40B4-BE49-F238E27FC236}">
              <a16:creationId xmlns:a16="http://schemas.microsoft.com/office/drawing/2014/main" xmlns="" id="{00000000-0008-0000-1F00-000032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7" name="rect" hidden="1">
          <a:extLst>
            <a:ext uri="{FF2B5EF4-FFF2-40B4-BE49-F238E27FC236}">
              <a16:creationId xmlns:a16="http://schemas.microsoft.com/office/drawing/2014/main" xmlns="" id="{00000000-0008-0000-1F00-000033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8" name="rect" hidden="1">
          <a:extLst>
            <a:ext uri="{FF2B5EF4-FFF2-40B4-BE49-F238E27FC236}">
              <a16:creationId xmlns:a16="http://schemas.microsoft.com/office/drawing/2014/main" xmlns="" id="{00000000-0008-0000-1F00-000034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9" name="rect" hidden="1">
          <a:extLst>
            <a:ext uri="{FF2B5EF4-FFF2-40B4-BE49-F238E27FC236}">
              <a16:creationId xmlns:a16="http://schemas.microsoft.com/office/drawing/2014/main" xmlns="" id="{00000000-0008-0000-1F00-000035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0" name="rect" hidden="1">
          <a:extLst>
            <a:ext uri="{FF2B5EF4-FFF2-40B4-BE49-F238E27FC236}">
              <a16:creationId xmlns:a16="http://schemas.microsoft.com/office/drawing/2014/main" xmlns="" id="{00000000-0008-0000-1F00-000036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1" name="rect" hidden="1">
          <a:extLst>
            <a:ext uri="{FF2B5EF4-FFF2-40B4-BE49-F238E27FC236}">
              <a16:creationId xmlns:a16="http://schemas.microsoft.com/office/drawing/2014/main" xmlns="" id="{00000000-0008-0000-1F00-000037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2" name="rect" hidden="1">
          <a:extLst>
            <a:ext uri="{FF2B5EF4-FFF2-40B4-BE49-F238E27FC236}">
              <a16:creationId xmlns:a16="http://schemas.microsoft.com/office/drawing/2014/main" xmlns="" id="{00000000-0008-0000-1F00-000038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3" name="rect" hidden="1">
          <a:extLst>
            <a:ext uri="{FF2B5EF4-FFF2-40B4-BE49-F238E27FC236}">
              <a16:creationId xmlns:a16="http://schemas.microsoft.com/office/drawing/2014/main" xmlns="" id="{00000000-0008-0000-1F00-000039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4" name="rect" hidden="1">
          <a:extLst>
            <a:ext uri="{FF2B5EF4-FFF2-40B4-BE49-F238E27FC236}">
              <a16:creationId xmlns:a16="http://schemas.microsoft.com/office/drawing/2014/main" xmlns="" id="{00000000-0008-0000-1F00-00003A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5" name="rect" hidden="1">
          <a:extLst>
            <a:ext uri="{FF2B5EF4-FFF2-40B4-BE49-F238E27FC236}">
              <a16:creationId xmlns:a16="http://schemas.microsoft.com/office/drawing/2014/main" xmlns="" id="{00000000-0008-0000-1F00-00003B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6" name="rect" hidden="1">
          <a:extLst>
            <a:ext uri="{FF2B5EF4-FFF2-40B4-BE49-F238E27FC236}">
              <a16:creationId xmlns:a16="http://schemas.microsoft.com/office/drawing/2014/main" xmlns="" id="{00000000-0008-0000-1F00-00003C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7" name="rect" hidden="1">
          <a:extLst>
            <a:ext uri="{FF2B5EF4-FFF2-40B4-BE49-F238E27FC236}">
              <a16:creationId xmlns:a16="http://schemas.microsoft.com/office/drawing/2014/main" xmlns="" id="{00000000-0008-0000-1F00-00003D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8" name="rect" hidden="1">
          <a:extLst>
            <a:ext uri="{FF2B5EF4-FFF2-40B4-BE49-F238E27FC236}">
              <a16:creationId xmlns:a16="http://schemas.microsoft.com/office/drawing/2014/main" xmlns="" id="{00000000-0008-0000-1F00-00003E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9" name="rect" hidden="1">
          <a:extLst>
            <a:ext uri="{FF2B5EF4-FFF2-40B4-BE49-F238E27FC236}">
              <a16:creationId xmlns:a16="http://schemas.microsoft.com/office/drawing/2014/main" xmlns="" id="{00000000-0008-0000-1F00-00003F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0" name="rect" hidden="1">
          <a:extLst>
            <a:ext uri="{FF2B5EF4-FFF2-40B4-BE49-F238E27FC236}">
              <a16:creationId xmlns:a16="http://schemas.microsoft.com/office/drawing/2014/main" xmlns="" id="{00000000-0008-0000-1F00-000040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1" name="rect" hidden="1">
          <a:extLst>
            <a:ext uri="{FF2B5EF4-FFF2-40B4-BE49-F238E27FC236}">
              <a16:creationId xmlns:a16="http://schemas.microsoft.com/office/drawing/2014/main" xmlns="" id="{00000000-0008-0000-1F00-000041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2" name="rect" hidden="1">
          <a:extLst>
            <a:ext uri="{FF2B5EF4-FFF2-40B4-BE49-F238E27FC236}">
              <a16:creationId xmlns:a16="http://schemas.microsoft.com/office/drawing/2014/main" xmlns="" id="{00000000-0008-0000-1F00-000042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3" name="rect" hidden="1">
          <a:extLst>
            <a:ext uri="{FF2B5EF4-FFF2-40B4-BE49-F238E27FC236}">
              <a16:creationId xmlns:a16="http://schemas.microsoft.com/office/drawing/2014/main" xmlns="" id="{00000000-0008-0000-1F00-000043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685267</xdr:colOff>
      <xdr:row>3</xdr:row>
      <xdr:rowOff>0</xdr:rowOff>
    </xdr:to>
    <xdr:sp macro="" textlink="">
      <xdr:nvSpPr>
        <xdr:cNvPr id="324" name="_x0000_s1025" descr=" " hidden="1">
          <a:extLst>
            <a:ext uri="{FF2B5EF4-FFF2-40B4-BE49-F238E27FC236}">
              <a16:creationId xmlns:a16="http://schemas.microsoft.com/office/drawing/2014/main" xmlns="" id="{00000000-0008-0000-1F00-000044010000}"/>
            </a:ext>
          </a:extLst>
        </xdr:cNvPr>
        <xdr:cNvSpPr/>
      </xdr:nvSpPr>
      <xdr:spPr>
        <a:xfrm>
          <a:off x="0" y="219075"/>
          <a:ext cx="685267" cy="40957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0</xdr:colOff>
          <xdr:row>0</xdr:row>
          <xdr:rowOff>209550</xdr:rowOff>
        </xdr:from>
        <xdr:to>
          <xdr:col>0</xdr:col>
          <xdr:colOff>400050</xdr:colOff>
          <xdr:row>2</xdr:row>
          <xdr:rowOff>171450</xdr:rowOff>
        </xdr:to>
        <xdr:sp macro="" textlink="">
          <xdr:nvSpPr>
            <xdr:cNvPr id="117761" name="Object 1" hidden="1">
              <a:extLst>
                <a:ext uri="{63B3BB69-23CF-44E3-9099-C40C66FF867C}">
                  <a14:compatExt spid="_x0000_s117761"/>
                </a:ext>
                <a:ext uri="{FF2B5EF4-FFF2-40B4-BE49-F238E27FC236}">
                  <a16:creationId xmlns:a16="http://schemas.microsoft.com/office/drawing/2014/main" xmlns="" id="{00000000-0008-0000-1F00-000001C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194159</xdr:colOff>
      <xdr:row>1</xdr:row>
      <xdr:rowOff>0</xdr:rowOff>
    </xdr:from>
    <xdr:to>
      <xdr:col>2</xdr:col>
      <xdr:colOff>1060967</xdr:colOff>
      <xdr:row>2</xdr:row>
      <xdr:rowOff>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xmlns="" id="{00000000-0008-0000-2000-000002000000}"/>
            </a:ext>
          </a:extLst>
        </xdr:cNvPr>
        <xdr:cNvSpPr txBox="1"/>
      </xdr:nvSpPr>
      <xdr:spPr>
        <a:xfrm>
          <a:off x="193675" y="217170"/>
          <a:ext cx="309435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89535" tIns="46355" rIns="89535" bIns="46355" anchor="t" upright="1"/>
        <a:lstStyle/>
        <a:p>
          <a:pPr algn="l"/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3</xdr:col>
      <xdr:colOff>721265</xdr:colOff>
      <xdr:row>58</xdr:row>
      <xdr:rowOff>0</xdr:rowOff>
    </xdr:from>
    <xdr:to>
      <xdr:col>10</xdr:col>
      <xdr:colOff>323124</xdr:colOff>
      <xdr:row>64</xdr:row>
      <xdr:rowOff>0</xdr:rowOff>
    </xdr:to>
    <xdr:pic>
      <xdr:nvPicPr>
        <xdr:cNvPr id="3" name="Picture 2" descr=" ">
          <a:extLst>
            <a:ext uri="{FF2B5EF4-FFF2-40B4-BE49-F238E27FC236}">
              <a16:creationId xmlns:a16="http://schemas.microsoft.com/office/drawing/2014/main" xmlns="" id="{00000000-0008-0000-2000-000003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165600" y="15662910"/>
          <a:ext cx="4683760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xmlns="" id="{00000000-0008-0000-2000-00000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xmlns="" id="{00000000-0008-0000-2000-00000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xmlns="" id="{00000000-0008-0000-2000-00000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xmlns="" id="{00000000-0008-0000-2000-00000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xmlns="" id="{00000000-0008-0000-2000-00000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xmlns="" id="{00000000-0008-0000-2000-00000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xmlns="" id="{00000000-0008-0000-2000-00000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xmlns="" id="{00000000-0008-0000-2000-00000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" name="rect" hidden="1">
          <a:extLst>
            <a:ext uri="{FF2B5EF4-FFF2-40B4-BE49-F238E27FC236}">
              <a16:creationId xmlns:a16="http://schemas.microsoft.com/office/drawing/2014/main" xmlns="" id="{00000000-0008-0000-2000-00000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" name="rect" hidden="1">
          <a:extLst>
            <a:ext uri="{FF2B5EF4-FFF2-40B4-BE49-F238E27FC236}">
              <a16:creationId xmlns:a16="http://schemas.microsoft.com/office/drawing/2014/main" xmlns="" id="{00000000-0008-0000-2000-00000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" name="rect" hidden="1">
          <a:extLst>
            <a:ext uri="{FF2B5EF4-FFF2-40B4-BE49-F238E27FC236}">
              <a16:creationId xmlns:a16="http://schemas.microsoft.com/office/drawing/2014/main" xmlns="" id="{00000000-0008-0000-2000-00000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" name="rect" hidden="1">
          <a:extLst>
            <a:ext uri="{FF2B5EF4-FFF2-40B4-BE49-F238E27FC236}">
              <a16:creationId xmlns:a16="http://schemas.microsoft.com/office/drawing/2014/main" xmlns="" id="{00000000-0008-0000-2000-00000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" name="rect" hidden="1">
          <a:extLst>
            <a:ext uri="{FF2B5EF4-FFF2-40B4-BE49-F238E27FC236}">
              <a16:creationId xmlns:a16="http://schemas.microsoft.com/office/drawing/2014/main" xmlns="" id="{00000000-0008-0000-2000-00001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" name="rect" hidden="1">
          <a:extLst>
            <a:ext uri="{FF2B5EF4-FFF2-40B4-BE49-F238E27FC236}">
              <a16:creationId xmlns:a16="http://schemas.microsoft.com/office/drawing/2014/main" xmlns="" id="{00000000-0008-0000-2000-00001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" name="rect" hidden="1">
          <a:extLst>
            <a:ext uri="{FF2B5EF4-FFF2-40B4-BE49-F238E27FC236}">
              <a16:creationId xmlns:a16="http://schemas.microsoft.com/office/drawing/2014/main" xmlns="" id="{00000000-0008-0000-2000-00001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" name="rect" hidden="1">
          <a:extLst>
            <a:ext uri="{FF2B5EF4-FFF2-40B4-BE49-F238E27FC236}">
              <a16:creationId xmlns:a16="http://schemas.microsoft.com/office/drawing/2014/main" xmlns="" id="{00000000-0008-0000-2000-00001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" name="rect" hidden="1">
          <a:extLst>
            <a:ext uri="{FF2B5EF4-FFF2-40B4-BE49-F238E27FC236}">
              <a16:creationId xmlns:a16="http://schemas.microsoft.com/office/drawing/2014/main" xmlns="" id="{00000000-0008-0000-2000-00001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" name="rect" hidden="1">
          <a:extLst>
            <a:ext uri="{FF2B5EF4-FFF2-40B4-BE49-F238E27FC236}">
              <a16:creationId xmlns:a16="http://schemas.microsoft.com/office/drawing/2014/main" xmlns="" id="{00000000-0008-0000-2000-00001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" name="rect" hidden="1">
          <a:extLst>
            <a:ext uri="{FF2B5EF4-FFF2-40B4-BE49-F238E27FC236}">
              <a16:creationId xmlns:a16="http://schemas.microsoft.com/office/drawing/2014/main" xmlns="" id="{00000000-0008-0000-2000-00001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" name="rect" hidden="1">
          <a:extLst>
            <a:ext uri="{FF2B5EF4-FFF2-40B4-BE49-F238E27FC236}">
              <a16:creationId xmlns:a16="http://schemas.microsoft.com/office/drawing/2014/main" xmlns="" id="{00000000-0008-0000-2000-00001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" name="rect" hidden="1">
          <a:extLst>
            <a:ext uri="{FF2B5EF4-FFF2-40B4-BE49-F238E27FC236}">
              <a16:creationId xmlns:a16="http://schemas.microsoft.com/office/drawing/2014/main" xmlns="" id="{00000000-0008-0000-2000-00001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5" name="rect" hidden="1">
          <a:extLst>
            <a:ext uri="{FF2B5EF4-FFF2-40B4-BE49-F238E27FC236}">
              <a16:creationId xmlns:a16="http://schemas.microsoft.com/office/drawing/2014/main" xmlns="" id="{00000000-0008-0000-2000-00001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6" name="rect" hidden="1">
          <a:extLst>
            <a:ext uri="{FF2B5EF4-FFF2-40B4-BE49-F238E27FC236}">
              <a16:creationId xmlns:a16="http://schemas.microsoft.com/office/drawing/2014/main" xmlns="" id="{00000000-0008-0000-2000-00001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7" name="rect" hidden="1">
          <a:extLst>
            <a:ext uri="{FF2B5EF4-FFF2-40B4-BE49-F238E27FC236}">
              <a16:creationId xmlns:a16="http://schemas.microsoft.com/office/drawing/2014/main" xmlns="" id="{00000000-0008-0000-2000-00001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8" name="rect" hidden="1">
          <a:extLst>
            <a:ext uri="{FF2B5EF4-FFF2-40B4-BE49-F238E27FC236}">
              <a16:creationId xmlns:a16="http://schemas.microsoft.com/office/drawing/2014/main" xmlns="" id="{00000000-0008-0000-2000-00001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9" name="rect" hidden="1">
          <a:extLst>
            <a:ext uri="{FF2B5EF4-FFF2-40B4-BE49-F238E27FC236}">
              <a16:creationId xmlns:a16="http://schemas.microsoft.com/office/drawing/2014/main" xmlns="" id="{00000000-0008-0000-2000-00001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0" name="rect" hidden="1">
          <a:extLst>
            <a:ext uri="{FF2B5EF4-FFF2-40B4-BE49-F238E27FC236}">
              <a16:creationId xmlns:a16="http://schemas.microsoft.com/office/drawing/2014/main" xmlns="" id="{00000000-0008-0000-2000-00001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1" name="rect" hidden="1">
          <a:extLst>
            <a:ext uri="{FF2B5EF4-FFF2-40B4-BE49-F238E27FC236}">
              <a16:creationId xmlns:a16="http://schemas.microsoft.com/office/drawing/2014/main" xmlns="" id="{00000000-0008-0000-2000-00001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2" name="rect" hidden="1">
          <a:extLst>
            <a:ext uri="{FF2B5EF4-FFF2-40B4-BE49-F238E27FC236}">
              <a16:creationId xmlns:a16="http://schemas.microsoft.com/office/drawing/2014/main" xmlns="" id="{00000000-0008-0000-2000-00002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3" name="rect" hidden="1">
          <a:extLst>
            <a:ext uri="{FF2B5EF4-FFF2-40B4-BE49-F238E27FC236}">
              <a16:creationId xmlns:a16="http://schemas.microsoft.com/office/drawing/2014/main" xmlns="" id="{00000000-0008-0000-2000-00002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4" name="rect" hidden="1">
          <a:extLst>
            <a:ext uri="{FF2B5EF4-FFF2-40B4-BE49-F238E27FC236}">
              <a16:creationId xmlns:a16="http://schemas.microsoft.com/office/drawing/2014/main" xmlns="" id="{00000000-0008-0000-2000-00002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5" name="rect" hidden="1">
          <a:extLst>
            <a:ext uri="{FF2B5EF4-FFF2-40B4-BE49-F238E27FC236}">
              <a16:creationId xmlns:a16="http://schemas.microsoft.com/office/drawing/2014/main" xmlns="" id="{00000000-0008-0000-2000-00002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6" name="rect" hidden="1">
          <a:extLst>
            <a:ext uri="{FF2B5EF4-FFF2-40B4-BE49-F238E27FC236}">
              <a16:creationId xmlns:a16="http://schemas.microsoft.com/office/drawing/2014/main" xmlns="" id="{00000000-0008-0000-2000-00002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7" name="rect" hidden="1">
          <a:extLst>
            <a:ext uri="{FF2B5EF4-FFF2-40B4-BE49-F238E27FC236}">
              <a16:creationId xmlns:a16="http://schemas.microsoft.com/office/drawing/2014/main" xmlns="" id="{00000000-0008-0000-2000-00002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8" name="rect" hidden="1">
          <a:extLst>
            <a:ext uri="{FF2B5EF4-FFF2-40B4-BE49-F238E27FC236}">
              <a16:creationId xmlns:a16="http://schemas.microsoft.com/office/drawing/2014/main" xmlns="" id="{00000000-0008-0000-2000-00002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9" name="rect" hidden="1">
          <a:extLst>
            <a:ext uri="{FF2B5EF4-FFF2-40B4-BE49-F238E27FC236}">
              <a16:creationId xmlns:a16="http://schemas.microsoft.com/office/drawing/2014/main" xmlns="" id="{00000000-0008-0000-2000-00002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0" name="rect" hidden="1">
          <a:extLst>
            <a:ext uri="{FF2B5EF4-FFF2-40B4-BE49-F238E27FC236}">
              <a16:creationId xmlns:a16="http://schemas.microsoft.com/office/drawing/2014/main" xmlns="" id="{00000000-0008-0000-2000-00002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1" name="rect" hidden="1">
          <a:extLst>
            <a:ext uri="{FF2B5EF4-FFF2-40B4-BE49-F238E27FC236}">
              <a16:creationId xmlns:a16="http://schemas.microsoft.com/office/drawing/2014/main" xmlns="" id="{00000000-0008-0000-2000-00002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2" name="rect" hidden="1">
          <a:extLst>
            <a:ext uri="{FF2B5EF4-FFF2-40B4-BE49-F238E27FC236}">
              <a16:creationId xmlns:a16="http://schemas.microsoft.com/office/drawing/2014/main" xmlns="" id="{00000000-0008-0000-2000-00002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3" name="rect" hidden="1">
          <a:extLst>
            <a:ext uri="{FF2B5EF4-FFF2-40B4-BE49-F238E27FC236}">
              <a16:creationId xmlns:a16="http://schemas.microsoft.com/office/drawing/2014/main" xmlns="" id="{00000000-0008-0000-2000-00002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4" name="rect" hidden="1">
          <a:extLst>
            <a:ext uri="{FF2B5EF4-FFF2-40B4-BE49-F238E27FC236}">
              <a16:creationId xmlns:a16="http://schemas.microsoft.com/office/drawing/2014/main" xmlns="" id="{00000000-0008-0000-2000-00002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5" name="rect" hidden="1">
          <a:extLst>
            <a:ext uri="{FF2B5EF4-FFF2-40B4-BE49-F238E27FC236}">
              <a16:creationId xmlns:a16="http://schemas.microsoft.com/office/drawing/2014/main" xmlns="" id="{00000000-0008-0000-2000-00002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6" name="rect" hidden="1">
          <a:extLst>
            <a:ext uri="{FF2B5EF4-FFF2-40B4-BE49-F238E27FC236}">
              <a16:creationId xmlns:a16="http://schemas.microsoft.com/office/drawing/2014/main" xmlns="" id="{00000000-0008-0000-2000-00002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7" name="rect" hidden="1">
          <a:extLst>
            <a:ext uri="{FF2B5EF4-FFF2-40B4-BE49-F238E27FC236}">
              <a16:creationId xmlns:a16="http://schemas.microsoft.com/office/drawing/2014/main" xmlns="" id="{00000000-0008-0000-2000-00002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8" name="rect" hidden="1">
          <a:extLst>
            <a:ext uri="{FF2B5EF4-FFF2-40B4-BE49-F238E27FC236}">
              <a16:creationId xmlns:a16="http://schemas.microsoft.com/office/drawing/2014/main" xmlns="" id="{00000000-0008-0000-2000-00003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9" name="rect" hidden="1">
          <a:extLst>
            <a:ext uri="{FF2B5EF4-FFF2-40B4-BE49-F238E27FC236}">
              <a16:creationId xmlns:a16="http://schemas.microsoft.com/office/drawing/2014/main" xmlns="" id="{00000000-0008-0000-2000-00003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0" name="rect" hidden="1">
          <a:extLst>
            <a:ext uri="{FF2B5EF4-FFF2-40B4-BE49-F238E27FC236}">
              <a16:creationId xmlns:a16="http://schemas.microsoft.com/office/drawing/2014/main" xmlns="" id="{00000000-0008-0000-2000-00003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1" name="rect" hidden="1">
          <a:extLst>
            <a:ext uri="{FF2B5EF4-FFF2-40B4-BE49-F238E27FC236}">
              <a16:creationId xmlns:a16="http://schemas.microsoft.com/office/drawing/2014/main" xmlns="" id="{00000000-0008-0000-2000-00003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2" name="rect" hidden="1">
          <a:extLst>
            <a:ext uri="{FF2B5EF4-FFF2-40B4-BE49-F238E27FC236}">
              <a16:creationId xmlns:a16="http://schemas.microsoft.com/office/drawing/2014/main" xmlns="" id="{00000000-0008-0000-2000-00003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3" name="rect" hidden="1">
          <a:extLst>
            <a:ext uri="{FF2B5EF4-FFF2-40B4-BE49-F238E27FC236}">
              <a16:creationId xmlns:a16="http://schemas.microsoft.com/office/drawing/2014/main" xmlns="" id="{00000000-0008-0000-2000-00003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4" name="rect" hidden="1">
          <a:extLst>
            <a:ext uri="{FF2B5EF4-FFF2-40B4-BE49-F238E27FC236}">
              <a16:creationId xmlns:a16="http://schemas.microsoft.com/office/drawing/2014/main" xmlns="" id="{00000000-0008-0000-2000-00003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5" name="rect" hidden="1">
          <a:extLst>
            <a:ext uri="{FF2B5EF4-FFF2-40B4-BE49-F238E27FC236}">
              <a16:creationId xmlns:a16="http://schemas.microsoft.com/office/drawing/2014/main" xmlns="" id="{00000000-0008-0000-2000-00003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6" name="rect" hidden="1">
          <a:extLst>
            <a:ext uri="{FF2B5EF4-FFF2-40B4-BE49-F238E27FC236}">
              <a16:creationId xmlns:a16="http://schemas.microsoft.com/office/drawing/2014/main" xmlns="" id="{00000000-0008-0000-2000-00003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7" name="rect" hidden="1">
          <a:extLst>
            <a:ext uri="{FF2B5EF4-FFF2-40B4-BE49-F238E27FC236}">
              <a16:creationId xmlns:a16="http://schemas.microsoft.com/office/drawing/2014/main" xmlns="" id="{00000000-0008-0000-2000-00003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8" name="rect" hidden="1">
          <a:extLst>
            <a:ext uri="{FF2B5EF4-FFF2-40B4-BE49-F238E27FC236}">
              <a16:creationId xmlns:a16="http://schemas.microsoft.com/office/drawing/2014/main" xmlns="" id="{00000000-0008-0000-2000-00003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9" name="rect" hidden="1">
          <a:extLst>
            <a:ext uri="{FF2B5EF4-FFF2-40B4-BE49-F238E27FC236}">
              <a16:creationId xmlns:a16="http://schemas.microsoft.com/office/drawing/2014/main" xmlns="" id="{00000000-0008-0000-2000-00003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0" name="rect" hidden="1">
          <a:extLst>
            <a:ext uri="{FF2B5EF4-FFF2-40B4-BE49-F238E27FC236}">
              <a16:creationId xmlns:a16="http://schemas.microsoft.com/office/drawing/2014/main" xmlns="" id="{00000000-0008-0000-2000-00003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1" name="rect" hidden="1">
          <a:extLst>
            <a:ext uri="{FF2B5EF4-FFF2-40B4-BE49-F238E27FC236}">
              <a16:creationId xmlns:a16="http://schemas.microsoft.com/office/drawing/2014/main" xmlns="" id="{00000000-0008-0000-2000-00003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2" name="rect" hidden="1">
          <a:extLst>
            <a:ext uri="{FF2B5EF4-FFF2-40B4-BE49-F238E27FC236}">
              <a16:creationId xmlns:a16="http://schemas.microsoft.com/office/drawing/2014/main" xmlns="" id="{00000000-0008-0000-2000-00003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3" name="rect" hidden="1">
          <a:extLst>
            <a:ext uri="{FF2B5EF4-FFF2-40B4-BE49-F238E27FC236}">
              <a16:creationId xmlns:a16="http://schemas.microsoft.com/office/drawing/2014/main" xmlns="" id="{00000000-0008-0000-2000-00003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4" name="rect" hidden="1">
          <a:extLst>
            <a:ext uri="{FF2B5EF4-FFF2-40B4-BE49-F238E27FC236}">
              <a16:creationId xmlns:a16="http://schemas.microsoft.com/office/drawing/2014/main" xmlns="" id="{00000000-0008-0000-2000-00004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5" name="rect" hidden="1">
          <a:extLst>
            <a:ext uri="{FF2B5EF4-FFF2-40B4-BE49-F238E27FC236}">
              <a16:creationId xmlns:a16="http://schemas.microsoft.com/office/drawing/2014/main" xmlns="" id="{00000000-0008-0000-2000-00004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6" name="rect" hidden="1">
          <a:extLst>
            <a:ext uri="{FF2B5EF4-FFF2-40B4-BE49-F238E27FC236}">
              <a16:creationId xmlns:a16="http://schemas.microsoft.com/office/drawing/2014/main" xmlns="" id="{00000000-0008-0000-2000-00004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7" name="rect" hidden="1">
          <a:extLst>
            <a:ext uri="{FF2B5EF4-FFF2-40B4-BE49-F238E27FC236}">
              <a16:creationId xmlns:a16="http://schemas.microsoft.com/office/drawing/2014/main" xmlns="" id="{00000000-0008-0000-2000-00004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8" name="rect" hidden="1">
          <a:extLst>
            <a:ext uri="{FF2B5EF4-FFF2-40B4-BE49-F238E27FC236}">
              <a16:creationId xmlns:a16="http://schemas.microsoft.com/office/drawing/2014/main" xmlns="" id="{00000000-0008-0000-2000-00004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9" name="rect" hidden="1">
          <a:extLst>
            <a:ext uri="{FF2B5EF4-FFF2-40B4-BE49-F238E27FC236}">
              <a16:creationId xmlns:a16="http://schemas.microsoft.com/office/drawing/2014/main" xmlns="" id="{00000000-0008-0000-2000-00004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0" name="rect" hidden="1">
          <a:extLst>
            <a:ext uri="{FF2B5EF4-FFF2-40B4-BE49-F238E27FC236}">
              <a16:creationId xmlns:a16="http://schemas.microsoft.com/office/drawing/2014/main" xmlns="" id="{00000000-0008-0000-2000-00004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1" name="rect" hidden="1">
          <a:extLst>
            <a:ext uri="{FF2B5EF4-FFF2-40B4-BE49-F238E27FC236}">
              <a16:creationId xmlns:a16="http://schemas.microsoft.com/office/drawing/2014/main" xmlns="" id="{00000000-0008-0000-2000-00004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2" name="rect" hidden="1">
          <a:extLst>
            <a:ext uri="{FF2B5EF4-FFF2-40B4-BE49-F238E27FC236}">
              <a16:creationId xmlns:a16="http://schemas.microsoft.com/office/drawing/2014/main" xmlns="" id="{00000000-0008-0000-2000-00004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3" name="rect" hidden="1">
          <a:extLst>
            <a:ext uri="{FF2B5EF4-FFF2-40B4-BE49-F238E27FC236}">
              <a16:creationId xmlns:a16="http://schemas.microsoft.com/office/drawing/2014/main" xmlns="" id="{00000000-0008-0000-2000-00004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4" name="rect" hidden="1">
          <a:extLst>
            <a:ext uri="{FF2B5EF4-FFF2-40B4-BE49-F238E27FC236}">
              <a16:creationId xmlns:a16="http://schemas.microsoft.com/office/drawing/2014/main" xmlns="" id="{00000000-0008-0000-2000-00004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5" name="rect" hidden="1">
          <a:extLst>
            <a:ext uri="{FF2B5EF4-FFF2-40B4-BE49-F238E27FC236}">
              <a16:creationId xmlns:a16="http://schemas.microsoft.com/office/drawing/2014/main" xmlns="" id="{00000000-0008-0000-2000-00004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6" name="rect" hidden="1">
          <a:extLst>
            <a:ext uri="{FF2B5EF4-FFF2-40B4-BE49-F238E27FC236}">
              <a16:creationId xmlns:a16="http://schemas.microsoft.com/office/drawing/2014/main" xmlns="" id="{00000000-0008-0000-2000-00004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7" name="rect" hidden="1">
          <a:extLst>
            <a:ext uri="{FF2B5EF4-FFF2-40B4-BE49-F238E27FC236}">
              <a16:creationId xmlns:a16="http://schemas.microsoft.com/office/drawing/2014/main" xmlns="" id="{00000000-0008-0000-2000-00004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8" name="rect" hidden="1">
          <a:extLst>
            <a:ext uri="{FF2B5EF4-FFF2-40B4-BE49-F238E27FC236}">
              <a16:creationId xmlns:a16="http://schemas.microsoft.com/office/drawing/2014/main" xmlns="" id="{00000000-0008-0000-2000-00004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9" name="rect" hidden="1">
          <a:extLst>
            <a:ext uri="{FF2B5EF4-FFF2-40B4-BE49-F238E27FC236}">
              <a16:creationId xmlns:a16="http://schemas.microsoft.com/office/drawing/2014/main" xmlns="" id="{00000000-0008-0000-2000-00004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0" name="rect" hidden="1">
          <a:extLst>
            <a:ext uri="{FF2B5EF4-FFF2-40B4-BE49-F238E27FC236}">
              <a16:creationId xmlns:a16="http://schemas.microsoft.com/office/drawing/2014/main" xmlns="" id="{00000000-0008-0000-2000-00005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1" name="rect" hidden="1">
          <a:extLst>
            <a:ext uri="{FF2B5EF4-FFF2-40B4-BE49-F238E27FC236}">
              <a16:creationId xmlns:a16="http://schemas.microsoft.com/office/drawing/2014/main" xmlns="" id="{00000000-0008-0000-2000-00005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2" name="rect" hidden="1">
          <a:extLst>
            <a:ext uri="{FF2B5EF4-FFF2-40B4-BE49-F238E27FC236}">
              <a16:creationId xmlns:a16="http://schemas.microsoft.com/office/drawing/2014/main" xmlns="" id="{00000000-0008-0000-2000-00005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3" name="rect" hidden="1">
          <a:extLst>
            <a:ext uri="{FF2B5EF4-FFF2-40B4-BE49-F238E27FC236}">
              <a16:creationId xmlns:a16="http://schemas.microsoft.com/office/drawing/2014/main" xmlns="" id="{00000000-0008-0000-2000-00005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4" name="rect" hidden="1">
          <a:extLst>
            <a:ext uri="{FF2B5EF4-FFF2-40B4-BE49-F238E27FC236}">
              <a16:creationId xmlns:a16="http://schemas.microsoft.com/office/drawing/2014/main" xmlns="" id="{00000000-0008-0000-2000-00005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5" name="rect" hidden="1">
          <a:extLst>
            <a:ext uri="{FF2B5EF4-FFF2-40B4-BE49-F238E27FC236}">
              <a16:creationId xmlns:a16="http://schemas.microsoft.com/office/drawing/2014/main" xmlns="" id="{00000000-0008-0000-2000-00005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6" name="rect" hidden="1">
          <a:extLst>
            <a:ext uri="{FF2B5EF4-FFF2-40B4-BE49-F238E27FC236}">
              <a16:creationId xmlns:a16="http://schemas.microsoft.com/office/drawing/2014/main" xmlns="" id="{00000000-0008-0000-2000-00005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7" name="rect" hidden="1">
          <a:extLst>
            <a:ext uri="{FF2B5EF4-FFF2-40B4-BE49-F238E27FC236}">
              <a16:creationId xmlns:a16="http://schemas.microsoft.com/office/drawing/2014/main" xmlns="" id="{00000000-0008-0000-2000-00005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8" name="rect" hidden="1">
          <a:extLst>
            <a:ext uri="{FF2B5EF4-FFF2-40B4-BE49-F238E27FC236}">
              <a16:creationId xmlns:a16="http://schemas.microsoft.com/office/drawing/2014/main" xmlns="" id="{00000000-0008-0000-2000-00005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9" name="rect" hidden="1">
          <a:extLst>
            <a:ext uri="{FF2B5EF4-FFF2-40B4-BE49-F238E27FC236}">
              <a16:creationId xmlns:a16="http://schemas.microsoft.com/office/drawing/2014/main" xmlns="" id="{00000000-0008-0000-2000-00005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0" name="rect" hidden="1">
          <a:extLst>
            <a:ext uri="{FF2B5EF4-FFF2-40B4-BE49-F238E27FC236}">
              <a16:creationId xmlns:a16="http://schemas.microsoft.com/office/drawing/2014/main" xmlns="" id="{00000000-0008-0000-2000-00005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1" name="rect" hidden="1">
          <a:extLst>
            <a:ext uri="{FF2B5EF4-FFF2-40B4-BE49-F238E27FC236}">
              <a16:creationId xmlns:a16="http://schemas.microsoft.com/office/drawing/2014/main" xmlns="" id="{00000000-0008-0000-2000-00005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2" name="rect" hidden="1">
          <a:extLst>
            <a:ext uri="{FF2B5EF4-FFF2-40B4-BE49-F238E27FC236}">
              <a16:creationId xmlns:a16="http://schemas.microsoft.com/office/drawing/2014/main" xmlns="" id="{00000000-0008-0000-2000-00005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3" name="rect" hidden="1">
          <a:extLst>
            <a:ext uri="{FF2B5EF4-FFF2-40B4-BE49-F238E27FC236}">
              <a16:creationId xmlns:a16="http://schemas.microsoft.com/office/drawing/2014/main" xmlns="" id="{00000000-0008-0000-2000-00005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4" name="rect" hidden="1">
          <a:extLst>
            <a:ext uri="{FF2B5EF4-FFF2-40B4-BE49-F238E27FC236}">
              <a16:creationId xmlns:a16="http://schemas.microsoft.com/office/drawing/2014/main" xmlns="" id="{00000000-0008-0000-2000-00005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5" name="rect" hidden="1">
          <a:extLst>
            <a:ext uri="{FF2B5EF4-FFF2-40B4-BE49-F238E27FC236}">
              <a16:creationId xmlns:a16="http://schemas.microsoft.com/office/drawing/2014/main" xmlns="" id="{00000000-0008-0000-2000-00005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6" name="rect" hidden="1">
          <a:extLst>
            <a:ext uri="{FF2B5EF4-FFF2-40B4-BE49-F238E27FC236}">
              <a16:creationId xmlns:a16="http://schemas.microsoft.com/office/drawing/2014/main" xmlns="" id="{00000000-0008-0000-2000-00006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7" name="rect" hidden="1">
          <a:extLst>
            <a:ext uri="{FF2B5EF4-FFF2-40B4-BE49-F238E27FC236}">
              <a16:creationId xmlns:a16="http://schemas.microsoft.com/office/drawing/2014/main" xmlns="" id="{00000000-0008-0000-2000-00006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8" name="rect" hidden="1">
          <a:extLst>
            <a:ext uri="{FF2B5EF4-FFF2-40B4-BE49-F238E27FC236}">
              <a16:creationId xmlns:a16="http://schemas.microsoft.com/office/drawing/2014/main" xmlns="" id="{00000000-0008-0000-2000-00006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9" name="rect" hidden="1">
          <a:extLst>
            <a:ext uri="{FF2B5EF4-FFF2-40B4-BE49-F238E27FC236}">
              <a16:creationId xmlns:a16="http://schemas.microsoft.com/office/drawing/2014/main" xmlns="" id="{00000000-0008-0000-2000-00006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0" name="rect" hidden="1">
          <a:extLst>
            <a:ext uri="{FF2B5EF4-FFF2-40B4-BE49-F238E27FC236}">
              <a16:creationId xmlns:a16="http://schemas.microsoft.com/office/drawing/2014/main" xmlns="" id="{00000000-0008-0000-2000-00006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1" name="rect" hidden="1">
          <a:extLst>
            <a:ext uri="{FF2B5EF4-FFF2-40B4-BE49-F238E27FC236}">
              <a16:creationId xmlns:a16="http://schemas.microsoft.com/office/drawing/2014/main" xmlns="" id="{00000000-0008-0000-2000-00006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2" name="rect" hidden="1">
          <a:extLst>
            <a:ext uri="{FF2B5EF4-FFF2-40B4-BE49-F238E27FC236}">
              <a16:creationId xmlns:a16="http://schemas.microsoft.com/office/drawing/2014/main" xmlns="" id="{00000000-0008-0000-2000-00006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3" name="rect" hidden="1">
          <a:extLst>
            <a:ext uri="{FF2B5EF4-FFF2-40B4-BE49-F238E27FC236}">
              <a16:creationId xmlns:a16="http://schemas.microsoft.com/office/drawing/2014/main" xmlns="" id="{00000000-0008-0000-2000-00006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4" name="rect" hidden="1">
          <a:extLst>
            <a:ext uri="{FF2B5EF4-FFF2-40B4-BE49-F238E27FC236}">
              <a16:creationId xmlns:a16="http://schemas.microsoft.com/office/drawing/2014/main" xmlns="" id="{00000000-0008-0000-2000-00006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5" name="rect" hidden="1">
          <a:extLst>
            <a:ext uri="{FF2B5EF4-FFF2-40B4-BE49-F238E27FC236}">
              <a16:creationId xmlns:a16="http://schemas.microsoft.com/office/drawing/2014/main" xmlns="" id="{00000000-0008-0000-2000-00006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6" name="rect" hidden="1">
          <a:extLst>
            <a:ext uri="{FF2B5EF4-FFF2-40B4-BE49-F238E27FC236}">
              <a16:creationId xmlns:a16="http://schemas.microsoft.com/office/drawing/2014/main" xmlns="" id="{00000000-0008-0000-2000-00006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7" name="rect" hidden="1">
          <a:extLst>
            <a:ext uri="{FF2B5EF4-FFF2-40B4-BE49-F238E27FC236}">
              <a16:creationId xmlns:a16="http://schemas.microsoft.com/office/drawing/2014/main" xmlns="" id="{00000000-0008-0000-2000-00006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8" name="rect" hidden="1">
          <a:extLst>
            <a:ext uri="{FF2B5EF4-FFF2-40B4-BE49-F238E27FC236}">
              <a16:creationId xmlns:a16="http://schemas.microsoft.com/office/drawing/2014/main" xmlns="" id="{00000000-0008-0000-2000-00006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9" name="rect" hidden="1">
          <a:extLst>
            <a:ext uri="{FF2B5EF4-FFF2-40B4-BE49-F238E27FC236}">
              <a16:creationId xmlns:a16="http://schemas.microsoft.com/office/drawing/2014/main" xmlns="" id="{00000000-0008-0000-2000-00006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0" name="rect" hidden="1">
          <a:extLst>
            <a:ext uri="{FF2B5EF4-FFF2-40B4-BE49-F238E27FC236}">
              <a16:creationId xmlns:a16="http://schemas.microsoft.com/office/drawing/2014/main" xmlns="" id="{00000000-0008-0000-2000-00006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1" name="rect" hidden="1">
          <a:extLst>
            <a:ext uri="{FF2B5EF4-FFF2-40B4-BE49-F238E27FC236}">
              <a16:creationId xmlns:a16="http://schemas.microsoft.com/office/drawing/2014/main" xmlns="" id="{00000000-0008-0000-2000-00006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2" name="rect" hidden="1">
          <a:extLst>
            <a:ext uri="{FF2B5EF4-FFF2-40B4-BE49-F238E27FC236}">
              <a16:creationId xmlns:a16="http://schemas.microsoft.com/office/drawing/2014/main" xmlns="" id="{00000000-0008-0000-2000-00007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3" name="rect" hidden="1">
          <a:extLst>
            <a:ext uri="{FF2B5EF4-FFF2-40B4-BE49-F238E27FC236}">
              <a16:creationId xmlns:a16="http://schemas.microsoft.com/office/drawing/2014/main" xmlns="" id="{00000000-0008-0000-2000-00007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4" name="rect" hidden="1">
          <a:extLst>
            <a:ext uri="{FF2B5EF4-FFF2-40B4-BE49-F238E27FC236}">
              <a16:creationId xmlns:a16="http://schemas.microsoft.com/office/drawing/2014/main" xmlns="" id="{00000000-0008-0000-2000-00007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5" name="rect" hidden="1">
          <a:extLst>
            <a:ext uri="{FF2B5EF4-FFF2-40B4-BE49-F238E27FC236}">
              <a16:creationId xmlns:a16="http://schemas.microsoft.com/office/drawing/2014/main" xmlns="" id="{00000000-0008-0000-2000-00007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6" name="rect" hidden="1">
          <a:extLst>
            <a:ext uri="{FF2B5EF4-FFF2-40B4-BE49-F238E27FC236}">
              <a16:creationId xmlns:a16="http://schemas.microsoft.com/office/drawing/2014/main" xmlns="" id="{00000000-0008-0000-2000-00007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7" name="rect" hidden="1">
          <a:extLst>
            <a:ext uri="{FF2B5EF4-FFF2-40B4-BE49-F238E27FC236}">
              <a16:creationId xmlns:a16="http://schemas.microsoft.com/office/drawing/2014/main" xmlns="" id="{00000000-0008-0000-2000-00007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8" name="rect" hidden="1">
          <a:extLst>
            <a:ext uri="{FF2B5EF4-FFF2-40B4-BE49-F238E27FC236}">
              <a16:creationId xmlns:a16="http://schemas.microsoft.com/office/drawing/2014/main" xmlns="" id="{00000000-0008-0000-2000-00007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9" name="rect" hidden="1">
          <a:extLst>
            <a:ext uri="{FF2B5EF4-FFF2-40B4-BE49-F238E27FC236}">
              <a16:creationId xmlns:a16="http://schemas.microsoft.com/office/drawing/2014/main" xmlns="" id="{00000000-0008-0000-2000-00007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0" name="rect" hidden="1">
          <a:extLst>
            <a:ext uri="{FF2B5EF4-FFF2-40B4-BE49-F238E27FC236}">
              <a16:creationId xmlns:a16="http://schemas.microsoft.com/office/drawing/2014/main" xmlns="" id="{00000000-0008-0000-2000-00007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1" name="rect" hidden="1">
          <a:extLst>
            <a:ext uri="{FF2B5EF4-FFF2-40B4-BE49-F238E27FC236}">
              <a16:creationId xmlns:a16="http://schemas.microsoft.com/office/drawing/2014/main" xmlns="" id="{00000000-0008-0000-2000-00007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2" name="rect" hidden="1">
          <a:extLst>
            <a:ext uri="{FF2B5EF4-FFF2-40B4-BE49-F238E27FC236}">
              <a16:creationId xmlns:a16="http://schemas.microsoft.com/office/drawing/2014/main" xmlns="" id="{00000000-0008-0000-2000-00007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3" name="rect" hidden="1">
          <a:extLst>
            <a:ext uri="{FF2B5EF4-FFF2-40B4-BE49-F238E27FC236}">
              <a16:creationId xmlns:a16="http://schemas.microsoft.com/office/drawing/2014/main" xmlns="" id="{00000000-0008-0000-2000-00007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4" name="rect" hidden="1">
          <a:extLst>
            <a:ext uri="{FF2B5EF4-FFF2-40B4-BE49-F238E27FC236}">
              <a16:creationId xmlns:a16="http://schemas.microsoft.com/office/drawing/2014/main" xmlns="" id="{00000000-0008-0000-2000-00007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5" name="rect" hidden="1">
          <a:extLst>
            <a:ext uri="{FF2B5EF4-FFF2-40B4-BE49-F238E27FC236}">
              <a16:creationId xmlns:a16="http://schemas.microsoft.com/office/drawing/2014/main" xmlns="" id="{00000000-0008-0000-2000-00007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6" name="rect" hidden="1">
          <a:extLst>
            <a:ext uri="{FF2B5EF4-FFF2-40B4-BE49-F238E27FC236}">
              <a16:creationId xmlns:a16="http://schemas.microsoft.com/office/drawing/2014/main" xmlns="" id="{00000000-0008-0000-2000-00007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7" name="rect" hidden="1">
          <a:extLst>
            <a:ext uri="{FF2B5EF4-FFF2-40B4-BE49-F238E27FC236}">
              <a16:creationId xmlns:a16="http://schemas.microsoft.com/office/drawing/2014/main" xmlns="" id="{00000000-0008-0000-2000-00007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8" name="rect" hidden="1">
          <a:extLst>
            <a:ext uri="{FF2B5EF4-FFF2-40B4-BE49-F238E27FC236}">
              <a16:creationId xmlns:a16="http://schemas.microsoft.com/office/drawing/2014/main" xmlns="" id="{00000000-0008-0000-2000-00008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9" name="rect" hidden="1">
          <a:extLst>
            <a:ext uri="{FF2B5EF4-FFF2-40B4-BE49-F238E27FC236}">
              <a16:creationId xmlns:a16="http://schemas.microsoft.com/office/drawing/2014/main" xmlns="" id="{00000000-0008-0000-2000-00008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0" name="rect" hidden="1">
          <a:extLst>
            <a:ext uri="{FF2B5EF4-FFF2-40B4-BE49-F238E27FC236}">
              <a16:creationId xmlns:a16="http://schemas.microsoft.com/office/drawing/2014/main" xmlns="" id="{00000000-0008-0000-2000-00008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1" name="rect" hidden="1">
          <a:extLst>
            <a:ext uri="{FF2B5EF4-FFF2-40B4-BE49-F238E27FC236}">
              <a16:creationId xmlns:a16="http://schemas.microsoft.com/office/drawing/2014/main" xmlns="" id="{00000000-0008-0000-2000-00008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2" name="rect" hidden="1">
          <a:extLst>
            <a:ext uri="{FF2B5EF4-FFF2-40B4-BE49-F238E27FC236}">
              <a16:creationId xmlns:a16="http://schemas.microsoft.com/office/drawing/2014/main" xmlns="" id="{00000000-0008-0000-2000-00008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3" name="rect" hidden="1">
          <a:extLst>
            <a:ext uri="{FF2B5EF4-FFF2-40B4-BE49-F238E27FC236}">
              <a16:creationId xmlns:a16="http://schemas.microsoft.com/office/drawing/2014/main" xmlns="" id="{00000000-0008-0000-2000-00008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4" name="rect" hidden="1">
          <a:extLst>
            <a:ext uri="{FF2B5EF4-FFF2-40B4-BE49-F238E27FC236}">
              <a16:creationId xmlns:a16="http://schemas.microsoft.com/office/drawing/2014/main" xmlns="" id="{00000000-0008-0000-2000-00008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5" name="rect" hidden="1">
          <a:extLst>
            <a:ext uri="{FF2B5EF4-FFF2-40B4-BE49-F238E27FC236}">
              <a16:creationId xmlns:a16="http://schemas.microsoft.com/office/drawing/2014/main" xmlns="" id="{00000000-0008-0000-2000-00008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6" name="rect" hidden="1">
          <a:extLst>
            <a:ext uri="{FF2B5EF4-FFF2-40B4-BE49-F238E27FC236}">
              <a16:creationId xmlns:a16="http://schemas.microsoft.com/office/drawing/2014/main" xmlns="" id="{00000000-0008-0000-2000-00008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7" name="rect" hidden="1">
          <a:extLst>
            <a:ext uri="{FF2B5EF4-FFF2-40B4-BE49-F238E27FC236}">
              <a16:creationId xmlns:a16="http://schemas.microsoft.com/office/drawing/2014/main" xmlns="" id="{00000000-0008-0000-2000-00008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8" name="rect" hidden="1">
          <a:extLst>
            <a:ext uri="{FF2B5EF4-FFF2-40B4-BE49-F238E27FC236}">
              <a16:creationId xmlns:a16="http://schemas.microsoft.com/office/drawing/2014/main" xmlns="" id="{00000000-0008-0000-2000-00008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9" name="rect" hidden="1">
          <a:extLst>
            <a:ext uri="{FF2B5EF4-FFF2-40B4-BE49-F238E27FC236}">
              <a16:creationId xmlns:a16="http://schemas.microsoft.com/office/drawing/2014/main" xmlns="" id="{00000000-0008-0000-2000-00008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0" name="rect" hidden="1">
          <a:extLst>
            <a:ext uri="{FF2B5EF4-FFF2-40B4-BE49-F238E27FC236}">
              <a16:creationId xmlns:a16="http://schemas.microsoft.com/office/drawing/2014/main" xmlns="" id="{00000000-0008-0000-2000-00008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1" name="rect" hidden="1">
          <a:extLst>
            <a:ext uri="{FF2B5EF4-FFF2-40B4-BE49-F238E27FC236}">
              <a16:creationId xmlns:a16="http://schemas.microsoft.com/office/drawing/2014/main" xmlns="" id="{00000000-0008-0000-2000-00008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2" name="rect" hidden="1">
          <a:extLst>
            <a:ext uri="{FF2B5EF4-FFF2-40B4-BE49-F238E27FC236}">
              <a16:creationId xmlns:a16="http://schemas.microsoft.com/office/drawing/2014/main" xmlns="" id="{00000000-0008-0000-2000-00008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3" name="rect" hidden="1">
          <a:extLst>
            <a:ext uri="{FF2B5EF4-FFF2-40B4-BE49-F238E27FC236}">
              <a16:creationId xmlns:a16="http://schemas.microsoft.com/office/drawing/2014/main" xmlns="" id="{00000000-0008-0000-2000-00008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4" name="rect" hidden="1">
          <a:extLst>
            <a:ext uri="{FF2B5EF4-FFF2-40B4-BE49-F238E27FC236}">
              <a16:creationId xmlns:a16="http://schemas.microsoft.com/office/drawing/2014/main" xmlns="" id="{00000000-0008-0000-2000-00009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5" name="rect" hidden="1">
          <a:extLst>
            <a:ext uri="{FF2B5EF4-FFF2-40B4-BE49-F238E27FC236}">
              <a16:creationId xmlns:a16="http://schemas.microsoft.com/office/drawing/2014/main" xmlns="" id="{00000000-0008-0000-2000-00009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6" name="rect" hidden="1">
          <a:extLst>
            <a:ext uri="{FF2B5EF4-FFF2-40B4-BE49-F238E27FC236}">
              <a16:creationId xmlns:a16="http://schemas.microsoft.com/office/drawing/2014/main" xmlns="" id="{00000000-0008-0000-2000-00009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7" name="rect" hidden="1">
          <a:extLst>
            <a:ext uri="{FF2B5EF4-FFF2-40B4-BE49-F238E27FC236}">
              <a16:creationId xmlns:a16="http://schemas.microsoft.com/office/drawing/2014/main" xmlns="" id="{00000000-0008-0000-2000-00009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8" name="rect" hidden="1">
          <a:extLst>
            <a:ext uri="{FF2B5EF4-FFF2-40B4-BE49-F238E27FC236}">
              <a16:creationId xmlns:a16="http://schemas.microsoft.com/office/drawing/2014/main" xmlns="" id="{00000000-0008-0000-2000-00009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9" name="rect" hidden="1">
          <a:extLst>
            <a:ext uri="{FF2B5EF4-FFF2-40B4-BE49-F238E27FC236}">
              <a16:creationId xmlns:a16="http://schemas.microsoft.com/office/drawing/2014/main" xmlns="" id="{00000000-0008-0000-2000-00009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0" name="rect" hidden="1">
          <a:extLst>
            <a:ext uri="{FF2B5EF4-FFF2-40B4-BE49-F238E27FC236}">
              <a16:creationId xmlns:a16="http://schemas.microsoft.com/office/drawing/2014/main" xmlns="" id="{00000000-0008-0000-2000-00009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1" name="rect" hidden="1">
          <a:extLst>
            <a:ext uri="{FF2B5EF4-FFF2-40B4-BE49-F238E27FC236}">
              <a16:creationId xmlns:a16="http://schemas.microsoft.com/office/drawing/2014/main" xmlns="" id="{00000000-0008-0000-2000-00009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2" name="rect" hidden="1">
          <a:extLst>
            <a:ext uri="{FF2B5EF4-FFF2-40B4-BE49-F238E27FC236}">
              <a16:creationId xmlns:a16="http://schemas.microsoft.com/office/drawing/2014/main" xmlns="" id="{00000000-0008-0000-2000-00009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3" name="rect" hidden="1">
          <a:extLst>
            <a:ext uri="{FF2B5EF4-FFF2-40B4-BE49-F238E27FC236}">
              <a16:creationId xmlns:a16="http://schemas.microsoft.com/office/drawing/2014/main" xmlns="" id="{00000000-0008-0000-2000-00009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4" name="rect" hidden="1">
          <a:extLst>
            <a:ext uri="{FF2B5EF4-FFF2-40B4-BE49-F238E27FC236}">
              <a16:creationId xmlns:a16="http://schemas.microsoft.com/office/drawing/2014/main" xmlns="" id="{00000000-0008-0000-2000-00009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5" name="rect" hidden="1">
          <a:extLst>
            <a:ext uri="{FF2B5EF4-FFF2-40B4-BE49-F238E27FC236}">
              <a16:creationId xmlns:a16="http://schemas.microsoft.com/office/drawing/2014/main" xmlns="" id="{00000000-0008-0000-2000-00009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6" name="rect" hidden="1">
          <a:extLst>
            <a:ext uri="{FF2B5EF4-FFF2-40B4-BE49-F238E27FC236}">
              <a16:creationId xmlns:a16="http://schemas.microsoft.com/office/drawing/2014/main" xmlns="" id="{00000000-0008-0000-2000-00009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7" name="rect" hidden="1">
          <a:extLst>
            <a:ext uri="{FF2B5EF4-FFF2-40B4-BE49-F238E27FC236}">
              <a16:creationId xmlns:a16="http://schemas.microsoft.com/office/drawing/2014/main" xmlns="" id="{00000000-0008-0000-2000-00009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8" name="rect" hidden="1">
          <a:extLst>
            <a:ext uri="{FF2B5EF4-FFF2-40B4-BE49-F238E27FC236}">
              <a16:creationId xmlns:a16="http://schemas.microsoft.com/office/drawing/2014/main" xmlns="" id="{00000000-0008-0000-2000-00009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9" name="rect" hidden="1">
          <a:extLst>
            <a:ext uri="{FF2B5EF4-FFF2-40B4-BE49-F238E27FC236}">
              <a16:creationId xmlns:a16="http://schemas.microsoft.com/office/drawing/2014/main" xmlns="" id="{00000000-0008-0000-2000-00009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0" name="rect" hidden="1">
          <a:extLst>
            <a:ext uri="{FF2B5EF4-FFF2-40B4-BE49-F238E27FC236}">
              <a16:creationId xmlns:a16="http://schemas.microsoft.com/office/drawing/2014/main" xmlns="" id="{00000000-0008-0000-2000-0000A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1" name="rect" hidden="1">
          <a:extLst>
            <a:ext uri="{FF2B5EF4-FFF2-40B4-BE49-F238E27FC236}">
              <a16:creationId xmlns:a16="http://schemas.microsoft.com/office/drawing/2014/main" xmlns="" id="{00000000-0008-0000-2000-0000A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2" name="rect" hidden="1">
          <a:extLst>
            <a:ext uri="{FF2B5EF4-FFF2-40B4-BE49-F238E27FC236}">
              <a16:creationId xmlns:a16="http://schemas.microsoft.com/office/drawing/2014/main" xmlns="" id="{00000000-0008-0000-2000-0000A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3" name="rect" hidden="1">
          <a:extLst>
            <a:ext uri="{FF2B5EF4-FFF2-40B4-BE49-F238E27FC236}">
              <a16:creationId xmlns:a16="http://schemas.microsoft.com/office/drawing/2014/main" xmlns="" id="{00000000-0008-0000-2000-0000A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4" name="rect" hidden="1">
          <a:extLst>
            <a:ext uri="{FF2B5EF4-FFF2-40B4-BE49-F238E27FC236}">
              <a16:creationId xmlns:a16="http://schemas.microsoft.com/office/drawing/2014/main" xmlns="" id="{00000000-0008-0000-2000-0000A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5" name="rect" hidden="1">
          <a:extLst>
            <a:ext uri="{FF2B5EF4-FFF2-40B4-BE49-F238E27FC236}">
              <a16:creationId xmlns:a16="http://schemas.microsoft.com/office/drawing/2014/main" xmlns="" id="{00000000-0008-0000-2000-0000A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6" name="rect" hidden="1">
          <a:extLst>
            <a:ext uri="{FF2B5EF4-FFF2-40B4-BE49-F238E27FC236}">
              <a16:creationId xmlns:a16="http://schemas.microsoft.com/office/drawing/2014/main" xmlns="" id="{00000000-0008-0000-2000-0000A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7" name="rect" hidden="1">
          <a:extLst>
            <a:ext uri="{FF2B5EF4-FFF2-40B4-BE49-F238E27FC236}">
              <a16:creationId xmlns:a16="http://schemas.microsoft.com/office/drawing/2014/main" xmlns="" id="{00000000-0008-0000-2000-0000A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8" name="rect" hidden="1">
          <a:extLst>
            <a:ext uri="{FF2B5EF4-FFF2-40B4-BE49-F238E27FC236}">
              <a16:creationId xmlns:a16="http://schemas.microsoft.com/office/drawing/2014/main" xmlns="" id="{00000000-0008-0000-2000-0000A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9" name="rect" hidden="1">
          <a:extLst>
            <a:ext uri="{FF2B5EF4-FFF2-40B4-BE49-F238E27FC236}">
              <a16:creationId xmlns:a16="http://schemas.microsoft.com/office/drawing/2014/main" xmlns="" id="{00000000-0008-0000-2000-0000A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0" name="rect" hidden="1">
          <a:extLst>
            <a:ext uri="{FF2B5EF4-FFF2-40B4-BE49-F238E27FC236}">
              <a16:creationId xmlns:a16="http://schemas.microsoft.com/office/drawing/2014/main" xmlns="" id="{00000000-0008-0000-2000-0000A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1" name="rect" hidden="1">
          <a:extLst>
            <a:ext uri="{FF2B5EF4-FFF2-40B4-BE49-F238E27FC236}">
              <a16:creationId xmlns:a16="http://schemas.microsoft.com/office/drawing/2014/main" xmlns="" id="{00000000-0008-0000-2000-0000A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2" name="rect" hidden="1">
          <a:extLst>
            <a:ext uri="{FF2B5EF4-FFF2-40B4-BE49-F238E27FC236}">
              <a16:creationId xmlns:a16="http://schemas.microsoft.com/office/drawing/2014/main" xmlns="" id="{00000000-0008-0000-2000-0000A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3" name="rect" hidden="1">
          <a:extLst>
            <a:ext uri="{FF2B5EF4-FFF2-40B4-BE49-F238E27FC236}">
              <a16:creationId xmlns:a16="http://schemas.microsoft.com/office/drawing/2014/main" xmlns="" id="{00000000-0008-0000-2000-0000A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4" name="rect" hidden="1">
          <a:extLst>
            <a:ext uri="{FF2B5EF4-FFF2-40B4-BE49-F238E27FC236}">
              <a16:creationId xmlns:a16="http://schemas.microsoft.com/office/drawing/2014/main" xmlns="" id="{00000000-0008-0000-2000-0000A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5" name="rect" hidden="1">
          <a:extLst>
            <a:ext uri="{FF2B5EF4-FFF2-40B4-BE49-F238E27FC236}">
              <a16:creationId xmlns:a16="http://schemas.microsoft.com/office/drawing/2014/main" xmlns="" id="{00000000-0008-0000-2000-0000A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6" name="rect" hidden="1">
          <a:extLst>
            <a:ext uri="{FF2B5EF4-FFF2-40B4-BE49-F238E27FC236}">
              <a16:creationId xmlns:a16="http://schemas.microsoft.com/office/drawing/2014/main" xmlns="" id="{00000000-0008-0000-2000-0000B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7" name="rect" hidden="1">
          <a:extLst>
            <a:ext uri="{FF2B5EF4-FFF2-40B4-BE49-F238E27FC236}">
              <a16:creationId xmlns:a16="http://schemas.microsoft.com/office/drawing/2014/main" xmlns="" id="{00000000-0008-0000-2000-0000B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8" name="rect" hidden="1">
          <a:extLst>
            <a:ext uri="{FF2B5EF4-FFF2-40B4-BE49-F238E27FC236}">
              <a16:creationId xmlns:a16="http://schemas.microsoft.com/office/drawing/2014/main" xmlns="" id="{00000000-0008-0000-2000-0000B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9" name="rect" hidden="1">
          <a:extLst>
            <a:ext uri="{FF2B5EF4-FFF2-40B4-BE49-F238E27FC236}">
              <a16:creationId xmlns:a16="http://schemas.microsoft.com/office/drawing/2014/main" xmlns="" id="{00000000-0008-0000-2000-0000B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0" name="rect" hidden="1">
          <a:extLst>
            <a:ext uri="{FF2B5EF4-FFF2-40B4-BE49-F238E27FC236}">
              <a16:creationId xmlns:a16="http://schemas.microsoft.com/office/drawing/2014/main" xmlns="" id="{00000000-0008-0000-2000-0000B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1" name="rect" hidden="1">
          <a:extLst>
            <a:ext uri="{FF2B5EF4-FFF2-40B4-BE49-F238E27FC236}">
              <a16:creationId xmlns:a16="http://schemas.microsoft.com/office/drawing/2014/main" xmlns="" id="{00000000-0008-0000-2000-0000B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2" name="rect" hidden="1">
          <a:extLst>
            <a:ext uri="{FF2B5EF4-FFF2-40B4-BE49-F238E27FC236}">
              <a16:creationId xmlns:a16="http://schemas.microsoft.com/office/drawing/2014/main" xmlns="" id="{00000000-0008-0000-2000-0000B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3" name="rect" hidden="1">
          <a:extLst>
            <a:ext uri="{FF2B5EF4-FFF2-40B4-BE49-F238E27FC236}">
              <a16:creationId xmlns:a16="http://schemas.microsoft.com/office/drawing/2014/main" xmlns="" id="{00000000-0008-0000-2000-0000B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4" name="rect" hidden="1">
          <a:extLst>
            <a:ext uri="{FF2B5EF4-FFF2-40B4-BE49-F238E27FC236}">
              <a16:creationId xmlns:a16="http://schemas.microsoft.com/office/drawing/2014/main" xmlns="" id="{00000000-0008-0000-2000-0000B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5" name="rect" hidden="1">
          <a:extLst>
            <a:ext uri="{FF2B5EF4-FFF2-40B4-BE49-F238E27FC236}">
              <a16:creationId xmlns:a16="http://schemas.microsoft.com/office/drawing/2014/main" xmlns="" id="{00000000-0008-0000-2000-0000B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6" name="rect" hidden="1">
          <a:extLst>
            <a:ext uri="{FF2B5EF4-FFF2-40B4-BE49-F238E27FC236}">
              <a16:creationId xmlns:a16="http://schemas.microsoft.com/office/drawing/2014/main" xmlns="" id="{00000000-0008-0000-2000-0000B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7" name="rect" hidden="1">
          <a:extLst>
            <a:ext uri="{FF2B5EF4-FFF2-40B4-BE49-F238E27FC236}">
              <a16:creationId xmlns:a16="http://schemas.microsoft.com/office/drawing/2014/main" xmlns="" id="{00000000-0008-0000-2000-0000B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8" name="rect" hidden="1">
          <a:extLst>
            <a:ext uri="{FF2B5EF4-FFF2-40B4-BE49-F238E27FC236}">
              <a16:creationId xmlns:a16="http://schemas.microsoft.com/office/drawing/2014/main" xmlns="" id="{00000000-0008-0000-2000-0000B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9" name="rect" hidden="1">
          <a:extLst>
            <a:ext uri="{FF2B5EF4-FFF2-40B4-BE49-F238E27FC236}">
              <a16:creationId xmlns:a16="http://schemas.microsoft.com/office/drawing/2014/main" xmlns="" id="{00000000-0008-0000-2000-0000B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0" name="rect" hidden="1">
          <a:extLst>
            <a:ext uri="{FF2B5EF4-FFF2-40B4-BE49-F238E27FC236}">
              <a16:creationId xmlns:a16="http://schemas.microsoft.com/office/drawing/2014/main" xmlns="" id="{00000000-0008-0000-2000-0000B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1" name="rect" hidden="1">
          <a:extLst>
            <a:ext uri="{FF2B5EF4-FFF2-40B4-BE49-F238E27FC236}">
              <a16:creationId xmlns:a16="http://schemas.microsoft.com/office/drawing/2014/main" xmlns="" id="{00000000-0008-0000-2000-0000B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2" name="rect" hidden="1">
          <a:extLst>
            <a:ext uri="{FF2B5EF4-FFF2-40B4-BE49-F238E27FC236}">
              <a16:creationId xmlns:a16="http://schemas.microsoft.com/office/drawing/2014/main" xmlns="" id="{00000000-0008-0000-2000-0000C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3" name="rect" hidden="1">
          <a:extLst>
            <a:ext uri="{FF2B5EF4-FFF2-40B4-BE49-F238E27FC236}">
              <a16:creationId xmlns:a16="http://schemas.microsoft.com/office/drawing/2014/main" xmlns="" id="{00000000-0008-0000-2000-0000C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4" name="rect" hidden="1">
          <a:extLst>
            <a:ext uri="{FF2B5EF4-FFF2-40B4-BE49-F238E27FC236}">
              <a16:creationId xmlns:a16="http://schemas.microsoft.com/office/drawing/2014/main" xmlns="" id="{00000000-0008-0000-2000-0000C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5" name="rect" hidden="1">
          <a:extLst>
            <a:ext uri="{FF2B5EF4-FFF2-40B4-BE49-F238E27FC236}">
              <a16:creationId xmlns:a16="http://schemas.microsoft.com/office/drawing/2014/main" xmlns="" id="{00000000-0008-0000-2000-0000C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6" name="rect" hidden="1">
          <a:extLst>
            <a:ext uri="{FF2B5EF4-FFF2-40B4-BE49-F238E27FC236}">
              <a16:creationId xmlns:a16="http://schemas.microsoft.com/office/drawing/2014/main" xmlns="" id="{00000000-0008-0000-2000-0000C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7" name="rect" hidden="1">
          <a:extLst>
            <a:ext uri="{FF2B5EF4-FFF2-40B4-BE49-F238E27FC236}">
              <a16:creationId xmlns:a16="http://schemas.microsoft.com/office/drawing/2014/main" xmlns="" id="{00000000-0008-0000-2000-0000C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8" name="rect" hidden="1">
          <a:extLst>
            <a:ext uri="{FF2B5EF4-FFF2-40B4-BE49-F238E27FC236}">
              <a16:creationId xmlns:a16="http://schemas.microsoft.com/office/drawing/2014/main" xmlns="" id="{00000000-0008-0000-2000-0000C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9" name="rect" hidden="1">
          <a:extLst>
            <a:ext uri="{FF2B5EF4-FFF2-40B4-BE49-F238E27FC236}">
              <a16:creationId xmlns:a16="http://schemas.microsoft.com/office/drawing/2014/main" xmlns="" id="{00000000-0008-0000-2000-0000C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0" name="rect" hidden="1">
          <a:extLst>
            <a:ext uri="{FF2B5EF4-FFF2-40B4-BE49-F238E27FC236}">
              <a16:creationId xmlns:a16="http://schemas.microsoft.com/office/drawing/2014/main" xmlns="" id="{00000000-0008-0000-2000-0000C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1" name="rect" hidden="1">
          <a:extLst>
            <a:ext uri="{FF2B5EF4-FFF2-40B4-BE49-F238E27FC236}">
              <a16:creationId xmlns:a16="http://schemas.microsoft.com/office/drawing/2014/main" xmlns="" id="{00000000-0008-0000-2000-0000C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2" name="rect" hidden="1">
          <a:extLst>
            <a:ext uri="{FF2B5EF4-FFF2-40B4-BE49-F238E27FC236}">
              <a16:creationId xmlns:a16="http://schemas.microsoft.com/office/drawing/2014/main" xmlns="" id="{00000000-0008-0000-2000-0000C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3" name="rect" hidden="1">
          <a:extLst>
            <a:ext uri="{FF2B5EF4-FFF2-40B4-BE49-F238E27FC236}">
              <a16:creationId xmlns:a16="http://schemas.microsoft.com/office/drawing/2014/main" xmlns="" id="{00000000-0008-0000-2000-0000C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4" name="rect" hidden="1">
          <a:extLst>
            <a:ext uri="{FF2B5EF4-FFF2-40B4-BE49-F238E27FC236}">
              <a16:creationId xmlns:a16="http://schemas.microsoft.com/office/drawing/2014/main" xmlns="" id="{00000000-0008-0000-2000-0000C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5" name="rect" hidden="1">
          <a:extLst>
            <a:ext uri="{FF2B5EF4-FFF2-40B4-BE49-F238E27FC236}">
              <a16:creationId xmlns:a16="http://schemas.microsoft.com/office/drawing/2014/main" xmlns="" id="{00000000-0008-0000-2000-0000C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6" name="rect" hidden="1">
          <a:extLst>
            <a:ext uri="{FF2B5EF4-FFF2-40B4-BE49-F238E27FC236}">
              <a16:creationId xmlns:a16="http://schemas.microsoft.com/office/drawing/2014/main" xmlns="" id="{00000000-0008-0000-2000-0000C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7" name="rect" hidden="1">
          <a:extLst>
            <a:ext uri="{FF2B5EF4-FFF2-40B4-BE49-F238E27FC236}">
              <a16:creationId xmlns:a16="http://schemas.microsoft.com/office/drawing/2014/main" xmlns="" id="{00000000-0008-0000-2000-0000C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8" name="rect" hidden="1">
          <a:extLst>
            <a:ext uri="{FF2B5EF4-FFF2-40B4-BE49-F238E27FC236}">
              <a16:creationId xmlns:a16="http://schemas.microsoft.com/office/drawing/2014/main" xmlns="" id="{00000000-0008-0000-2000-0000D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9" name="rect" hidden="1">
          <a:extLst>
            <a:ext uri="{FF2B5EF4-FFF2-40B4-BE49-F238E27FC236}">
              <a16:creationId xmlns:a16="http://schemas.microsoft.com/office/drawing/2014/main" xmlns="" id="{00000000-0008-0000-2000-0000D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0" name="rect" hidden="1">
          <a:extLst>
            <a:ext uri="{FF2B5EF4-FFF2-40B4-BE49-F238E27FC236}">
              <a16:creationId xmlns:a16="http://schemas.microsoft.com/office/drawing/2014/main" xmlns="" id="{00000000-0008-0000-2000-0000D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1" name="rect" hidden="1">
          <a:extLst>
            <a:ext uri="{FF2B5EF4-FFF2-40B4-BE49-F238E27FC236}">
              <a16:creationId xmlns:a16="http://schemas.microsoft.com/office/drawing/2014/main" xmlns="" id="{00000000-0008-0000-2000-0000D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2" name="rect" hidden="1">
          <a:extLst>
            <a:ext uri="{FF2B5EF4-FFF2-40B4-BE49-F238E27FC236}">
              <a16:creationId xmlns:a16="http://schemas.microsoft.com/office/drawing/2014/main" xmlns="" id="{00000000-0008-0000-2000-0000D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3" name="rect" hidden="1">
          <a:extLst>
            <a:ext uri="{FF2B5EF4-FFF2-40B4-BE49-F238E27FC236}">
              <a16:creationId xmlns:a16="http://schemas.microsoft.com/office/drawing/2014/main" xmlns="" id="{00000000-0008-0000-2000-0000D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4" name="rect" hidden="1">
          <a:extLst>
            <a:ext uri="{FF2B5EF4-FFF2-40B4-BE49-F238E27FC236}">
              <a16:creationId xmlns:a16="http://schemas.microsoft.com/office/drawing/2014/main" xmlns="" id="{00000000-0008-0000-2000-0000D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5" name="rect" hidden="1">
          <a:extLst>
            <a:ext uri="{FF2B5EF4-FFF2-40B4-BE49-F238E27FC236}">
              <a16:creationId xmlns:a16="http://schemas.microsoft.com/office/drawing/2014/main" xmlns="" id="{00000000-0008-0000-2000-0000D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6" name="rect" hidden="1">
          <a:extLst>
            <a:ext uri="{FF2B5EF4-FFF2-40B4-BE49-F238E27FC236}">
              <a16:creationId xmlns:a16="http://schemas.microsoft.com/office/drawing/2014/main" xmlns="" id="{00000000-0008-0000-2000-0000D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7" name="rect" hidden="1">
          <a:extLst>
            <a:ext uri="{FF2B5EF4-FFF2-40B4-BE49-F238E27FC236}">
              <a16:creationId xmlns:a16="http://schemas.microsoft.com/office/drawing/2014/main" xmlns="" id="{00000000-0008-0000-2000-0000D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8" name="rect" hidden="1">
          <a:extLst>
            <a:ext uri="{FF2B5EF4-FFF2-40B4-BE49-F238E27FC236}">
              <a16:creationId xmlns:a16="http://schemas.microsoft.com/office/drawing/2014/main" xmlns="" id="{00000000-0008-0000-2000-0000D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9" name="rect" hidden="1">
          <a:extLst>
            <a:ext uri="{FF2B5EF4-FFF2-40B4-BE49-F238E27FC236}">
              <a16:creationId xmlns:a16="http://schemas.microsoft.com/office/drawing/2014/main" xmlns="" id="{00000000-0008-0000-2000-0000D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0" name="rect" hidden="1">
          <a:extLst>
            <a:ext uri="{FF2B5EF4-FFF2-40B4-BE49-F238E27FC236}">
              <a16:creationId xmlns:a16="http://schemas.microsoft.com/office/drawing/2014/main" xmlns="" id="{00000000-0008-0000-2000-0000D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1" name="rect" hidden="1">
          <a:extLst>
            <a:ext uri="{FF2B5EF4-FFF2-40B4-BE49-F238E27FC236}">
              <a16:creationId xmlns:a16="http://schemas.microsoft.com/office/drawing/2014/main" xmlns="" id="{00000000-0008-0000-2000-0000D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2" name="rect" hidden="1">
          <a:extLst>
            <a:ext uri="{FF2B5EF4-FFF2-40B4-BE49-F238E27FC236}">
              <a16:creationId xmlns:a16="http://schemas.microsoft.com/office/drawing/2014/main" xmlns="" id="{00000000-0008-0000-2000-0000D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3" name="rect" hidden="1">
          <a:extLst>
            <a:ext uri="{FF2B5EF4-FFF2-40B4-BE49-F238E27FC236}">
              <a16:creationId xmlns:a16="http://schemas.microsoft.com/office/drawing/2014/main" xmlns="" id="{00000000-0008-0000-2000-0000D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4" name="rect" hidden="1">
          <a:extLst>
            <a:ext uri="{FF2B5EF4-FFF2-40B4-BE49-F238E27FC236}">
              <a16:creationId xmlns:a16="http://schemas.microsoft.com/office/drawing/2014/main" xmlns="" id="{00000000-0008-0000-2000-0000E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5" name="rect" hidden="1">
          <a:extLst>
            <a:ext uri="{FF2B5EF4-FFF2-40B4-BE49-F238E27FC236}">
              <a16:creationId xmlns:a16="http://schemas.microsoft.com/office/drawing/2014/main" xmlns="" id="{00000000-0008-0000-2000-0000E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6" name="rect" hidden="1">
          <a:extLst>
            <a:ext uri="{FF2B5EF4-FFF2-40B4-BE49-F238E27FC236}">
              <a16:creationId xmlns:a16="http://schemas.microsoft.com/office/drawing/2014/main" xmlns="" id="{00000000-0008-0000-2000-0000E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7" name="rect" hidden="1">
          <a:extLst>
            <a:ext uri="{FF2B5EF4-FFF2-40B4-BE49-F238E27FC236}">
              <a16:creationId xmlns:a16="http://schemas.microsoft.com/office/drawing/2014/main" xmlns="" id="{00000000-0008-0000-2000-0000E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8" name="rect" hidden="1">
          <a:extLst>
            <a:ext uri="{FF2B5EF4-FFF2-40B4-BE49-F238E27FC236}">
              <a16:creationId xmlns:a16="http://schemas.microsoft.com/office/drawing/2014/main" xmlns="" id="{00000000-0008-0000-2000-0000E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9" name="rect" hidden="1">
          <a:extLst>
            <a:ext uri="{FF2B5EF4-FFF2-40B4-BE49-F238E27FC236}">
              <a16:creationId xmlns:a16="http://schemas.microsoft.com/office/drawing/2014/main" xmlns="" id="{00000000-0008-0000-2000-0000E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0" name="rect" hidden="1">
          <a:extLst>
            <a:ext uri="{FF2B5EF4-FFF2-40B4-BE49-F238E27FC236}">
              <a16:creationId xmlns:a16="http://schemas.microsoft.com/office/drawing/2014/main" xmlns="" id="{00000000-0008-0000-2000-0000E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1" name="rect" hidden="1">
          <a:extLst>
            <a:ext uri="{FF2B5EF4-FFF2-40B4-BE49-F238E27FC236}">
              <a16:creationId xmlns:a16="http://schemas.microsoft.com/office/drawing/2014/main" xmlns="" id="{00000000-0008-0000-2000-0000E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2" name="rect" hidden="1">
          <a:extLst>
            <a:ext uri="{FF2B5EF4-FFF2-40B4-BE49-F238E27FC236}">
              <a16:creationId xmlns:a16="http://schemas.microsoft.com/office/drawing/2014/main" xmlns="" id="{00000000-0008-0000-2000-0000E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3" name="rect" hidden="1">
          <a:extLst>
            <a:ext uri="{FF2B5EF4-FFF2-40B4-BE49-F238E27FC236}">
              <a16:creationId xmlns:a16="http://schemas.microsoft.com/office/drawing/2014/main" xmlns="" id="{00000000-0008-0000-2000-0000E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4" name="rect" hidden="1">
          <a:extLst>
            <a:ext uri="{FF2B5EF4-FFF2-40B4-BE49-F238E27FC236}">
              <a16:creationId xmlns:a16="http://schemas.microsoft.com/office/drawing/2014/main" xmlns="" id="{00000000-0008-0000-2000-0000E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5" name="rect" hidden="1">
          <a:extLst>
            <a:ext uri="{FF2B5EF4-FFF2-40B4-BE49-F238E27FC236}">
              <a16:creationId xmlns:a16="http://schemas.microsoft.com/office/drawing/2014/main" xmlns="" id="{00000000-0008-0000-2000-0000E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6" name="rect" hidden="1">
          <a:extLst>
            <a:ext uri="{FF2B5EF4-FFF2-40B4-BE49-F238E27FC236}">
              <a16:creationId xmlns:a16="http://schemas.microsoft.com/office/drawing/2014/main" xmlns="" id="{00000000-0008-0000-2000-0000E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7" name="rect" hidden="1">
          <a:extLst>
            <a:ext uri="{FF2B5EF4-FFF2-40B4-BE49-F238E27FC236}">
              <a16:creationId xmlns:a16="http://schemas.microsoft.com/office/drawing/2014/main" xmlns="" id="{00000000-0008-0000-2000-0000E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8" name="rect" hidden="1">
          <a:extLst>
            <a:ext uri="{FF2B5EF4-FFF2-40B4-BE49-F238E27FC236}">
              <a16:creationId xmlns:a16="http://schemas.microsoft.com/office/drawing/2014/main" xmlns="" id="{00000000-0008-0000-2000-0000E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9" name="rect" hidden="1">
          <a:extLst>
            <a:ext uri="{FF2B5EF4-FFF2-40B4-BE49-F238E27FC236}">
              <a16:creationId xmlns:a16="http://schemas.microsoft.com/office/drawing/2014/main" xmlns="" id="{00000000-0008-0000-2000-0000E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0" name="rect" hidden="1">
          <a:extLst>
            <a:ext uri="{FF2B5EF4-FFF2-40B4-BE49-F238E27FC236}">
              <a16:creationId xmlns:a16="http://schemas.microsoft.com/office/drawing/2014/main" xmlns="" id="{00000000-0008-0000-2000-0000F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1" name="rect" hidden="1">
          <a:extLst>
            <a:ext uri="{FF2B5EF4-FFF2-40B4-BE49-F238E27FC236}">
              <a16:creationId xmlns:a16="http://schemas.microsoft.com/office/drawing/2014/main" xmlns="" id="{00000000-0008-0000-2000-0000F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2" name="rect" hidden="1">
          <a:extLst>
            <a:ext uri="{FF2B5EF4-FFF2-40B4-BE49-F238E27FC236}">
              <a16:creationId xmlns:a16="http://schemas.microsoft.com/office/drawing/2014/main" xmlns="" id="{00000000-0008-0000-2000-0000F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3" name="rect" hidden="1">
          <a:extLst>
            <a:ext uri="{FF2B5EF4-FFF2-40B4-BE49-F238E27FC236}">
              <a16:creationId xmlns:a16="http://schemas.microsoft.com/office/drawing/2014/main" xmlns="" id="{00000000-0008-0000-2000-0000F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4" name="rect" hidden="1">
          <a:extLst>
            <a:ext uri="{FF2B5EF4-FFF2-40B4-BE49-F238E27FC236}">
              <a16:creationId xmlns:a16="http://schemas.microsoft.com/office/drawing/2014/main" xmlns="" id="{00000000-0008-0000-2000-0000F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5" name="rect" hidden="1">
          <a:extLst>
            <a:ext uri="{FF2B5EF4-FFF2-40B4-BE49-F238E27FC236}">
              <a16:creationId xmlns:a16="http://schemas.microsoft.com/office/drawing/2014/main" xmlns="" id="{00000000-0008-0000-2000-0000F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6" name="rect" hidden="1">
          <a:extLst>
            <a:ext uri="{FF2B5EF4-FFF2-40B4-BE49-F238E27FC236}">
              <a16:creationId xmlns:a16="http://schemas.microsoft.com/office/drawing/2014/main" xmlns="" id="{00000000-0008-0000-2000-0000F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7" name="rect" hidden="1">
          <a:extLst>
            <a:ext uri="{FF2B5EF4-FFF2-40B4-BE49-F238E27FC236}">
              <a16:creationId xmlns:a16="http://schemas.microsoft.com/office/drawing/2014/main" xmlns="" id="{00000000-0008-0000-2000-0000F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8" name="rect" hidden="1">
          <a:extLst>
            <a:ext uri="{FF2B5EF4-FFF2-40B4-BE49-F238E27FC236}">
              <a16:creationId xmlns:a16="http://schemas.microsoft.com/office/drawing/2014/main" xmlns="" id="{00000000-0008-0000-2000-0000F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9" name="rect" hidden="1">
          <a:extLst>
            <a:ext uri="{FF2B5EF4-FFF2-40B4-BE49-F238E27FC236}">
              <a16:creationId xmlns:a16="http://schemas.microsoft.com/office/drawing/2014/main" xmlns="" id="{00000000-0008-0000-2000-0000F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0" name="rect" hidden="1">
          <a:extLst>
            <a:ext uri="{FF2B5EF4-FFF2-40B4-BE49-F238E27FC236}">
              <a16:creationId xmlns:a16="http://schemas.microsoft.com/office/drawing/2014/main" xmlns="" id="{00000000-0008-0000-2000-0000FA00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1" name="rect" hidden="1">
          <a:extLst>
            <a:ext uri="{FF2B5EF4-FFF2-40B4-BE49-F238E27FC236}">
              <a16:creationId xmlns:a16="http://schemas.microsoft.com/office/drawing/2014/main" xmlns="" id="{00000000-0008-0000-2000-0000FB00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2" name="rect" hidden="1">
          <a:extLst>
            <a:ext uri="{FF2B5EF4-FFF2-40B4-BE49-F238E27FC236}">
              <a16:creationId xmlns:a16="http://schemas.microsoft.com/office/drawing/2014/main" xmlns="" id="{00000000-0008-0000-2000-0000FC00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3" name="rect" hidden="1">
          <a:extLst>
            <a:ext uri="{FF2B5EF4-FFF2-40B4-BE49-F238E27FC236}">
              <a16:creationId xmlns:a16="http://schemas.microsoft.com/office/drawing/2014/main" xmlns="" id="{00000000-0008-0000-2000-0000FD00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4" name="rect" hidden="1">
          <a:extLst>
            <a:ext uri="{FF2B5EF4-FFF2-40B4-BE49-F238E27FC236}">
              <a16:creationId xmlns:a16="http://schemas.microsoft.com/office/drawing/2014/main" xmlns="" id="{00000000-0008-0000-2000-0000FE00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5" name="rect" hidden="1">
          <a:extLst>
            <a:ext uri="{FF2B5EF4-FFF2-40B4-BE49-F238E27FC236}">
              <a16:creationId xmlns:a16="http://schemas.microsoft.com/office/drawing/2014/main" xmlns="" id="{00000000-0008-0000-2000-0000FF00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6" name="rect" hidden="1">
          <a:extLst>
            <a:ext uri="{FF2B5EF4-FFF2-40B4-BE49-F238E27FC236}">
              <a16:creationId xmlns:a16="http://schemas.microsoft.com/office/drawing/2014/main" xmlns="" id="{00000000-0008-0000-2000-000000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7" name="rect" hidden="1">
          <a:extLst>
            <a:ext uri="{FF2B5EF4-FFF2-40B4-BE49-F238E27FC236}">
              <a16:creationId xmlns:a16="http://schemas.microsoft.com/office/drawing/2014/main" xmlns="" id="{00000000-0008-0000-2000-000001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8" name="rect" hidden="1">
          <a:extLst>
            <a:ext uri="{FF2B5EF4-FFF2-40B4-BE49-F238E27FC236}">
              <a16:creationId xmlns:a16="http://schemas.microsoft.com/office/drawing/2014/main" xmlns="" id="{00000000-0008-0000-2000-000002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9" name="rect" hidden="1">
          <a:extLst>
            <a:ext uri="{FF2B5EF4-FFF2-40B4-BE49-F238E27FC236}">
              <a16:creationId xmlns:a16="http://schemas.microsoft.com/office/drawing/2014/main" xmlns="" id="{00000000-0008-0000-2000-000003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0" name="rect" hidden="1">
          <a:extLst>
            <a:ext uri="{FF2B5EF4-FFF2-40B4-BE49-F238E27FC236}">
              <a16:creationId xmlns:a16="http://schemas.microsoft.com/office/drawing/2014/main" xmlns="" id="{00000000-0008-0000-2000-000004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1" name="rect" hidden="1">
          <a:extLst>
            <a:ext uri="{FF2B5EF4-FFF2-40B4-BE49-F238E27FC236}">
              <a16:creationId xmlns:a16="http://schemas.microsoft.com/office/drawing/2014/main" xmlns="" id="{00000000-0008-0000-2000-000005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2" name="rect" hidden="1">
          <a:extLst>
            <a:ext uri="{FF2B5EF4-FFF2-40B4-BE49-F238E27FC236}">
              <a16:creationId xmlns:a16="http://schemas.microsoft.com/office/drawing/2014/main" xmlns="" id="{00000000-0008-0000-2000-000006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3" name="rect" hidden="1">
          <a:extLst>
            <a:ext uri="{FF2B5EF4-FFF2-40B4-BE49-F238E27FC236}">
              <a16:creationId xmlns:a16="http://schemas.microsoft.com/office/drawing/2014/main" xmlns="" id="{00000000-0008-0000-2000-000007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4" name="rect" hidden="1">
          <a:extLst>
            <a:ext uri="{FF2B5EF4-FFF2-40B4-BE49-F238E27FC236}">
              <a16:creationId xmlns:a16="http://schemas.microsoft.com/office/drawing/2014/main" xmlns="" id="{00000000-0008-0000-2000-000008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5" name="rect" hidden="1">
          <a:extLst>
            <a:ext uri="{FF2B5EF4-FFF2-40B4-BE49-F238E27FC236}">
              <a16:creationId xmlns:a16="http://schemas.microsoft.com/office/drawing/2014/main" xmlns="" id="{00000000-0008-0000-2000-000009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6" name="rect" hidden="1">
          <a:extLst>
            <a:ext uri="{FF2B5EF4-FFF2-40B4-BE49-F238E27FC236}">
              <a16:creationId xmlns:a16="http://schemas.microsoft.com/office/drawing/2014/main" xmlns="" id="{00000000-0008-0000-2000-00000A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7" name="rect" hidden="1">
          <a:extLst>
            <a:ext uri="{FF2B5EF4-FFF2-40B4-BE49-F238E27FC236}">
              <a16:creationId xmlns:a16="http://schemas.microsoft.com/office/drawing/2014/main" xmlns="" id="{00000000-0008-0000-2000-00000B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8" name="rect" hidden="1">
          <a:extLst>
            <a:ext uri="{FF2B5EF4-FFF2-40B4-BE49-F238E27FC236}">
              <a16:creationId xmlns:a16="http://schemas.microsoft.com/office/drawing/2014/main" xmlns="" id="{00000000-0008-0000-2000-00000C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9" name="rect" hidden="1">
          <a:extLst>
            <a:ext uri="{FF2B5EF4-FFF2-40B4-BE49-F238E27FC236}">
              <a16:creationId xmlns:a16="http://schemas.microsoft.com/office/drawing/2014/main" xmlns="" id="{00000000-0008-0000-2000-00000D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0" name="rect" hidden="1">
          <a:extLst>
            <a:ext uri="{FF2B5EF4-FFF2-40B4-BE49-F238E27FC236}">
              <a16:creationId xmlns:a16="http://schemas.microsoft.com/office/drawing/2014/main" xmlns="" id="{00000000-0008-0000-2000-00000E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1" name="rect" hidden="1">
          <a:extLst>
            <a:ext uri="{FF2B5EF4-FFF2-40B4-BE49-F238E27FC236}">
              <a16:creationId xmlns:a16="http://schemas.microsoft.com/office/drawing/2014/main" xmlns="" id="{00000000-0008-0000-2000-00000F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2" name="rect" hidden="1">
          <a:extLst>
            <a:ext uri="{FF2B5EF4-FFF2-40B4-BE49-F238E27FC236}">
              <a16:creationId xmlns:a16="http://schemas.microsoft.com/office/drawing/2014/main" xmlns="" id="{00000000-0008-0000-2000-000010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3" name="rect" hidden="1">
          <a:extLst>
            <a:ext uri="{FF2B5EF4-FFF2-40B4-BE49-F238E27FC236}">
              <a16:creationId xmlns:a16="http://schemas.microsoft.com/office/drawing/2014/main" xmlns="" id="{00000000-0008-0000-2000-000011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4" name="rect" hidden="1">
          <a:extLst>
            <a:ext uri="{FF2B5EF4-FFF2-40B4-BE49-F238E27FC236}">
              <a16:creationId xmlns:a16="http://schemas.microsoft.com/office/drawing/2014/main" xmlns="" id="{00000000-0008-0000-2000-000012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5" name="rect" hidden="1">
          <a:extLst>
            <a:ext uri="{FF2B5EF4-FFF2-40B4-BE49-F238E27FC236}">
              <a16:creationId xmlns:a16="http://schemas.microsoft.com/office/drawing/2014/main" xmlns="" id="{00000000-0008-0000-2000-000013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6" name="rect" hidden="1">
          <a:extLst>
            <a:ext uri="{FF2B5EF4-FFF2-40B4-BE49-F238E27FC236}">
              <a16:creationId xmlns:a16="http://schemas.microsoft.com/office/drawing/2014/main" xmlns="" id="{00000000-0008-0000-2000-000014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7" name="rect" hidden="1">
          <a:extLst>
            <a:ext uri="{FF2B5EF4-FFF2-40B4-BE49-F238E27FC236}">
              <a16:creationId xmlns:a16="http://schemas.microsoft.com/office/drawing/2014/main" xmlns="" id="{00000000-0008-0000-2000-000015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8" name="rect" hidden="1">
          <a:extLst>
            <a:ext uri="{FF2B5EF4-FFF2-40B4-BE49-F238E27FC236}">
              <a16:creationId xmlns:a16="http://schemas.microsoft.com/office/drawing/2014/main" xmlns="" id="{00000000-0008-0000-2000-000016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9" name="rect" hidden="1">
          <a:extLst>
            <a:ext uri="{FF2B5EF4-FFF2-40B4-BE49-F238E27FC236}">
              <a16:creationId xmlns:a16="http://schemas.microsoft.com/office/drawing/2014/main" xmlns="" id="{00000000-0008-0000-2000-000017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0" name="rect" hidden="1">
          <a:extLst>
            <a:ext uri="{FF2B5EF4-FFF2-40B4-BE49-F238E27FC236}">
              <a16:creationId xmlns:a16="http://schemas.microsoft.com/office/drawing/2014/main" xmlns="" id="{00000000-0008-0000-2000-000018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1" name="rect" hidden="1">
          <a:extLst>
            <a:ext uri="{FF2B5EF4-FFF2-40B4-BE49-F238E27FC236}">
              <a16:creationId xmlns:a16="http://schemas.microsoft.com/office/drawing/2014/main" xmlns="" id="{00000000-0008-0000-2000-000019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2" name="rect" hidden="1">
          <a:extLst>
            <a:ext uri="{FF2B5EF4-FFF2-40B4-BE49-F238E27FC236}">
              <a16:creationId xmlns:a16="http://schemas.microsoft.com/office/drawing/2014/main" xmlns="" id="{00000000-0008-0000-2000-00001A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3" name="rect" hidden="1">
          <a:extLst>
            <a:ext uri="{FF2B5EF4-FFF2-40B4-BE49-F238E27FC236}">
              <a16:creationId xmlns:a16="http://schemas.microsoft.com/office/drawing/2014/main" xmlns="" id="{00000000-0008-0000-2000-00001B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4" name="rect" hidden="1">
          <a:extLst>
            <a:ext uri="{FF2B5EF4-FFF2-40B4-BE49-F238E27FC236}">
              <a16:creationId xmlns:a16="http://schemas.microsoft.com/office/drawing/2014/main" xmlns="" id="{00000000-0008-0000-2000-00001C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5" name="rect" hidden="1">
          <a:extLst>
            <a:ext uri="{FF2B5EF4-FFF2-40B4-BE49-F238E27FC236}">
              <a16:creationId xmlns:a16="http://schemas.microsoft.com/office/drawing/2014/main" xmlns="" id="{00000000-0008-0000-2000-00001D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6" name="rect" hidden="1">
          <a:extLst>
            <a:ext uri="{FF2B5EF4-FFF2-40B4-BE49-F238E27FC236}">
              <a16:creationId xmlns:a16="http://schemas.microsoft.com/office/drawing/2014/main" xmlns="" id="{00000000-0008-0000-2000-00001E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7" name="rect" hidden="1">
          <a:extLst>
            <a:ext uri="{FF2B5EF4-FFF2-40B4-BE49-F238E27FC236}">
              <a16:creationId xmlns:a16="http://schemas.microsoft.com/office/drawing/2014/main" xmlns="" id="{00000000-0008-0000-2000-00001F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8" name="rect" hidden="1">
          <a:extLst>
            <a:ext uri="{FF2B5EF4-FFF2-40B4-BE49-F238E27FC236}">
              <a16:creationId xmlns:a16="http://schemas.microsoft.com/office/drawing/2014/main" xmlns="" id="{00000000-0008-0000-2000-000020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9" name="rect" hidden="1">
          <a:extLst>
            <a:ext uri="{FF2B5EF4-FFF2-40B4-BE49-F238E27FC236}">
              <a16:creationId xmlns:a16="http://schemas.microsoft.com/office/drawing/2014/main" xmlns="" id="{00000000-0008-0000-2000-000021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0" name="rect" hidden="1">
          <a:extLst>
            <a:ext uri="{FF2B5EF4-FFF2-40B4-BE49-F238E27FC236}">
              <a16:creationId xmlns:a16="http://schemas.microsoft.com/office/drawing/2014/main" xmlns="" id="{00000000-0008-0000-2000-000022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1" name="rect" hidden="1">
          <a:extLst>
            <a:ext uri="{FF2B5EF4-FFF2-40B4-BE49-F238E27FC236}">
              <a16:creationId xmlns:a16="http://schemas.microsoft.com/office/drawing/2014/main" xmlns="" id="{00000000-0008-0000-2000-000023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2" name="rect" hidden="1">
          <a:extLst>
            <a:ext uri="{FF2B5EF4-FFF2-40B4-BE49-F238E27FC236}">
              <a16:creationId xmlns:a16="http://schemas.microsoft.com/office/drawing/2014/main" xmlns="" id="{00000000-0008-0000-2000-000024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3" name="rect" hidden="1">
          <a:extLst>
            <a:ext uri="{FF2B5EF4-FFF2-40B4-BE49-F238E27FC236}">
              <a16:creationId xmlns:a16="http://schemas.microsoft.com/office/drawing/2014/main" xmlns="" id="{00000000-0008-0000-2000-000025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4" name="rect" hidden="1">
          <a:extLst>
            <a:ext uri="{FF2B5EF4-FFF2-40B4-BE49-F238E27FC236}">
              <a16:creationId xmlns:a16="http://schemas.microsoft.com/office/drawing/2014/main" xmlns="" id="{00000000-0008-0000-2000-000026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5" name="rect" hidden="1">
          <a:extLst>
            <a:ext uri="{FF2B5EF4-FFF2-40B4-BE49-F238E27FC236}">
              <a16:creationId xmlns:a16="http://schemas.microsoft.com/office/drawing/2014/main" xmlns="" id="{00000000-0008-0000-2000-000027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6" name="rect" hidden="1">
          <a:extLst>
            <a:ext uri="{FF2B5EF4-FFF2-40B4-BE49-F238E27FC236}">
              <a16:creationId xmlns:a16="http://schemas.microsoft.com/office/drawing/2014/main" xmlns="" id="{00000000-0008-0000-2000-000028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7" name="rect" hidden="1">
          <a:extLst>
            <a:ext uri="{FF2B5EF4-FFF2-40B4-BE49-F238E27FC236}">
              <a16:creationId xmlns:a16="http://schemas.microsoft.com/office/drawing/2014/main" xmlns="" id="{00000000-0008-0000-2000-000029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8" name="rect" hidden="1">
          <a:extLst>
            <a:ext uri="{FF2B5EF4-FFF2-40B4-BE49-F238E27FC236}">
              <a16:creationId xmlns:a16="http://schemas.microsoft.com/office/drawing/2014/main" xmlns="" id="{00000000-0008-0000-2000-00002A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9" name="rect" hidden="1">
          <a:extLst>
            <a:ext uri="{FF2B5EF4-FFF2-40B4-BE49-F238E27FC236}">
              <a16:creationId xmlns:a16="http://schemas.microsoft.com/office/drawing/2014/main" xmlns="" id="{00000000-0008-0000-2000-00002B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0" name="rect" hidden="1">
          <a:extLst>
            <a:ext uri="{FF2B5EF4-FFF2-40B4-BE49-F238E27FC236}">
              <a16:creationId xmlns:a16="http://schemas.microsoft.com/office/drawing/2014/main" xmlns="" id="{00000000-0008-0000-2000-00002C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1" name="rect" hidden="1">
          <a:extLst>
            <a:ext uri="{FF2B5EF4-FFF2-40B4-BE49-F238E27FC236}">
              <a16:creationId xmlns:a16="http://schemas.microsoft.com/office/drawing/2014/main" xmlns="" id="{00000000-0008-0000-2000-00002D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2" name="rect" hidden="1">
          <a:extLst>
            <a:ext uri="{FF2B5EF4-FFF2-40B4-BE49-F238E27FC236}">
              <a16:creationId xmlns:a16="http://schemas.microsoft.com/office/drawing/2014/main" xmlns="" id="{00000000-0008-0000-2000-00002E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3" name="rect" hidden="1">
          <a:extLst>
            <a:ext uri="{FF2B5EF4-FFF2-40B4-BE49-F238E27FC236}">
              <a16:creationId xmlns:a16="http://schemas.microsoft.com/office/drawing/2014/main" xmlns="" id="{00000000-0008-0000-2000-00002F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4" name="rect" hidden="1">
          <a:extLst>
            <a:ext uri="{FF2B5EF4-FFF2-40B4-BE49-F238E27FC236}">
              <a16:creationId xmlns:a16="http://schemas.microsoft.com/office/drawing/2014/main" xmlns="" id="{00000000-0008-0000-2000-000030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5" name="rect" hidden="1">
          <a:extLst>
            <a:ext uri="{FF2B5EF4-FFF2-40B4-BE49-F238E27FC236}">
              <a16:creationId xmlns:a16="http://schemas.microsoft.com/office/drawing/2014/main" xmlns="" id="{00000000-0008-0000-2000-000031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6" name="rect" hidden="1">
          <a:extLst>
            <a:ext uri="{FF2B5EF4-FFF2-40B4-BE49-F238E27FC236}">
              <a16:creationId xmlns:a16="http://schemas.microsoft.com/office/drawing/2014/main" xmlns="" id="{00000000-0008-0000-2000-000032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7" name="rect" hidden="1">
          <a:extLst>
            <a:ext uri="{FF2B5EF4-FFF2-40B4-BE49-F238E27FC236}">
              <a16:creationId xmlns:a16="http://schemas.microsoft.com/office/drawing/2014/main" xmlns="" id="{00000000-0008-0000-2000-000033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8" name="rect" hidden="1">
          <a:extLst>
            <a:ext uri="{FF2B5EF4-FFF2-40B4-BE49-F238E27FC236}">
              <a16:creationId xmlns:a16="http://schemas.microsoft.com/office/drawing/2014/main" xmlns="" id="{00000000-0008-0000-2000-000034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9" name="rect" hidden="1">
          <a:extLst>
            <a:ext uri="{FF2B5EF4-FFF2-40B4-BE49-F238E27FC236}">
              <a16:creationId xmlns:a16="http://schemas.microsoft.com/office/drawing/2014/main" xmlns="" id="{00000000-0008-0000-2000-000035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0" name="rect" hidden="1">
          <a:extLst>
            <a:ext uri="{FF2B5EF4-FFF2-40B4-BE49-F238E27FC236}">
              <a16:creationId xmlns:a16="http://schemas.microsoft.com/office/drawing/2014/main" xmlns="" id="{00000000-0008-0000-2000-000036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1" name="rect" hidden="1">
          <a:extLst>
            <a:ext uri="{FF2B5EF4-FFF2-40B4-BE49-F238E27FC236}">
              <a16:creationId xmlns:a16="http://schemas.microsoft.com/office/drawing/2014/main" xmlns="" id="{00000000-0008-0000-2000-000037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2" name="rect" hidden="1">
          <a:extLst>
            <a:ext uri="{FF2B5EF4-FFF2-40B4-BE49-F238E27FC236}">
              <a16:creationId xmlns:a16="http://schemas.microsoft.com/office/drawing/2014/main" xmlns="" id="{00000000-0008-0000-2000-000038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3" name="rect" hidden="1">
          <a:extLst>
            <a:ext uri="{FF2B5EF4-FFF2-40B4-BE49-F238E27FC236}">
              <a16:creationId xmlns:a16="http://schemas.microsoft.com/office/drawing/2014/main" xmlns="" id="{00000000-0008-0000-2000-000039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4" name="rect" hidden="1">
          <a:extLst>
            <a:ext uri="{FF2B5EF4-FFF2-40B4-BE49-F238E27FC236}">
              <a16:creationId xmlns:a16="http://schemas.microsoft.com/office/drawing/2014/main" xmlns="" id="{00000000-0008-0000-2000-00003A010000}"/>
            </a:ext>
          </a:extLst>
        </xdr:cNvPr>
        <xdr:cNvSpPr/>
      </xdr:nvSpPr>
      <xdr:spPr>
        <a:xfrm>
          <a:off x="0" y="217170"/>
          <a:ext cx="902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5" name="rect" hidden="1">
          <a:extLst>
            <a:ext uri="{FF2B5EF4-FFF2-40B4-BE49-F238E27FC236}">
              <a16:creationId xmlns:a16="http://schemas.microsoft.com/office/drawing/2014/main" xmlns="" id="{00000000-0008-0000-2000-00003B010000}"/>
            </a:ext>
          </a:extLst>
        </xdr:cNvPr>
        <xdr:cNvSpPr/>
      </xdr:nvSpPr>
      <xdr:spPr>
        <a:xfrm>
          <a:off x="0" y="217170"/>
          <a:ext cx="902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6" name="rect" hidden="1">
          <a:extLst>
            <a:ext uri="{FF2B5EF4-FFF2-40B4-BE49-F238E27FC236}">
              <a16:creationId xmlns:a16="http://schemas.microsoft.com/office/drawing/2014/main" xmlns="" id="{00000000-0008-0000-2000-00003C010000}"/>
            </a:ext>
          </a:extLst>
        </xdr:cNvPr>
        <xdr:cNvSpPr/>
      </xdr:nvSpPr>
      <xdr:spPr>
        <a:xfrm>
          <a:off x="0" y="217170"/>
          <a:ext cx="902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7" name="rect" hidden="1">
          <a:extLst>
            <a:ext uri="{FF2B5EF4-FFF2-40B4-BE49-F238E27FC236}">
              <a16:creationId xmlns:a16="http://schemas.microsoft.com/office/drawing/2014/main" xmlns="" id="{00000000-0008-0000-2000-00003D010000}"/>
            </a:ext>
          </a:extLst>
        </xdr:cNvPr>
        <xdr:cNvSpPr/>
      </xdr:nvSpPr>
      <xdr:spPr>
        <a:xfrm>
          <a:off x="0" y="217170"/>
          <a:ext cx="902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8" name="rect" hidden="1">
          <a:extLst>
            <a:ext uri="{FF2B5EF4-FFF2-40B4-BE49-F238E27FC236}">
              <a16:creationId xmlns:a16="http://schemas.microsoft.com/office/drawing/2014/main" xmlns="" id="{00000000-0008-0000-2000-00003E010000}"/>
            </a:ext>
          </a:extLst>
        </xdr:cNvPr>
        <xdr:cNvSpPr/>
      </xdr:nvSpPr>
      <xdr:spPr>
        <a:xfrm>
          <a:off x="0" y="217170"/>
          <a:ext cx="902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9" name="rect" hidden="1">
          <a:extLst>
            <a:ext uri="{FF2B5EF4-FFF2-40B4-BE49-F238E27FC236}">
              <a16:creationId xmlns:a16="http://schemas.microsoft.com/office/drawing/2014/main" xmlns="" id="{00000000-0008-0000-2000-00003F010000}"/>
            </a:ext>
          </a:extLst>
        </xdr:cNvPr>
        <xdr:cNvSpPr/>
      </xdr:nvSpPr>
      <xdr:spPr>
        <a:xfrm>
          <a:off x="0" y="217170"/>
          <a:ext cx="902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0" name="rect" hidden="1">
          <a:extLst>
            <a:ext uri="{FF2B5EF4-FFF2-40B4-BE49-F238E27FC236}">
              <a16:creationId xmlns:a16="http://schemas.microsoft.com/office/drawing/2014/main" xmlns="" id="{00000000-0008-0000-2000-000040010000}"/>
            </a:ext>
          </a:extLst>
        </xdr:cNvPr>
        <xdr:cNvSpPr/>
      </xdr:nvSpPr>
      <xdr:spPr>
        <a:xfrm>
          <a:off x="0" y="217170"/>
          <a:ext cx="902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1" name="rect" hidden="1">
          <a:extLst>
            <a:ext uri="{FF2B5EF4-FFF2-40B4-BE49-F238E27FC236}">
              <a16:creationId xmlns:a16="http://schemas.microsoft.com/office/drawing/2014/main" xmlns="" id="{00000000-0008-0000-2000-000041010000}"/>
            </a:ext>
          </a:extLst>
        </xdr:cNvPr>
        <xdr:cNvSpPr/>
      </xdr:nvSpPr>
      <xdr:spPr>
        <a:xfrm>
          <a:off x="0" y="217170"/>
          <a:ext cx="902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2" name="rect" hidden="1">
          <a:extLst>
            <a:ext uri="{FF2B5EF4-FFF2-40B4-BE49-F238E27FC236}">
              <a16:creationId xmlns:a16="http://schemas.microsoft.com/office/drawing/2014/main" xmlns="" id="{00000000-0008-0000-2000-000042010000}"/>
            </a:ext>
          </a:extLst>
        </xdr:cNvPr>
        <xdr:cNvSpPr/>
      </xdr:nvSpPr>
      <xdr:spPr>
        <a:xfrm>
          <a:off x="0" y="217170"/>
          <a:ext cx="902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3" name="rect" hidden="1">
          <a:extLst>
            <a:ext uri="{FF2B5EF4-FFF2-40B4-BE49-F238E27FC236}">
              <a16:creationId xmlns:a16="http://schemas.microsoft.com/office/drawing/2014/main" xmlns="" id="{00000000-0008-0000-2000-000043010000}"/>
            </a:ext>
          </a:extLst>
        </xdr:cNvPr>
        <xdr:cNvSpPr/>
      </xdr:nvSpPr>
      <xdr:spPr>
        <a:xfrm>
          <a:off x="0" y="217170"/>
          <a:ext cx="902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685267</xdr:colOff>
      <xdr:row>3</xdr:row>
      <xdr:rowOff>0</xdr:rowOff>
    </xdr:to>
    <xdr:sp macro="" textlink="">
      <xdr:nvSpPr>
        <xdr:cNvPr id="324" name="_x0000_s1025" descr=" " hidden="1">
          <a:extLst>
            <a:ext uri="{FF2B5EF4-FFF2-40B4-BE49-F238E27FC236}">
              <a16:creationId xmlns:a16="http://schemas.microsoft.com/office/drawing/2014/main" xmlns="" id="{00000000-0008-0000-2000-000044010000}"/>
            </a:ext>
          </a:extLst>
        </xdr:cNvPr>
        <xdr:cNvSpPr/>
      </xdr:nvSpPr>
      <xdr:spPr>
        <a:xfrm>
          <a:off x="0" y="217170"/>
          <a:ext cx="685165" cy="4057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0</xdr:colOff>
          <xdr:row>1</xdr:row>
          <xdr:rowOff>0</xdr:rowOff>
        </xdr:from>
        <xdr:to>
          <xdr:col>0</xdr:col>
          <xdr:colOff>390525</xdr:colOff>
          <xdr:row>3</xdr:row>
          <xdr:rowOff>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xmlns="" id="{00000000-0008-0000-2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21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000" y="12729210"/>
          <a:ext cx="47072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2100-000003000000}"/>
            </a:ext>
          </a:extLst>
        </xdr:cNvPr>
        <xdr:cNvSpPr txBox="1"/>
      </xdr:nvSpPr>
      <xdr:spPr>
        <a:xfrm>
          <a:off x="193675" y="217170"/>
          <a:ext cx="35306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21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22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393565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212651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2200-000003000000}"/>
            </a:ext>
          </a:extLst>
        </xdr:cNvPr>
        <xdr:cNvSpPr txBox="1"/>
      </xdr:nvSpPr>
      <xdr:spPr>
        <a:xfrm>
          <a:off x="212090" y="217170"/>
          <a:ext cx="346075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249131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22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4892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194159</xdr:colOff>
      <xdr:row>1</xdr:row>
      <xdr:rowOff>0</xdr:rowOff>
    </xdr:from>
    <xdr:to>
      <xdr:col>2</xdr:col>
      <xdr:colOff>1278022</xdr:colOff>
      <xdr:row>2</xdr:row>
      <xdr:rowOff>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xmlns="" id="{00000000-0008-0000-2300-000002000000}"/>
            </a:ext>
          </a:extLst>
        </xdr:cNvPr>
        <xdr:cNvSpPr txBox="1"/>
      </xdr:nvSpPr>
      <xdr:spPr>
        <a:xfrm>
          <a:off x="193675" y="217170"/>
          <a:ext cx="319532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3</xdr:col>
      <xdr:colOff>721265</xdr:colOff>
      <xdr:row>58</xdr:row>
      <xdr:rowOff>0</xdr:rowOff>
    </xdr:from>
    <xdr:to>
      <xdr:col>10</xdr:col>
      <xdr:colOff>323124</xdr:colOff>
      <xdr:row>64</xdr:row>
      <xdr:rowOff>0</xdr:rowOff>
    </xdr:to>
    <xdr:pic>
      <xdr:nvPicPr>
        <xdr:cNvPr id="3" name=" " descr=" ">
          <a:extLst>
            <a:ext uri="{FF2B5EF4-FFF2-40B4-BE49-F238E27FC236}">
              <a16:creationId xmlns:a16="http://schemas.microsoft.com/office/drawing/2014/main" xmlns="" id="{00000000-0008-0000-2300-000003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279900" y="15662910"/>
          <a:ext cx="4607560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23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24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336415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2400-000003000000}"/>
            </a:ext>
          </a:extLst>
        </xdr:cNvPr>
        <xdr:cNvSpPr txBox="1"/>
      </xdr:nvSpPr>
      <xdr:spPr>
        <a:xfrm>
          <a:off x="193675" y="217170"/>
          <a:ext cx="342201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24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194159</xdr:colOff>
      <xdr:row>1</xdr:row>
      <xdr:rowOff>0</xdr:rowOff>
    </xdr:from>
    <xdr:to>
      <xdr:col>2</xdr:col>
      <xdr:colOff>1089443</xdr:colOff>
      <xdr:row>2</xdr:row>
      <xdr:rowOff>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xmlns="" id="{00000000-0008-0000-2500-000002000000}"/>
            </a:ext>
          </a:extLst>
        </xdr:cNvPr>
        <xdr:cNvSpPr txBox="1"/>
      </xdr:nvSpPr>
      <xdr:spPr>
        <a:xfrm>
          <a:off x="193675" y="217170"/>
          <a:ext cx="280225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3</xdr:col>
      <xdr:colOff>721265</xdr:colOff>
      <xdr:row>58</xdr:row>
      <xdr:rowOff>0</xdr:rowOff>
    </xdr:from>
    <xdr:to>
      <xdr:col>10</xdr:col>
      <xdr:colOff>323124</xdr:colOff>
      <xdr:row>64</xdr:row>
      <xdr:rowOff>0</xdr:rowOff>
    </xdr:to>
    <xdr:pic>
      <xdr:nvPicPr>
        <xdr:cNvPr id="3" name=" " descr=" ">
          <a:extLst>
            <a:ext uri="{FF2B5EF4-FFF2-40B4-BE49-F238E27FC236}">
              <a16:creationId xmlns:a16="http://schemas.microsoft.com/office/drawing/2014/main" xmlns="" id="{00000000-0008-0000-2500-000003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3716655" y="15662910"/>
          <a:ext cx="454342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25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26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000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2600-000003000000}"/>
            </a:ext>
          </a:extLst>
        </xdr:cNvPr>
        <xdr:cNvSpPr txBox="1"/>
      </xdr:nvSpPr>
      <xdr:spPr>
        <a:xfrm>
          <a:off x="193675" y="217170"/>
          <a:ext cx="35306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26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194159</xdr:colOff>
      <xdr:row>1</xdr:row>
      <xdr:rowOff>0</xdr:rowOff>
    </xdr:from>
    <xdr:to>
      <xdr:col>2</xdr:col>
      <xdr:colOff>1278022</xdr:colOff>
      <xdr:row>2</xdr:row>
      <xdr:rowOff>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 txBox="1"/>
      </xdr:nvSpPr>
      <xdr:spPr>
        <a:xfrm>
          <a:off x="194159" y="200025"/>
          <a:ext cx="3198413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3</xdr:col>
      <xdr:colOff>721265</xdr:colOff>
      <xdr:row>58</xdr:row>
      <xdr:rowOff>0</xdr:rowOff>
    </xdr:from>
    <xdr:to>
      <xdr:col>10</xdr:col>
      <xdr:colOff>323124</xdr:colOff>
      <xdr:row>64</xdr:row>
      <xdr:rowOff>0</xdr:rowOff>
    </xdr:to>
    <xdr:pic>
      <xdr:nvPicPr>
        <xdr:cNvPr id="3" name=" " descr=" 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283615" y="15544800"/>
          <a:ext cx="461200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194159</xdr:colOff>
      <xdr:row>1</xdr:row>
      <xdr:rowOff>0</xdr:rowOff>
    </xdr:from>
    <xdr:to>
      <xdr:col>2</xdr:col>
      <xdr:colOff>1153516</xdr:colOff>
      <xdr:row>2</xdr:row>
      <xdr:rowOff>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xmlns="" id="{00000000-0008-0000-2700-000002000000}"/>
            </a:ext>
          </a:extLst>
        </xdr:cNvPr>
        <xdr:cNvSpPr txBox="1"/>
      </xdr:nvSpPr>
      <xdr:spPr>
        <a:xfrm>
          <a:off x="193675" y="217170"/>
          <a:ext cx="313055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3</xdr:col>
      <xdr:colOff>721265</xdr:colOff>
      <xdr:row>58</xdr:row>
      <xdr:rowOff>0</xdr:rowOff>
    </xdr:from>
    <xdr:to>
      <xdr:col>10</xdr:col>
      <xdr:colOff>323124</xdr:colOff>
      <xdr:row>64</xdr:row>
      <xdr:rowOff>0</xdr:rowOff>
    </xdr:to>
    <xdr:pic>
      <xdr:nvPicPr>
        <xdr:cNvPr id="3" name=" " descr=" ">
          <a:extLst>
            <a:ext uri="{FF2B5EF4-FFF2-40B4-BE49-F238E27FC236}">
              <a16:creationId xmlns:a16="http://schemas.microsoft.com/office/drawing/2014/main" xmlns="" id="{00000000-0008-0000-2700-000003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199890" y="15662910"/>
          <a:ext cx="446214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27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28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000" y="12729210"/>
          <a:ext cx="500316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2800-000003000000}"/>
            </a:ext>
          </a:extLst>
        </xdr:cNvPr>
        <xdr:cNvSpPr txBox="1"/>
      </xdr:nvSpPr>
      <xdr:spPr>
        <a:xfrm>
          <a:off x="193675" y="217170"/>
          <a:ext cx="35306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28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29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000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2900-000003000000}"/>
            </a:ext>
          </a:extLst>
        </xdr:cNvPr>
        <xdr:cNvSpPr txBox="1"/>
      </xdr:nvSpPr>
      <xdr:spPr>
        <a:xfrm>
          <a:off x="193675" y="217170"/>
          <a:ext cx="35306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29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2A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3970655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2A00-000003000000}"/>
            </a:ext>
          </a:extLst>
        </xdr:cNvPr>
        <xdr:cNvSpPr txBox="1"/>
      </xdr:nvSpPr>
      <xdr:spPr>
        <a:xfrm>
          <a:off x="193675" y="217170"/>
          <a:ext cx="305625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2A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194159</xdr:colOff>
      <xdr:row>1</xdr:row>
      <xdr:rowOff>0</xdr:rowOff>
    </xdr:from>
    <xdr:to>
      <xdr:col>2</xdr:col>
      <xdr:colOff>1278022</xdr:colOff>
      <xdr:row>2</xdr:row>
      <xdr:rowOff>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xmlns="" id="{00000000-0008-0000-2B00-000002000000}"/>
            </a:ext>
          </a:extLst>
        </xdr:cNvPr>
        <xdr:cNvSpPr txBox="1"/>
      </xdr:nvSpPr>
      <xdr:spPr>
        <a:xfrm>
          <a:off x="193675" y="217170"/>
          <a:ext cx="341757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3</xdr:col>
      <xdr:colOff>721265</xdr:colOff>
      <xdr:row>57</xdr:row>
      <xdr:rowOff>0</xdr:rowOff>
    </xdr:from>
    <xdr:to>
      <xdr:col>10</xdr:col>
      <xdr:colOff>323124</xdr:colOff>
      <xdr:row>63</xdr:row>
      <xdr:rowOff>0</xdr:rowOff>
    </xdr:to>
    <xdr:pic>
      <xdr:nvPicPr>
        <xdr:cNvPr id="3" name=" " descr=" ">
          <a:extLst>
            <a:ext uri="{FF2B5EF4-FFF2-40B4-BE49-F238E27FC236}">
              <a16:creationId xmlns:a16="http://schemas.microsoft.com/office/drawing/2014/main" xmlns="" id="{00000000-0008-0000-2B00-000003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502150" y="15464790"/>
          <a:ext cx="464248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2B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194159</xdr:colOff>
      <xdr:row>1</xdr:row>
      <xdr:rowOff>0</xdr:rowOff>
    </xdr:from>
    <xdr:to>
      <xdr:col>2</xdr:col>
      <xdr:colOff>1152853</xdr:colOff>
      <xdr:row>2</xdr:row>
      <xdr:rowOff>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xmlns="" id="{00000000-0008-0000-2C00-000002000000}"/>
            </a:ext>
          </a:extLst>
        </xdr:cNvPr>
        <xdr:cNvSpPr txBox="1"/>
      </xdr:nvSpPr>
      <xdr:spPr>
        <a:xfrm>
          <a:off x="193675" y="217170"/>
          <a:ext cx="30861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3</xdr:col>
      <xdr:colOff>721265</xdr:colOff>
      <xdr:row>58</xdr:row>
      <xdr:rowOff>0</xdr:rowOff>
    </xdr:from>
    <xdr:to>
      <xdr:col>10</xdr:col>
      <xdr:colOff>323124</xdr:colOff>
      <xdr:row>64</xdr:row>
      <xdr:rowOff>0</xdr:rowOff>
    </xdr:to>
    <xdr:pic>
      <xdr:nvPicPr>
        <xdr:cNvPr id="3" name=" " descr=" ">
          <a:extLst>
            <a:ext uri="{FF2B5EF4-FFF2-40B4-BE49-F238E27FC236}">
              <a16:creationId xmlns:a16="http://schemas.microsoft.com/office/drawing/2014/main" xmlns="" id="{00000000-0008-0000-2C00-000003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143375" y="15662910"/>
          <a:ext cx="4629150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2C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2D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3970020" y="12693015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540599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2D00-000003000000}"/>
            </a:ext>
          </a:extLst>
        </xdr:cNvPr>
        <xdr:cNvSpPr txBox="1"/>
      </xdr:nvSpPr>
      <xdr:spPr>
        <a:xfrm>
          <a:off x="540385" y="217170"/>
          <a:ext cx="270891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2D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2E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000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2E00-000003000000}"/>
            </a:ext>
          </a:extLst>
        </xdr:cNvPr>
        <xdr:cNvSpPr txBox="1"/>
      </xdr:nvSpPr>
      <xdr:spPr>
        <a:xfrm>
          <a:off x="193675" y="217170"/>
          <a:ext cx="35306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2E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2F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044315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2F00-000003000000}"/>
            </a:ext>
          </a:extLst>
        </xdr:cNvPr>
        <xdr:cNvSpPr txBox="1"/>
      </xdr:nvSpPr>
      <xdr:spPr>
        <a:xfrm>
          <a:off x="193675" y="217170"/>
          <a:ext cx="312991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2F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846493</xdr:colOff>
      <xdr:row>47</xdr:row>
      <xdr:rowOff>50006</xdr:rowOff>
    </xdr:from>
    <xdr:to>
      <xdr:col>10</xdr:col>
      <xdr:colOff>451115</xdr:colOff>
      <xdr:row>53</xdr:row>
      <xdr:rowOff>50006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3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109085" y="12778740"/>
          <a:ext cx="486219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3000-000003000000}"/>
            </a:ext>
          </a:extLst>
        </xdr:cNvPr>
        <xdr:cNvSpPr txBox="1"/>
      </xdr:nvSpPr>
      <xdr:spPr>
        <a:xfrm>
          <a:off x="193675" y="217170"/>
          <a:ext cx="306895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635</xdr:colOff>
      <xdr:row>0</xdr:row>
      <xdr:rowOff>197485</xdr:rowOff>
    </xdr:from>
    <xdr:to>
      <xdr:col>0</xdr:col>
      <xdr:colOff>276645</xdr:colOff>
      <xdr:row>2</xdr:row>
      <xdr:rowOff>178435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30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35" y="197485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3902615" y="12639675"/>
          <a:ext cx="47072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 txBox="1"/>
      </xdr:nvSpPr>
      <xdr:spPr>
        <a:xfrm>
          <a:off x="194159" y="219075"/>
          <a:ext cx="2987191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31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280535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3100-000003000000}"/>
            </a:ext>
          </a:extLst>
        </xdr:cNvPr>
        <xdr:cNvSpPr txBox="1"/>
      </xdr:nvSpPr>
      <xdr:spPr>
        <a:xfrm>
          <a:off x="193675" y="217170"/>
          <a:ext cx="336613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31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32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044950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3200-000003000000}"/>
            </a:ext>
          </a:extLst>
        </xdr:cNvPr>
        <xdr:cNvSpPr txBox="1"/>
      </xdr:nvSpPr>
      <xdr:spPr>
        <a:xfrm>
          <a:off x="193675" y="217170"/>
          <a:ext cx="313055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32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46</xdr:row>
      <xdr:rowOff>0</xdr:rowOff>
    </xdr:from>
    <xdr:to>
      <xdr:col>10</xdr:col>
      <xdr:colOff>151413</xdr:colOff>
      <xdr:row>52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33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3912870" y="12729210"/>
          <a:ext cx="468820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3300-000003000000}"/>
            </a:ext>
          </a:extLst>
        </xdr:cNvPr>
        <xdr:cNvSpPr txBox="1"/>
      </xdr:nvSpPr>
      <xdr:spPr>
        <a:xfrm>
          <a:off x="193675" y="217170"/>
          <a:ext cx="299847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33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194159</xdr:colOff>
      <xdr:row>1</xdr:row>
      <xdr:rowOff>0</xdr:rowOff>
    </xdr:from>
    <xdr:to>
      <xdr:col>2</xdr:col>
      <xdr:colOff>1278022</xdr:colOff>
      <xdr:row>2</xdr:row>
      <xdr:rowOff>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xmlns="" id="{00000000-0008-0000-3400-000002000000}"/>
            </a:ext>
          </a:extLst>
        </xdr:cNvPr>
        <xdr:cNvSpPr txBox="1"/>
      </xdr:nvSpPr>
      <xdr:spPr>
        <a:xfrm>
          <a:off x="193675" y="217170"/>
          <a:ext cx="326898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3</xdr:col>
      <xdr:colOff>721265</xdr:colOff>
      <xdr:row>58</xdr:row>
      <xdr:rowOff>0</xdr:rowOff>
    </xdr:from>
    <xdr:to>
      <xdr:col>10</xdr:col>
      <xdr:colOff>323124</xdr:colOff>
      <xdr:row>64</xdr:row>
      <xdr:rowOff>0</xdr:rowOff>
    </xdr:to>
    <xdr:pic>
      <xdr:nvPicPr>
        <xdr:cNvPr id="3" name=" " descr=" ">
          <a:extLst>
            <a:ext uri="{FF2B5EF4-FFF2-40B4-BE49-F238E27FC236}">
              <a16:creationId xmlns:a16="http://schemas.microsoft.com/office/drawing/2014/main" xmlns="" id="{00000000-0008-0000-3400-000003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353560" y="15662910"/>
          <a:ext cx="458152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34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35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173220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3500-000003000000}"/>
            </a:ext>
          </a:extLst>
        </xdr:cNvPr>
        <xdr:cNvSpPr txBox="1"/>
      </xdr:nvSpPr>
      <xdr:spPr>
        <a:xfrm>
          <a:off x="193675" y="217170"/>
          <a:ext cx="325882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35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885024</xdr:colOff>
      <xdr:row>47</xdr:row>
      <xdr:rowOff>0</xdr:rowOff>
    </xdr:from>
    <xdr:to>
      <xdr:col>10</xdr:col>
      <xdr:colOff>486085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36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378325" y="12729210"/>
          <a:ext cx="4859020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3600-000003000000}"/>
            </a:ext>
          </a:extLst>
        </xdr:cNvPr>
        <xdr:cNvSpPr txBox="1"/>
      </xdr:nvSpPr>
      <xdr:spPr>
        <a:xfrm>
          <a:off x="193675" y="217170"/>
          <a:ext cx="330009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36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37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064000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3700-000003000000}"/>
            </a:ext>
          </a:extLst>
        </xdr:cNvPr>
        <xdr:cNvSpPr txBox="1"/>
      </xdr:nvSpPr>
      <xdr:spPr>
        <a:xfrm>
          <a:off x="193675" y="217170"/>
          <a:ext cx="31496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37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815186</xdr:colOff>
      <xdr:row>47</xdr:row>
      <xdr:rowOff>0</xdr:rowOff>
    </xdr:from>
    <xdr:to>
      <xdr:col>10</xdr:col>
      <xdr:colOff>420819</xdr:colOff>
      <xdr:row>53</xdr:row>
      <xdr:rowOff>0</xdr:rowOff>
    </xdr:to>
    <xdr:pic>
      <xdr:nvPicPr>
        <xdr:cNvPr id="2" name="Picture 2" descr=" ">
          <a:extLst>
            <a:ext uri="{FF2B5EF4-FFF2-40B4-BE49-F238E27FC236}">
              <a16:creationId xmlns:a16="http://schemas.microsoft.com/office/drawing/2014/main" xmlns="" id="{00000000-0008-0000-38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095750" y="12710160"/>
          <a:ext cx="486346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239047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3800-000003000000}"/>
            </a:ext>
          </a:extLst>
        </xdr:cNvPr>
        <xdr:cNvSpPr txBox="1"/>
      </xdr:nvSpPr>
      <xdr:spPr>
        <a:xfrm>
          <a:off x="238760" y="217170"/>
          <a:ext cx="304228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89535" tIns="46355" rIns="89535" bIns="46355" anchor="t" upright="1"/>
        <a:lstStyle/>
        <a:p>
          <a:pPr algn="l"/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xmlns="" id="{00000000-0008-0000-3800-00000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xmlns="" id="{00000000-0008-0000-3800-00000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xmlns="" id="{00000000-0008-0000-3800-00000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xmlns="" id="{00000000-0008-0000-3800-00000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xmlns="" id="{00000000-0008-0000-3800-00000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xmlns="" id="{00000000-0008-0000-3800-00000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xmlns="" id="{00000000-0008-0000-3800-00000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xmlns="" id="{00000000-0008-0000-3800-00000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" name="rect" hidden="1">
          <a:extLst>
            <a:ext uri="{FF2B5EF4-FFF2-40B4-BE49-F238E27FC236}">
              <a16:creationId xmlns:a16="http://schemas.microsoft.com/office/drawing/2014/main" xmlns="" id="{00000000-0008-0000-3800-00000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" name="rect" hidden="1">
          <a:extLst>
            <a:ext uri="{FF2B5EF4-FFF2-40B4-BE49-F238E27FC236}">
              <a16:creationId xmlns:a16="http://schemas.microsoft.com/office/drawing/2014/main" xmlns="" id="{00000000-0008-0000-3800-00000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" name="rect" hidden="1">
          <a:extLst>
            <a:ext uri="{FF2B5EF4-FFF2-40B4-BE49-F238E27FC236}">
              <a16:creationId xmlns:a16="http://schemas.microsoft.com/office/drawing/2014/main" xmlns="" id="{00000000-0008-0000-3800-00000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" name="rect" hidden="1">
          <a:extLst>
            <a:ext uri="{FF2B5EF4-FFF2-40B4-BE49-F238E27FC236}">
              <a16:creationId xmlns:a16="http://schemas.microsoft.com/office/drawing/2014/main" xmlns="" id="{00000000-0008-0000-3800-00000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" name="rect" hidden="1">
          <a:extLst>
            <a:ext uri="{FF2B5EF4-FFF2-40B4-BE49-F238E27FC236}">
              <a16:creationId xmlns:a16="http://schemas.microsoft.com/office/drawing/2014/main" xmlns="" id="{00000000-0008-0000-3800-00001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" name="rect" hidden="1">
          <a:extLst>
            <a:ext uri="{FF2B5EF4-FFF2-40B4-BE49-F238E27FC236}">
              <a16:creationId xmlns:a16="http://schemas.microsoft.com/office/drawing/2014/main" xmlns="" id="{00000000-0008-0000-3800-00001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" name="rect" hidden="1">
          <a:extLst>
            <a:ext uri="{FF2B5EF4-FFF2-40B4-BE49-F238E27FC236}">
              <a16:creationId xmlns:a16="http://schemas.microsoft.com/office/drawing/2014/main" xmlns="" id="{00000000-0008-0000-3800-00001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" name="rect" hidden="1">
          <a:extLst>
            <a:ext uri="{FF2B5EF4-FFF2-40B4-BE49-F238E27FC236}">
              <a16:creationId xmlns:a16="http://schemas.microsoft.com/office/drawing/2014/main" xmlns="" id="{00000000-0008-0000-3800-00001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" name="rect" hidden="1">
          <a:extLst>
            <a:ext uri="{FF2B5EF4-FFF2-40B4-BE49-F238E27FC236}">
              <a16:creationId xmlns:a16="http://schemas.microsoft.com/office/drawing/2014/main" xmlns="" id="{00000000-0008-0000-3800-00001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" name="rect" hidden="1">
          <a:extLst>
            <a:ext uri="{FF2B5EF4-FFF2-40B4-BE49-F238E27FC236}">
              <a16:creationId xmlns:a16="http://schemas.microsoft.com/office/drawing/2014/main" xmlns="" id="{00000000-0008-0000-3800-00001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" name="rect" hidden="1">
          <a:extLst>
            <a:ext uri="{FF2B5EF4-FFF2-40B4-BE49-F238E27FC236}">
              <a16:creationId xmlns:a16="http://schemas.microsoft.com/office/drawing/2014/main" xmlns="" id="{00000000-0008-0000-3800-00001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" name="rect" hidden="1">
          <a:extLst>
            <a:ext uri="{FF2B5EF4-FFF2-40B4-BE49-F238E27FC236}">
              <a16:creationId xmlns:a16="http://schemas.microsoft.com/office/drawing/2014/main" xmlns="" id="{00000000-0008-0000-3800-00001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" name="rect" hidden="1">
          <a:extLst>
            <a:ext uri="{FF2B5EF4-FFF2-40B4-BE49-F238E27FC236}">
              <a16:creationId xmlns:a16="http://schemas.microsoft.com/office/drawing/2014/main" xmlns="" id="{00000000-0008-0000-3800-00001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" name="rect" hidden="1">
          <a:extLst>
            <a:ext uri="{FF2B5EF4-FFF2-40B4-BE49-F238E27FC236}">
              <a16:creationId xmlns:a16="http://schemas.microsoft.com/office/drawing/2014/main" xmlns="" id="{00000000-0008-0000-3800-00001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" name="rect" hidden="1">
          <a:extLst>
            <a:ext uri="{FF2B5EF4-FFF2-40B4-BE49-F238E27FC236}">
              <a16:creationId xmlns:a16="http://schemas.microsoft.com/office/drawing/2014/main" xmlns="" id="{00000000-0008-0000-3800-00001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7" name="rect" hidden="1">
          <a:extLst>
            <a:ext uri="{FF2B5EF4-FFF2-40B4-BE49-F238E27FC236}">
              <a16:creationId xmlns:a16="http://schemas.microsoft.com/office/drawing/2014/main" xmlns="" id="{00000000-0008-0000-3800-00001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8" name="rect" hidden="1">
          <a:extLst>
            <a:ext uri="{FF2B5EF4-FFF2-40B4-BE49-F238E27FC236}">
              <a16:creationId xmlns:a16="http://schemas.microsoft.com/office/drawing/2014/main" xmlns="" id="{00000000-0008-0000-3800-00001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9" name="rect" hidden="1">
          <a:extLst>
            <a:ext uri="{FF2B5EF4-FFF2-40B4-BE49-F238E27FC236}">
              <a16:creationId xmlns:a16="http://schemas.microsoft.com/office/drawing/2014/main" xmlns="" id="{00000000-0008-0000-3800-00001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0" name="rect" hidden="1">
          <a:extLst>
            <a:ext uri="{FF2B5EF4-FFF2-40B4-BE49-F238E27FC236}">
              <a16:creationId xmlns:a16="http://schemas.microsoft.com/office/drawing/2014/main" xmlns="" id="{00000000-0008-0000-3800-00001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1" name="rect" hidden="1">
          <a:extLst>
            <a:ext uri="{FF2B5EF4-FFF2-40B4-BE49-F238E27FC236}">
              <a16:creationId xmlns:a16="http://schemas.microsoft.com/office/drawing/2014/main" xmlns="" id="{00000000-0008-0000-3800-00001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2" name="rect" hidden="1">
          <a:extLst>
            <a:ext uri="{FF2B5EF4-FFF2-40B4-BE49-F238E27FC236}">
              <a16:creationId xmlns:a16="http://schemas.microsoft.com/office/drawing/2014/main" xmlns="" id="{00000000-0008-0000-3800-00002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3" name="rect" hidden="1">
          <a:extLst>
            <a:ext uri="{FF2B5EF4-FFF2-40B4-BE49-F238E27FC236}">
              <a16:creationId xmlns:a16="http://schemas.microsoft.com/office/drawing/2014/main" xmlns="" id="{00000000-0008-0000-3800-00002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4" name="rect" hidden="1">
          <a:extLst>
            <a:ext uri="{FF2B5EF4-FFF2-40B4-BE49-F238E27FC236}">
              <a16:creationId xmlns:a16="http://schemas.microsoft.com/office/drawing/2014/main" xmlns="" id="{00000000-0008-0000-3800-00002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5" name="rect" hidden="1">
          <a:extLst>
            <a:ext uri="{FF2B5EF4-FFF2-40B4-BE49-F238E27FC236}">
              <a16:creationId xmlns:a16="http://schemas.microsoft.com/office/drawing/2014/main" xmlns="" id="{00000000-0008-0000-3800-00002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6" name="rect" hidden="1">
          <a:extLst>
            <a:ext uri="{FF2B5EF4-FFF2-40B4-BE49-F238E27FC236}">
              <a16:creationId xmlns:a16="http://schemas.microsoft.com/office/drawing/2014/main" xmlns="" id="{00000000-0008-0000-3800-00002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7" name="rect" hidden="1">
          <a:extLst>
            <a:ext uri="{FF2B5EF4-FFF2-40B4-BE49-F238E27FC236}">
              <a16:creationId xmlns:a16="http://schemas.microsoft.com/office/drawing/2014/main" xmlns="" id="{00000000-0008-0000-3800-00002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8" name="rect" hidden="1">
          <a:extLst>
            <a:ext uri="{FF2B5EF4-FFF2-40B4-BE49-F238E27FC236}">
              <a16:creationId xmlns:a16="http://schemas.microsoft.com/office/drawing/2014/main" xmlns="" id="{00000000-0008-0000-3800-00002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9" name="rect" hidden="1">
          <a:extLst>
            <a:ext uri="{FF2B5EF4-FFF2-40B4-BE49-F238E27FC236}">
              <a16:creationId xmlns:a16="http://schemas.microsoft.com/office/drawing/2014/main" xmlns="" id="{00000000-0008-0000-3800-00002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0" name="rect" hidden="1">
          <a:extLst>
            <a:ext uri="{FF2B5EF4-FFF2-40B4-BE49-F238E27FC236}">
              <a16:creationId xmlns:a16="http://schemas.microsoft.com/office/drawing/2014/main" xmlns="" id="{00000000-0008-0000-3800-00002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1" name="rect" hidden="1">
          <a:extLst>
            <a:ext uri="{FF2B5EF4-FFF2-40B4-BE49-F238E27FC236}">
              <a16:creationId xmlns:a16="http://schemas.microsoft.com/office/drawing/2014/main" xmlns="" id="{00000000-0008-0000-3800-00002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2" name="rect" hidden="1">
          <a:extLst>
            <a:ext uri="{FF2B5EF4-FFF2-40B4-BE49-F238E27FC236}">
              <a16:creationId xmlns:a16="http://schemas.microsoft.com/office/drawing/2014/main" xmlns="" id="{00000000-0008-0000-3800-00002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3" name="rect" hidden="1">
          <a:extLst>
            <a:ext uri="{FF2B5EF4-FFF2-40B4-BE49-F238E27FC236}">
              <a16:creationId xmlns:a16="http://schemas.microsoft.com/office/drawing/2014/main" xmlns="" id="{00000000-0008-0000-3800-00002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4" name="rect" hidden="1">
          <a:extLst>
            <a:ext uri="{FF2B5EF4-FFF2-40B4-BE49-F238E27FC236}">
              <a16:creationId xmlns:a16="http://schemas.microsoft.com/office/drawing/2014/main" xmlns="" id="{00000000-0008-0000-3800-00002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5" name="rect" hidden="1">
          <a:extLst>
            <a:ext uri="{FF2B5EF4-FFF2-40B4-BE49-F238E27FC236}">
              <a16:creationId xmlns:a16="http://schemas.microsoft.com/office/drawing/2014/main" xmlns="" id="{00000000-0008-0000-3800-00002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6" name="rect" hidden="1">
          <a:extLst>
            <a:ext uri="{FF2B5EF4-FFF2-40B4-BE49-F238E27FC236}">
              <a16:creationId xmlns:a16="http://schemas.microsoft.com/office/drawing/2014/main" xmlns="" id="{00000000-0008-0000-3800-00002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7" name="rect" hidden="1">
          <a:extLst>
            <a:ext uri="{FF2B5EF4-FFF2-40B4-BE49-F238E27FC236}">
              <a16:creationId xmlns:a16="http://schemas.microsoft.com/office/drawing/2014/main" xmlns="" id="{00000000-0008-0000-3800-00002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8" name="rect" hidden="1">
          <a:extLst>
            <a:ext uri="{FF2B5EF4-FFF2-40B4-BE49-F238E27FC236}">
              <a16:creationId xmlns:a16="http://schemas.microsoft.com/office/drawing/2014/main" xmlns="" id="{00000000-0008-0000-3800-00003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9" name="rect" hidden="1">
          <a:extLst>
            <a:ext uri="{FF2B5EF4-FFF2-40B4-BE49-F238E27FC236}">
              <a16:creationId xmlns:a16="http://schemas.microsoft.com/office/drawing/2014/main" xmlns="" id="{00000000-0008-0000-3800-00003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0" name="rect" hidden="1">
          <a:extLst>
            <a:ext uri="{FF2B5EF4-FFF2-40B4-BE49-F238E27FC236}">
              <a16:creationId xmlns:a16="http://schemas.microsoft.com/office/drawing/2014/main" xmlns="" id="{00000000-0008-0000-3800-00003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1" name="rect" hidden="1">
          <a:extLst>
            <a:ext uri="{FF2B5EF4-FFF2-40B4-BE49-F238E27FC236}">
              <a16:creationId xmlns:a16="http://schemas.microsoft.com/office/drawing/2014/main" xmlns="" id="{00000000-0008-0000-3800-00003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2" name="rect" hidden="1">
          <a:extLst>
            <a:ext uri="{FF2B5EF4-FFF2-40B4-BE49-F238E27FC236}">
              <a16:creationId xmlns:a16="http://schemas.microsoft.com/office/drawing/2014/main" xmlns="" id="{00000000-0008-0000-3800-00003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3" name="rect" hidden="1">
          <a:extLst>
            <a:ext uri="{FF2B5EF4-FFF2-40B4-BE49-F238E27FC236}">
              <a16:creationId xmlns:a16="http://schemas.microsoft.com/office/drawing/2014/main" xmlns="" id="{00000000-0008-0000-3800-00003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4" name="rect" hidden="1">
          <a:extLst>
            <a:ext uri="{FF2B5EF4-FFF2-40B4-BE49-F238E27FC236}">
              <a16:creationId xmlns:a16="http://schemas.microsoft.com/office/drawing/2014/main" xmlns="" id="{00000000-0008-0000-3800-00003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5" name="rect" hidden="1">
          <a:extLst>
            <a:ext uri="{FF2B5EF4-FFF2-40B4-BE49-F238E27FC236}">
              <a16:creationId xmlns:a16="http://schemas.microsoft.com/office/drawing/2014/main" xmlns="" id="{00000000-0008-0000-3800-00003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6" name="rect" hidden="1">
          <a:extLst>
            <a:ext uri="{FF2B5EF4-FFF2-40B4-BE49-F238E27FC236}">
              <a16:creationId xmlns:a16="http://schemas.microsoft.com/office/drawing/2014/main" xmlns="" id="{00000000-0008-0000-3800-00003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7" name="rect" hidden="1">
          <a:extLst>
            <a:ext uri="{FF2B5EF4-FFF2-40B4-BE49-F238E27FC236}">
              <a16:creationId xmlns:a16="http://schemas.microsoft.com/office/drawing/2014/main" xmlns="" id="{00000000-0008-0000-3800-00003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8" name="rect" hidden="1">
          <a:extLst>
            <a:ext uri="{FF2B5EF4-FFF2-40B4-BE49-F238E27FC236}">
              <a16:creationId xmlns:a16="http://schemas.microsoft.com/office/drawing/2014/main" xmlns="" id="{00000000-0008-0000-3800-00003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9" name="rect" hidden="1">
          <a:extLst>
            <a:ext uri="{FF2B5EF4-FFF2-40B4-BE49-F238E27FC236}">
              <a16:creationId xmlns:a16="http://schemas.microsoft.com/office/drawing/2014/main" xmlns="" id="{00000000-0008-0000-3800-00003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0" name="rect" hidden="1">
          <a:extLst>
            <a:ext uri="{FF2B5EF4-FFF2-40B4-BE49-F238E27FC236}">
              <a16:creationId xmlns:a16="http://schemas.microsoft.com/office/drawing/2014/main" xmlns="" id="{00000000-0008-0000-3800-00003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1" name="rect" hidden="1">
          <a:extLst>
            <a:ext uri="{FF2B5EF4-FFF2-40B4-BE49-F238E27FC236}">
              <a16:creationId xmlns:a16="http://schemas.microsoft.com/office/drawing/2014/main" xmlns="" id="{00000000-0008-0000-3800-00003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2" name="rect" hidden="1">
          <a:extLst>
            <a:ext uri="{FF2B5EF4-FFF2-40B4-BE49-F238E27FC236}">
              <a16:creationId xmlns:a16="http://schemas.microsoft.com/office/drawing/2014/main" xmlns="" id="{00000000-0008-0000-3800-00003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3" name="rect" hidden="1">
          <a:extLst>
            <a:ext uri="{FF2B5EF4-FFF2-40B4-BE49-F238E27FC236}">
              <a16:creationId xmlns:a16="http://schemas.microsoft.com/office/drawing/2014/main" xmlns="" id="{00000000-0008-0000-3800-00003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4" name="rect" hidden="1">
          <a:extLst>
            <a:ext uri="{FF2B5EF4-FFF2-40B4-BE49-F238E27FC236}">
              <a16:creationId xmlns:a16="http://schemas.microsoft.com/office/drawing/2014/main" xmlns="" id="{00000000-0008-0000-3800-00004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5" name="rect" hidden="1">
          <a:extLst>
            <a:ext uri="{FF2B5EF4-FFF2-40B4-BE49-F238E27FC236}">
              <a16:creationId xmlns:a16="http://schemas.microsoft.com/office/drawing/2014/main" xmlns="" id="{00000000-0008-0000-3800-00004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6" name="rect" hidden="1">
          <a:extLst>
            <a:ext uri="{FF2B5EF4-FFF2-40B4-BE49-F238E27FC236}">
              <a16:creationId xmlns:a16="http://schemas.microsoft.com/office/drawing/2014/main" xmlns="" id="{00000000-0008-0000-3800-00004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7" name="rect" hidden="1">
          <a:extLst>
            <a:ext uri="{FF2B5EF4-FFF2-40B4-BE49-F238E27FC236}">
              <a16:creationId xmlns:a16="http://schemas.microsoft.com/office/drawing/2014/main" xmlns="" id="{00000000-0008-0000-3800-00004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8" name="rect" hidden="1">
          <a:extLst>
            <a:ext uri="{FF2B5EF4-FFF2-40B4-BE49-F238E27FC236}">
              <a16:creationId xmlns:a16="http://schemas.microsoft.com/office/drawing/2014/main" xmlns="" id="{00000000-0008-0000-3800-00004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9" name="rect" hidden="1">
          <a:extLst>
            <a:ext uri="{FF2B5EF4-FFF2-40B4-BE49-F238E27FC236}">
              <a16:creationId xmlns:a16="http://schemas.microsoft.com/office/drawing/2014/main" xmlns="" id="{00000000-0008-0000-3800-00004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0" name="rect" hidden="1">
          <a:extLst>
            <a:ext uri="{FF2B5EF4-FFF2-40B4-BE49-F238E27FC236}">
              <a16:creationId xmlns:a16="http://schemas.microsoft.com/office/drawing/2014/main" xmlns="" id="{00000000-0008-0000-3800-00004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1" name="rect" hidden="1">
          <a:extLst>
            <a:ext uri="{FF2B5EF4-FFF2-40B4-BE49-F238E27FC236}">
              <a16:creationId xmlns:a16="http://schemas.microsoft.com/office/drawing/2014/main" xmlns="" id="{00000000-0008-0000-3800-00004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2" name="rect" hidden="1">
          <a:extLst>
            <a:ext uri="{FF2B5EF4-FFF2-40B4-BE49-F238E27FC236}">
              <a16:creationId xmlns:a16="http://schemas.microsoft.com/office/drawing/2014/main" xmlns="" id="{00000000-0008-0000-3800-00004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3" name="rect" hidden="1">
          <a:extLst>
            <a:ext uri="{FF2B5EF4-FFF2-40B4-BE49-F238E27FC236}">
              <a16:creationId xmlns:a16="http://schemas.microsoft.com/office/drawing/2014/main" xmlns="" id="{00000000-0008-0000-3800-00004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4" name="rect" hidden="1">
          <a:extLst>
            <a:ext uri="{FF2B5EF4-FFF2-40B4-BE49-F238E27FC236}">
              <a16:creationId xmlns:a16="http://schemas.microsoft.com/office/drawing/2014/main" xmlns="" id="{00000000-0008-0000-3800-00004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5" name="rect" hidden="1">
          <a:extLst>
            <a:ext uri="{FF2B5EF4-FFF2-40B4-BE49-F238E27FC236}">
              <a16:creationId xmlns:a16="http://schemas.microsoft.com/office/drawing/2014/main" xmlns="" id="{00000000-0008-0000-3800-00004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6" name="rect" hidden="1">
          <a:extLst>
            <a:ext uri="{FF2B5EF4-FFF2-40B4-BE49-F238E27FC236}">
              <a16:creationId xmlns:a16="http://schemas.microsoft.com/office/drawing/2014/main" xmlns="" id="{00000000-0008-0000-3800-00004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7" name="rect" hidden="1">
          <a:extLst>
            <a:ext uri="{FF2B5EF4-FFF2-40B4-BE49-F238E27FC236}">
              <a16:creationId xmlns:a16="http://schemas.microsoft.com/office/drawing/2014/main" xmlns="" id="{00000000-0008-0000-3800-00004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8" name="rect" hidden="1">
          <a:extLst>
            <a:ext uri="{FF2B5EF4-FFF2-40B4-BE49-F238E27FC236}">
              <a16:creationId xmlns:a16="http://schemas.microsoft.com/office/drawing/2014/main" xmlns="" id="{00000000-0008-0000-3800-00004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9" name="rect" hidden="1">
          <a:extLst>
            <a:ext uri="{FF2B5EF4-FFF2-40B4-BE49-F238E27FC236}">
              <a16:creationId xmlns:a16="http://schemas.microsoft.com/office/drawing/2014/main" xmlns="" id="{00000000-0008-0000-3800-00004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0" name="rect" hidden="1">
          <a:extLst>
            <a:ext uri="{FF2B5EF4-FFF2-40B4-BE49-F238E27FC236}">
              <a16:creationId xmlns:a16="http://schemas.microsoft.com/office/drawing/2014/main" xmlns="" id="{00000000-0008-0000-3800-00005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1" name="rect" hidden="1">
          <a:extLst>
            <a:ext uri="{FF2B5EF4-FFF2-40B4-BE49-F238E27FC236}">
              <a16:creationId xmlns:a16="http://schemas.microsoft.com/office/drawing/2014/main" xmlns="" id="{00000000-0008-0000-3800-00005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2" name="rect" hidden="1">
          <a:extLst>
            <a:ext uri="{FF2B5EF4-FFF2-40B4-BE49-F238E27FC236}">
              <a16:creationId xmlns:a16="http://schemas.microsoft.com/office/drawing/2014/main" xmlns="" id="{00000000-0008-0000-3800-00005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3" name="rect" hidden="1">
          <a:extLst>
            <a:ext uri="{FF2B5EF4-FFF2-40B4-BE49-F238E27FC236}">
              <a16:creationId xmlns:a16="http://schemas.microsoft.com/office/drawing/2014/main" xmlns="" id="{00000000-0008-0000-3800-00005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4" name="rect" hidden="1">
          <a:extLst>
            <a:ext uri="{FF2B5EF4-FFF2-40B4-BE49-F238E27FC236}">
              <a16:creationId xmlns:a16="http://schemas.microsoft.com/office/drawing/2014/main" xmlns="" id="{00000000-0008-0000-3800-00005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5" name="rect" hidden="1">
          <a:extLst>
            <a:ext uri="{FF2B5EF4-FFF2-40B4-BE49-F238E27FC236}">
              <a16:creationId xmlns:a16="http://schemas.microsoft.com/office/drawing/2014/main" xmlns="" id="{00000000-0008-0000-3800-00005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6" name="rect" hidden="1">
          <a:extLst>
            <a:ext uri="{FF2B5EF4-FFF2-40B4-BE49-F238E27FC236}">
              <a16:creationId xmlns:a16="http://schemas.microsoft.com/office/drawing/2014/main" xmlns="" id="{00000000-0008-0000-3800-00005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7" name="rect" hidden="1">
          <a:extLst>
            <a:ext uri="{FF2B5EF4-FFF2-40B4-BE49-F238E27FC236}">
              <a16:creationId xmlns:a16="http://schemas.microsoft.com/office/drawing/2014/main" xmlns="" id="{00000000-0008-0000-3800-00005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8" name="rect" hidden="1">
          <a:extLst>
            <a:ext uri="{FF2B5EF4-FFF2-40B4-BE49-F238E27FC236}">
              <a16:creationId xmlns:a16="http://schemas.microsoft.com/office/drawing/2014/main" xmlns="" id="{00000000-0008-0000-3800-00005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9" name="rect" hidden="1">
          <a:extLst>
            <a:ext uri="{FF2B5EF4-FFF2-40B4-BE49-F238E27FC236}">
              <a16:creationId xmlns:a16="http://schemas.microsoft.com/office/drawing/2014/main" xmlns="" id="{00000000-0008-0000-3800-00005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0" name="rect" hidden="1">
          <a:extLst>
            <a:ext uri="{FF2B5EF4-FFF2-40B4-BE49-F238E27FC236}">
              <a16:creationId xmlns:a16="http://schemas.microsoft.com/office/drawing/2014/main" xmlns="" id="{00000000-0008-0000-3800-00005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1" name="rect" hidden="1">
          <a:extLst>
            <a:ext uri="{FF2B5EF4-FFF2-40B4-BE49-F238E27FC236}">
              <a16:creationId xmlns:a16="http://schemas.microsoft.com/office/drawing/2014/main" xmlns="" id="{00000000-0008-0000-3800-00005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2" name="rect" hidden="1">
          <a:extLst>
            <a:ext uri="{FF2B5EF4-FFF2-40B4-BE49-F238E27FC236}">
              <a16:creationId xmlns:a16="http://schemas.microsoft.com/office/drawing/2014/main" xmlns="" id="{00000000-0008-0000-3800-00005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3" name="rect" hidden="1">
          <a:extLst>
            <a:ext uri="{FF2B5EF4-FFF2-40B4-BE49-F238E27FC236}">
              <a16:creationId xmlns:a16="http://schemas.microsoft.com/office/drawing/2014/main" xmlns="" id="{00000000-0008-0000-3800-00005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4" name="rect" hidden="1">
          <a:extLst>
            <a:ext uri="{FF2B5EF4-FFF2-40B4-BE49-F238E27FC236}">
              <a16:creationId xmlns:a16="http://schemas.microsoft.com/office/drawing/2014/main" xmlns="" id="{00000000-0008-0000-3800-00005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5" name="rect" hidden="1">
          <a:extLst>
            <a:ext uri="{FF2B5EF4-FFF2-40B4-BE49-F238E27FC236}">
              <a16:creationId xmlns:a16="http://schemas.microsoft.com/office/drawing/2014/main" xmlns="" id="{00000000-0008-0000-3800-00005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6" name="rect" hidden="1">
          <a:extLst>
            <a:ext uri="{FF2B5EF4-FFF2-40B4-BE49-F238E27FC236}">
              <a16:creationId xmlns:a16="http://schemas.microsoft.com/office/drawing/2014/main" xmlns="" id="{00000000-0008-0000-3800-00006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7" name="rect" hidden="1">
          <a:extLst>
            <a:ext uri="{FF2B5EF4-FFF2-40B4-BE49-F238E27FC236}">
              <a16:creationId xmlns:a16="http://schemas.microsoft.com/office/drawing/2014/main" xmlns="" id="{00000000-0008-0000-3800-00006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8" name="rect" hidden="1">
          <a:extLst>
            <a:ext uri="{FF2B5EF4-FFF2-40B4-BE49-F238E27FC236}">
              <a16:creationId xmlns:a16="http://schemas.microsoft.com/office/drawing/2014/main" xmlns="" id="{00000000-0008-0000-3800-00006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9" name="rect" hidden="1">
          <a:extLst>
            <a:ext uri="{FF2B5EF4-FFF2-40B4-BE49-F238E27FC236}">
              <a16:creationId xmlns:a16="http://schemas.microsoft.com/office/drawing/2014/main" xmlns="" id="{00000000-0008-0000-3800-00006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0" name="rect" hidden="1">
          <a:extLst>
            <a:ext uri="{FF2B5EF4-FFF2-40B4-BE49-F238E27FC236}">
              <a16:creationId xmlns:a16="http://schemas.microsoft.com/office/drawing/2014/main" xmlns="" id="{00000000-0008-0000-3800-00006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1" name="rect" hidden="1">
          <a:extLst>
            <a:ext uri="{FF2B5EF4-FFF2-40B4-BE49-F238E27FC236}">
              <a16:creationId xmlns:a16="http://schemas.microsoft.com/office/drawing/2014/main" xmlns="" id="{00000000-0008-0000-3800-00006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2" name="rect" hidden="1">
          <a:extLst>
            <a:ext uri="{FF2B5EF4-FFF2-40B4-BE49-F238E27FC236}">
              <a16:creationId xmlns:a16="http://schemas.microsoft.com/office/drawing/2014/main" xmlns="" id="{00000000-0008-0000-3800-00006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3" name="rect" hidden="1">
          <a:extLst>
            <a:ext uri="{FF2B5EF4-FFF2-40B4-BE49-F238E27FC236}">
              <a16:creationId xmlns:a16="http://schemas.microsoft.com/office/drawing/2014/main" xmlns="" id="{00000000-0008-0000-3800-00006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4" name="rect" hidden="1">
          <a:extLst>
            <a:ext uri="{FF2B5EF4-FFF2-40B4-BE49-F238E27FC236}">
              <a16:creationId xmlns:a16="http://schemas.microsoft.com/office/drawing/2014/main" xmlns="" id="{00000000-0008-0000-3800-00006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5" name="rect" hidden="1">
          <a:extLst>
            <a:ext uri="{FF2B5EF4-FFF2-40B4-BE49-F238E27FC236}">
              <a16:creationId xmlns:a16="http://schemas.microsoft.com/office/drawing/2014/main" xmlns="" id="{00000000-0008-0000-3800-00006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6" name="rect" hidden="1">
          <a:extLst>
            <a:ext uri="{FF2B5EF4-FFF2-40B4-BE49-F238E27FC236}">
              <a16:creationId xmlns:a16="http://schemas.microsoft.com/office/drawing/2014/main" xmlns="" id="{00000000-0008-0000-3800-00006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7" name="rect" hidden="1">
          <a:extLst>
            <a:ext uri="{FF2B5EF4-FFF2-40B4-BE49-F238E27FC236}">
              <a16:creationId xmlns:a16="http://schemas.microsoft.com/office/drawing/2014/main" xmlns="" id="{00000000-0008-0000-3800-00006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8" name="rect" hidden="1">
          <a:extLst>
            <a:ext uri="{FF2B5EF4-FFF2-40B4-BE49-F238E27FC236}">
              <a16:creationId xmlns:a16="http://schemas.microsoft.com/office/drawing/2014/main" xmlns="" id="{00000000-0008-0000-3800-00006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9" name="rect" hidden="1">
          <a:extLst>
            <a:ext uri="{FF2B5EF4-FFF2-40B4-BE49-F238E27FC236}">
              <a16:creationId xmlns:a16="http://schemas.microsoft.com/office/drawing/2014/main" xmlns="" id="{00000000-0008-0000-3800-00006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0" name="rect" hidden="1">
          <a:extLst>
            <a:ext uri="{FF2B5EF4-FFF2-40B4-BE49-F238E27FC236}">
              <a16:creationId xmlns:a16="http://schemas.microsoft.com/office/drawing/2014/main" xmlns="" id="{00000000-0008-0000-3800-00006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1" name="rect" hidden="1">
          <a:extLst>
            <a:ext uri="{FF2B5EF4-FFF2-40B4-BE49-F238E27FC236}">
              <a16:creationId xmlns:a16="http://schemas.microsoft.com/office/drawing/2014/main" xmlns="" id="{00000000-0008-0000-3800-00006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2" name="rect" hidden="1">
          <a:extLst>
            <a:ext uri="{FF2B5EF4-FFF2-40B4-BE49-F238E27FC236}">
              <a16:creationId xmlns:a16="http://schemas.microsoft.com/office/drawing/2014/main" xmlns="" id="{00000000-0008-0000-3800-00007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3" name="rect" hidden="1">
          <a:extLst>
            <a:ext uri="{FF2B5EF4-FFF2-40B4-BE49-F238E27FC236}">
              <a16:creationId xmlns:a16="http://schemas.microsoft.com/office/drawing/2014/main" xmlns="" id="{00000000-0008-0000-3800-00007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4" name="rect" hidden="1">
          <a:extLst>
            <a:ext uri="{FF2B5EF4-FFF2-40B4-BE49-F238E27FC236}">
              <a16:creationId xmlns:a16="http://schemas.microsoft.com/office/drawing/2014/main" xmlns="" id="{00000000-0008-0000-3800-00007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5" name="rect" hidden="1">
          <a:extLst>
            <a:ext uri="{FF2B5EF4-FFF2-40B4-BE49-F238E27FC236}">
              <a16:creationId xmlns:a16="http://schemas.microsoft.com/office/drawing/2014/main" xmlns="" id="{00000000-0008-0000-3800-00007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6" name="rect" hidden="1">
          <a:extLst>
            <a:ext uri="{FF2B5EF4-FFF2-40B4-BE49-F238E27FC236}">
              <a16:creationId xmlns:a16="http://schemas.microsoft.com/office/drawing/2014/main" xmlns="" id="{00000000-0008-0000-3800-00007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7" name="rect" hidden="1">
          <a:extLst>
            <a:ext uri="{FF2B5EF4-FFF2-40B4-BE49-F238E27FC236}">
              <a16:creationId xmlns:a16="http://schemas.microsoft.com/office/drawing/2014/main" xmlns="" id="{00000000-0008-0000-3800-00007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8" name="rect" hidden="1">
          <a:extLst>
            <a:ext uri="{FF2B5EF4-FFF2-40B4-BE49-F238E27FC236}">
              <a16:creationId xmlns:a16="http://schemas.microsoft.com/office/drawing/2014/main" xmlns="" id="{00000000-0008-0000-3800-00007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9" name="rect" hidden="1">
          <a:extLst>
            <a:ext uri="{FF2B5EF4-FFF2-40B4-BE49-F238E27FC236}">
              <a16:creationId xmlns:a16="http://schemas.microsoft.com/office/drawing/2014/main" xmlns="" id="{00000000-0008-0000-3800-00007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0" name="rect" hidden="1">
          <a:extLst>
            <a:ext uri="{FF2B5EF4-FFF2-40B4-BE49-F238E27FC236}">
              <a16:creationId xmlns:a16="http://schemas.microsoft.com/office/drawing/2014/main" xmlns="" id="{00000000-0008-0000-3800-00007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1" name="rect" hidden="1">
          <a:extLst>
            <a:ext uri="{FF2B5EF4-FFF2-40B4-BE49-F238E27FC236}">
              <a16:creationId xmlns:a16="http://schemas.microsoft.com/office/drawing/2014/main" xmlns="" id="{00000000-0008-0000-3800-00007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2" name="rect" hidden="1">
          <a:extLst>
            <a:ext uri="{FF2B5EF4-FFF2-40B4-BE49-F238E27FC236}">
              <a16:creationId xmlns:a16="http://schemas.microsoft.com/office/drawing/2014/main" xmlns="" id="{00000000-0008-0000-3800-00007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3" name="rect" hidden="1">
          <a:extLst>
            <a:ext uri="{FF2B5EF4-FFF2-40B4-BE49-F238E27FC236}">
              <a16:creationId xmlns:a16="http://schemas.microsoft.com/office/drawing/2014/main" xmlns="" id="{00000000-0008-0000-3800-00007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4" name="rect" hidden="1">
          <a:extLst>
            <a:ext uri="{FF2B5EF4-FFF2-40B4-BE49-F238E27FC236}">
              <a16:creationId xmlns:a16="http://schemas.microsoft.com/office/drawing/2014/main" xmlns="" id="{00000000-0008-0000-3800-00007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5" name="rect" hidden="1">
          <a:extLst>
            <a:ext uri="{FF2B5EF4-FFF2-40B4-BE49-F238E27FC236}">
              <a16:creationId xmlns:a16="http://schemas.microsoft.com/office/drawing/2014/main" xmlns="" id="{00000000-0008-0000-3800-00007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6" name="rect" hidden="1">
          <a:extLst>
            <a:ext uri="{FF2B5EF4-FFF2-40B4-BE49-F238E27FC236}">
              <a16:creationId xmlns:a16="http://schemas.microsoft.com/office/drawing/2014/main" xmlns="" id="{00000000-0008-0000-3800-00007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7" name="rect" hidden="1">
          <a:extLst>
            <a:ext uri="{FF2B5EF4-FFF2-40B4-BE49-F238E27FC236}">
              <a16:creationId xmlns:a16="http://schemas.microsoft.com/office/drawing/2014/main" xmlns="" id="{00000000-0008-0000-3800-00007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8" name="rect" hidden="1">
          <a:extLst>
            <a:ext uri="{FF2B5EF4-FFF2-40B4-BE49-F238E27FC236}">
              <a16:creationId xmlns:a16="http://schemas.microsoft.com/office/drawing/2014/main" xmlns="" id="{00000000-0008-0000-3800-00008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9" name="rect" hidden="1">
          <a:extLst>
            <a:ext uri="{FF2B5EF4-FFF2-40B4-BE49-F238E27FC236}">
              <a16:creationId xmlns:a16="http://schemas.microsoft.com/office/drawing/2014/main" xmlns="" id="{00000000-0008-0000-3800-00008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0" name="rect" hidden="1">
          <a:extLst>
            <a:ext uri="{FF2B5EF4-FFF2-40B4-BE49-F238E27FC236}">
              <a16:creationId xmlns:a16="http://schemas.microsoft.com/office/drawing/2014/main" xmlns="" id="{00000000-0008-0000-3800-00008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1" name="rect" hidden="1">
          <a:extLst>
            <a:ext uri="{FF2B5EF4-FFF2-40B4-BE49-F238E27FC236}">
              <a16:creationId xmlns:a16="http://schemas.microsoft.com/office/drawing/2014/main" xmlns="" id="{00000000-0008-0000-3800-00008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2" name="rect" hidden="1">
          <a:extLst>
            <a:ext uri="{FF2B5EF4-FFF2-40B4-BE49-F238E27FC236}">
              <a16:creationId xmlns:a16="http://schemas.microsoft.com/office/drawing/2014/main" xmlns="" id="{00000000-0008-0000-3800-00008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3" name="rect" hidden="1">
          <a:extLst>
            <a:ext uri="{FF2B5EF4-FFF2-40B4-BE49-F238E27FC236}">
              <a16:creationId xmlns:a16="http://schemas.microsoft.com/office/drawing/2014/main" xmlns="" id="{00000000-0008-0000-3800-00008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4" name="rect" hidden="1">
          <a:extLst>
            <a:ext uri="{FF2B5EF4-FFF2-40B4-BE49-F238E27FC236}">
              <a16:creationId xmlns:a16="http://schemas.microsoft.com/office/drawing/2014/main" xmlns="" id="{00000000-0008-0000-3800-00008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5" name="rect" hidden="1">
          <a:extLst>
            <a:ext uri="{FF2B5EF4-FFF2-40B4-BE49-F238E27FC236}">
              <a16:creationId xmlns:a16="http://schemas.microsoft.com/office/drawing/2014/main" xmlns="" id="{00000000-0008-0000-3800-00008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6" name="rect" hidden="1">
          <a:extLst>
            <a:ext uri="{FF2B5EF4-FFF2-40B4-BE49-F238E27FC236}">
              <a16:creationId xmlns:a16="http://schemas.microsoft.com/office/drawing/2014/main" xmlns="" id="{00000000-0008-0000-3800-00008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7" name="rect" hidden="1">
          <a:extLst>
            <a:ext uri="{FF2B5EF4-FFF2-40B4-BE49-F238E27FC236}">
              <a16:creationId xmlns:a16="http://schemas.microsoft.com/office/drawing/2014/main" xmlns="" id="{00000000-0008-0000-3800-00008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8" name="rect" hidden="1">
          <a:extLst>
            <a:ext uri="{FF2B5EF4-FFF2-40B4-BE49-F238E27FC236}">
              <a16:creationId xmlns:a16="http://schemas.microsoft.com/office/drawing/2014/main" xmlns="" id="{00000000-0008-0000-3800-00008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9" name="rect" hidden="1">
          <a:extLst>
            <a:ext uri="{FF2B5EF4-FFF2-40B4-BE49-F238E27FC236}">
              <a16:creationId xmlns:a16="http://schemas.microsoft.com/office/drawing/2014/main" xmlns="" id="{00000000-0008-0000-3800-00008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0" name="rect" hidden="1">
          <a:extLst>
            <a:ext uri="{FF2B5EF4-FFF2-40B4-BE49-F238E27FC236}">
              <a16:creationId xmlns:a16="http://schemas.microsoft.com/office/drawing/2014/main" xmlns="" id="{00000000-0008-0000-3800-00008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1" name="rect" hidden="1">
          <a:extLst>
            <a:ext uri="{FF2B5EF4-FFF2-40B4-BE49-F238E27FC236}">
              <a16:creationId xmlns:a16="http://schemas.microsoft.com/office/drawing/2014/main" xmlns="" id="{00000000-0008-0000-3800-00008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2" name="rect" hidden="1">
          <a:extLst>
            <a:ext uri="{FF2B5EF4-FFF2-40B4-BE49-F238E27FC236}">
              <a16:creationId xmlns:a16="http://schemas.microsoft.com/office/drawing/2014/main" xmlns="" id="{00000000-0008-0000-3800-00008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3" name="rect" hidden="1">
          <a:extLst>
            <a:ext uri="{FF2B5EF4-FFF2-40B4-BE49-F238E27FC236}">
              <a16:creationId xmlns:a16="http://schemas.microsoft.com/office/drawing/2014/main" xmlns="" id="{00000000-0008-0000-3800-00008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4" name="rect" hidden="1">
          <a:extLst>
            <a:ext uri="{FF2B5EF4-FFF2-40B4-BE49-F238E27FC236}">
              <a16:creationId xmlns:a16="http://schemas.microsoft.com/office/drawing/2014/main" xmlns="" id="{00000000-0008-0000-3800-00009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5" name="rect" hidden="1">
          <a:extLst>
            <a:ext uri="{FF2B5EF4-FFF2-40B4-BE49-F238E27FC236}">
              <a16:creationId xmlns:a16="http://schemas.microsoft.com/office/drawing/2014/main" xmlns="" id="{00000000-0008-0000-3800-00009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6" name="rect" hidden="1">
          <a:extLst>
            <a:ext uri="{FF2B5EF4-FFF2-40B4-BE49-F238E27FC236}">
              <a16:creationId xmlns:a16="http://schemas.microsoft.com/office/drawing/2014/main" xmlns="" id="{00000000-0008-0000-3800-00009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7" name="rect" hidden="1">
          <a:extLst>
            <a:ext uri="{FF2B5EF4-FFF2-40B4-BE49-F238E27FC236}">
              <a16:creationId xmlns:a16="http://schemas.microsoft.com/office/drawing/2014/main" xmlns="" id="{00000000-0008-0000-3800-00009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8" name="rect" hidden="1">
          <a:extLst>
            <a:ext uri="{FF2B5EF4-FFF2-40B4-BE49-F238E27FC236}">
              <a16:creationId xmlns:a16="http://schemas.microsoft.com/office/drawing/2014/main" xmlns="" id="{00000000-0008-0000-3800-00009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9" name="rect" hidden="1">
          <a:extLst>
            <a:ext uri="{FF2B5EF4-FFF2-40B4-BE49-F238E27FC236}">
              <a16:creationId xmlns:a16="http://schemas.microsoft.com/office/drawing/2014/main" xmlns="" id="{00000000-0008-0000-3800-00009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0" name="rect" hidden="1">
          <a:extLst>
            <a:ext uri="{FF2B5EF4-FFF2-40B4-BE49-F238E27FC236}">
              <a16:creationId xmlns:a16="http://schemas.microsoft.com/office/drawing/2014/main" xmlns="" id="{00000000-0008-0000-3800-00009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1" name="rect" hidden="1">
          <a:extLst>
            <a:ext uri="{FF2B5EF4-FFF2-40B4-BE49-F238E27FC236}">
              <a16:creationId xmlns:a16="http://schemas.microsoft.com/office/drawing/2014/main" xmlns="" id="{00000000-0008-0000-3800-00009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2" name="rect" hidden="1">
          <a:extLst>
            <a:ext uri="{FF2B5EF4-FFF2-40B4-BE49-F238E27FC236}">
              <a16:creationId xmlns:a16="http://schemas.microsoft.com/office/drawing/2014/main" xmlns="" id="{00000000-0008-0000-3800-00009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3" name="rect" hidden="1">
          <a:extLst>
            <a:ext uri="{FF2B5EF4-FFF2-40B4-BE49-F238E27FC236}">
              <a16:creationId xmlns:a16="http://schemas.microsoft.com/office/drawing/2014/main" xmlns="" id="{00000000-0008-0000-3800-00009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4" name="rect" hidden="1">
          <a:extLst>
            <a:ext uri="{FF2B5EF4-FFF2-40B4-BE49-F238E27FC236}">
              <a16:creationId xmlns:a16="http://schemas.microsoft.com/office/drawing/2014/main" xmlns="" id="{00000000-0008-0000-3800-00009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5" name="rect" hidden="1">
          <a:extLst>
            <a:ext uri="{FF2B5EF4-FFF2-40B4-BE49-F238E27FC236}">
              <a16:creationId xmlns:a16="http://schemas.microsoft.com/office/drawing/2014/main" xmlns="" id="{00000000-0008-0000-3800-00009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6" name="rect" hidden="1">
          <a:extLst>
            <a:ext uri="{FF2B5EF4-FFF2-40B4-BE49-F238E27FC236}">
              <a16:creationId xmlns:a16="http://schemas.microsoft.com/office/drawing/2014/main" xmlns="" id="{00000000-0008-0000-3800-00009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7" name="rect" hidden="1">
          <a:extLst>
            <a:ext uri="{FF2B5EF4-FFF2-40B4-BE49-F238E27FC236}">
              <a16:creationId xmlns:a16="http://schemas.microsoft.com/office/drawing/2014/main" xmlns="" id="{00000000-0008-0000-3800-00009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8" name="rect" hidden="1">
          <a:extLst>
            <a:ext uri="{FF2B5EF4-FFF2-40B4-BE49-F238E27FC236}">
              <a16:creationId xmlns:a16="http://schemas.microsoft.com/office/drawing/2014/main" xmlns="" id="{00000000-0008-0000-3800-00009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9" name="rect" hidden="1">
          <a:extLst>
            <a:ext uri="{FF2B5EF4-FFF2-40B4-BE49-F238E27FC236}">
              <a16:creationId xmlns:a16="http://schemas.microsoft.com/office/drawing/2014/main" xmlns="" id="{00000000-0008-0000-3800-00009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0" name="rect" hidden="1">
          <a:extLst>
            <a:ext uri="{FF2B5EF4-FFF2-40B4-BE49-F238E27FC236}">
              <a16:creationId xmlns:a16="http://schemas.microsoft.com/office/drawing/2014/main" xmlns="" id="{00000000-0008-0000-3800-0000A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1" name="rect" hidden="1">
          <a:extLst>
            <a:ext uri="{FF2B5EF4-FFF2-40B4-BE49-F238E27FC236}">
              <a16:creationId xmlns:a16="http://schemas.microsoft.com/office/drawing/2014/main" xmlns="" id="{00000000-0008-0000-3800-0000A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2" name="rect" hidden="1">
          <a:extLst>
            <a:ext uri="{FF2B5EF4-FFF2-40B4-BE49-F238E27FC236}">
              <a16:creationId xmlns:a16="http://schemas.microsoft.com/office/drawing/2014/main" xmlns="" id="{00000000-0008-0000-3800-0000A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3" name="rect" hidden="1">
          <a:extLst>
            <a:ext uri="{FF2B5EF4-FFF2-40B4-BE49-F238E27FC236}">
              <a16:creationId xmlns:a16="http://schemas.microsoft.com/office/drawing/2014/main" xmlns="" id="{00000000-0008-0000-3800-0000A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4" name="rect" hidden="1">
          <a:extLst>
            <a:ext uri="{FF2B5EF4-FFF2-40B4-BE49-F238E27FC236}">
              <a16:creationId xmlns:a16="http://schemas.microsoft.com/office/drawing/2014/main" xmlns="" id="{00000000-0008-0000-3800-0000A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5" name="rect" hidden="1">
          <a:extLst>
            <a:ext uri="{FF2B5EF4-FFF2-40B4-BE49-F238E27FC236}">
              <a16:creationId xmlns:a16="http://schemas.microsoft.com/office/drawing/2014/main" xmlns="" id="{00000000-0008-0000-3800-0000A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6" name="rect" hidden="1">
          <a:extLst>
            <a:ext uri="{FF2B5EF4-FFF2-40B4-BE49-F238E27FC236}">
              <a16:creationId xmlns:a16="http://schemas.microsoft.com/office/drawing/2014/main" xmlns="" id="{00000000-0008-0000-3800-0000A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7" name="rect" hidden="1">
          <a:extLst>
            <a:ext uri="{FF2B5EF4-FFF2-40B4-BE49-F238E27FC236}">
              <a16:creationId xmlns:a16="http://schemas.microsoft.com/office/drawing/2014/main" xmlns="" id="{00000000-0008-0000-3800-0000A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8" name="rect" hidden="1">
          <a:extLst>
            <a:ext uri="{FF2B5EF4-FFF2-40B4-BE49-F238E27FC236}">
              <a16:creationId xmlns:a16="http://schemas.microsoft.com/office/drawing/2014/main" xmlns="" id="{00000000-0008-0000-3800-0000A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9" name="rect" hidden="1">
          <a:extLst>
            <a:ext uri="{FF2B5EF4-FFF2-40B4-BE49-F238E27FC236}">
              <a16:creationId xmlns:a16="http://schemas.microsoft.com/office/drawing/2014/main" xmlns="" id="{00000000-0008-0000-3800-0000A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0" name="rect" hidden="1">
          <a:extLst>
            <a:ext uri="{FF2B5EF4-FFF2-40B4-BE49-F238E27FC236}">
              <a16:creationId xmlns:a16="http://schemas.microsoft.com/office/drawing/2014/main" xmlns="" id="{00000000-0008-0000-3800-0000A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1" name="rect" hidden="1">
          <a:extLst>
            <a:ext uri="{FF2B5EF4-FFF2-40B4-BE49-F238E27FC236}">
              <a16:creationId xmlns:a16="http://schemas.microsoft.com/office/drawing/2014/main" xmlns="" id="{00000000-0008-0000-3800-0000A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2" name="rect" hidden="1">
          <a:extLst>
            <a:ext uri="{FF2B5EF4-FFF2-40B4-BE49-F238E27FC236}">
              <a16:creationId xmlns:a16="http://schemas.microsoft.com/office/drawing/2014/main" xmlns="" id="{00000000-0008-0000-3800-0000A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3" name="rect" hidden="1">
          <a:extLst>
            <a:ext uri="{FF2B5EF4-FFF2-40B4-BE49-F238E27FC236}">
              <a16:creationId xmlns:a16="http://schemas.microsoft.com/office/drawing/2014/main" xmlns="" id="{00000000-0008-0000-3800-0000A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4" name="rect" hidden="1">
          <a:extLst>
            <a:ext uri="{FF2B5EF4-FFF2-40B4-BE49-F238E27FC236}">
              <a16:creationId xmlns:a16="http://schemas.microsoft.com/office/drawing/2014/main" xmlns="" id="{00000000-0008-0000-3800-0000A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5" name="rect" hidden="1">
          <a:extLst>
            <a:ext uri="{FF2B5EF4-FFF2-40B4-BE49-F238E27FC236}">
              <a16:creationId xmlns:a16="http://schemas.microsoft.com/office/drawing/2014/main" xmlns="" id="{00000000-0008-0000-3800-0000A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6" name="rect" hidden="1">
          <a:extLst>
            <a:ext uri="{FF2B5EF4-FFF2-40B4-BE49-F238E27FC236}">
              <a16:creationId xmlns:a16="http://schemas.microsoft.com/office/drawing/2014/main" xmlns="" id="{00000000-0008-0000-3800-0000B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7" name="rect" hidden="1">
          <a:extLst>
            <a:ext uri="{FF2B5EF4-FFF2-40B4-BE49-F238E27FC236}">
              <a16:creationId xmlns:a16="http://schemas.microsoft.com/office/drawing/2014/main" xmlns="" id="{00000000-0008-0000-3800-0000B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8" name="rect" hidden="1">
          <a:extLst>
            <a:ext uri="{FF2B5EF4-FFF2-40B4-BE49-F238E27FC236}">
              <a16:creationId xmlns:a16="http://schemas.microsoft.com/office/drawing/2014/main" xmlns="" id="{00000000-0008-0000-3800-0000B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9" name="rect" hidden="1">
          <a:extLst>
            <a:ext uri="{FF2B5EF4-FFF2-40B4-BE49-F238E27FC236}">
              <a16:creationId xmlns:a16="http://schemas.microsoft.com/office/drawing/2014/main" xmlns="" id="{00000000-0008-0000-3800-0000B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0" name="rect" hidden="1">
          <a:extLst>
            <a:ext uri="{FF2B5EF4-FFF2-40B4-BE49-F238E27FC236}">
              <a16:creationId xmlns:a16="http://schemas.microsoft.com/office/drawing/2014/main" xmlns="" id="{00000000-0008-0000-3800-0000B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1" name="rect" hidden="1">
          <a:extLst>
            <a:ext uri="{FF2B5EF4-FFF2-40B4-BE49-F238E27FC236}">
              <a16:creationId xmlns:a16="http://schemas.microsoft.com/office/drawing/2014/main" xmlns="" id="{00000000-0008-0000-3800-0000B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2" name="rect" hidden="1">
          <a:extLst>
            <a:ext uri="{FF2B5EF4-FFF2-40B4-BE49-F238E27FC236}">
              <a16:creationId xmlns:a16="http://schemas.microsoft.com/office/drawing/2014/main" xmlns="" id="{00000000-0008-0000-3800-0000B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3" name="rect" hidden="1">
          <a:extLst>
            <a:ext uri="{FF2B5EF4-FFF2-40B4-BE49-F238E27FC236}">
              <a16:creationId xmlns:a16="http://schemas.microsoft.com/office/drawing/2014/main" xmlns="" id="{00000000-0008-0000-3800-0000B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4" name="rect" hidden="1">
          <a:extLst>
            <a:ext uri="{FF2B5EF4-FFF2-40B4-BE49-F238E27FC236}">
              <a16:creationId xmlns:a16="http://schemas.microsoft.com/office/drawing/2014/main" xmlns="" id="{00000000-0008-0000-3800-0000B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5" name="rect" hidden="1">
          <a:extLst>
            <a:ext uri="{FF2B5EF4-FFF2-40B4-BE49-F238E27FC236}">
              <a16:creationId xmlns:a16="http://schemas.microsoft.com/office/drawing/2014/main" xmlns="" id="{00000000-0008-0000-3800-0000B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6" name="rect" hidden="1">
          <a:extLst>
            <a:ext uri="{FF2B5EF4-FFF2-40B4-BE49-F238E27FC236}">
              <a16:creationId xmlns:a16="http://schemas.microsoft.com/office/drawing/2014/main" xmlns="" id="{00000000-0008-0000-3800-0000B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7" name="rect" hidden="1">
          <a:extLst>
            <a:ext uri="{FF2B5EF4-FFF2-40B4-BE49-F238E27FC236}">
              <a16:creationId xmlns:a16="http://schemas.microsoft.com/office/drawing/2014/main" xmlns="" id="{00000000-0008-0000-3800-0000B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8" name="rect" hidden="1">
          <a:extLst>
            <a:ext uri="{FF2B5EF4-FFF2-40B4-BE49-F238E27FC236}">
              <a16:creationId xmlns:a16="http://schemas.microsoft.com/office/drawing/2014/main" xmlns="" id="{00000000-0008-0000-3800-0000B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9" name="rect" hidden="1">
          <a:extLst>
            <a:ext uri="{FF2B5EF4-FFF2-40B4-BE49-F238E27FC236}">
              <a16:creationId xmlns:a16="http://schemas.microsoft.com/office/drawing/2014/main" xmlns="" id="{00000000-0008-0000-3800-0000B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0" name="rect" hidden="1">
          <a:extLst>
            <a:ext uri="{FF2B5EF4-FFF2-40B4-BE49-F238E27FC236}">
              <a16:creationId xmlns:a16="http://schemas.microsoft.com/office/drawing/2014/main" xmlns="" id="{00000000-0008-0000-3800-0000B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1" name="rect" hidden="1">
          <a:extLst>
            <a:ext uri="{FF2B5EF4-FFF2-40B4-BE49-F238E27FC236}">
              <a16:creationId xmlns:a16="http://schemas.microsoft.com/office/drawing/2014/main" xmlns="" id="{00000000-0008-0000-3800-0000B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2" name="rect" hidden="1">
          <a:extLst>
            <a:ext uri="{FF2B5EF4-FFF2-40B4-BE49-F238E27FC236}">
              <a16:creationId xmlns:a16="http://schemas.microsoft.com/office/drawing/2014/main" xmlns="" id="{00000000-0008-0000-3800-0000C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3" name="rect" hidden="1">
          <a:extLst>
            <a:ext uri="{FF2B5EF4-FFF2-40B4-BE49-F238E27FC236}">
              <a16:creationId xmlns:a16="http://schemas.microsoft.com/office/drawing/2014/main" xmlns="" id="{00000000-0008-0000-3800-0000C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4" name="rect" hidden="1">
          <a:extLst>
            <a:ext uri="{FF2B5EF4-FFF2-40B4-BE49-F238E27FC236}">
              <a16:creationId xmlns:a16="http://schemas.microsoft.com/office/drawing/2014/main" xmlns="" id="{00000000-0008-0000-3800-0000C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5" name="rect" hidden="1">
          <a:extLst>
            <a:ext uri="{FF2B5EF4-FFF2-40B4-BE49-F238E27FC236}">
              <a16:creationId xmlns:a16="http://schemas.microsoft.com/office/drawing/2014/main" xmlns="" id="{00000000-0008-0000-3800-0000C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6" name="rect" hidden="1">
          <a:extLst>
            <a:ext uri="{FF2B5EF4-FFF2-40B4-BE49-F238E27FC236}">
              <a16:creationId xmlns:a16="http://schemas.microsoft.com/office/drawing/2014/main" xmlns="" id="{00000000-0008-0000-3800-0000C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7" name="rect" hidden="1">
          <a:extLst>
            <a:ext uri="{FF2B5EF4-FFF2-40B4-BE49-F238E27FC236}">
              <a16:creationId xmlns:a16="http://schemas.microsoft.com/office/drawing/2014/main" xmlns="" id="{00000000-0008-0000-3800-0000C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8" name="rect" hidden="1">
          <a:extLst>
            <a:ext uri="{FF2B5EF4-FFF2-40B4-BE49-F238E27FC236}">
              <a16:creationId xmlns:a16="http://schemas.microsoft.com/office/drawing/2014/main" xmlns="" id="{00000000-0008-0000-3800-0000C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9" name="rect" hidden="1">
          <a:extLst>
            <a:ext uri="{FF2B5EF4-FFF2-40B4-BE49-F238E27FC236}">
              <a16:creationId xmlns:a16="http://schemas.microsoft.com/office/drawing/2014/main" xmlns="" id="{00000000-0008-0000-3800-0000C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0" name="rect" hidden="1">
          <a:extLst>
            <a:ext uri="{FF2B5EF4-FFF2-40B4-BE49-F238E27FC236}">
              <a16:creationId xmlns:a16="http://schemas.microsoft.com/office/drawing/2014/main" xmlns="" id="{00000000-0008-0000-3800-0000C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1" name="rect" hidden="1">
          <a:extLst>
            <a:ext uri="{FF2B5EF4-FFF2-40B4-BE49-F238E27FC236}">
              <a16:creationId xmlns:a16="http://schemas.microsoft.com/office/drawing/2014/main" xmlns="" id="{00000000-0008-0000-3800-0000C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2" name="rect" hidden="1">
          <a:extLst>
            <a:ext uri="{FF2B5EF4-FFF2-40B4-BE49-F238E27FC236}">
              <a16:creationId xmlns:a16="http://schemas.microsoft.com/office/drawing/2014/main" xmlns="" id="{00000000-0008-0000-3800-0000C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3" name="rect" hidden="1">
          <a:extLst>
            <a:ext uri="{FF2B5EF4-FFF2-40B4-BE49-F238E27FC236}">
              <a16:creationId xmlns:a16="http://schemas.microsoft.com/office/drawing/2014/main" xmlns="" id="{00000000-0008-0000-3800-0000C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4" name="rect" hidden="1">
          <a:extLst>
            <a:ext uri="{FF2B5EF4-FFF2-40B4-BE49-F238E27FC236}">
              <a16:creationId xmlns:a16="http://schemas.microsoft.com/office/drawing/2014/main" xmlns="" id="{00000000-0008-0000-3800-0000C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5" name="rect" hidden="1">
          <a:extLst>
            <a:ext uri="{FF2B5EF4-FFF2-40B4-BE49-F238E27FC236}">
              <a16:creationId xmlns:a16="http://schemas.microsoft.com/office/drawing/2014/main" xmlns="" id="{00000000-0008-0000-3800-0000C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6" name="rect" hidden="1">
          <a:extLst>
            <a:ext uri="{FF2B5EF4-FFF2-40B4-BE49-F238E27FC236}">
              <a16:creationId xmlns:a16="http://schemas.microsoft.com/office/drawing/2014/main" xmlns="" id="{00000000-0008-0000-3800-0000C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7" name="rect" hidden="1">
          <a:extLst>
            <a:ext uri="{FF2B5EF4-FFF2-40B4-BE49-F238E27FC236}">
              <a16:creationId xmlns:a16="http://schemas.microsoft.com/office/drawing/2014/main" xmlns="" id="{00000000-0008-0000-3800-0000C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8" name="rect" hidden="1">
          <a:extLst>
            <a:ext uri="{FF2B5EF4-FFF2-40B4-BE49-F238E27FC236}">
              <a16:creationId xmlns:a16="http://schemas.microsoft.com/office/drawing/2014/main" xmlns="" id="{00000000-0008-0000-3800-0000D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9" name="rect" hidden="1">
          <a:extLst>
            <a:ext uri="{FF2B5EF4-FFF2-40B4-BE49-F238E27FC236}">
              <a16:creationId xmlns:a16="http://schemas.microsoft.com/office/drawing/2014/main" xmlns="" id="{00000000-0008-0000-3800-0000D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0" name="rect" hidden="1">
          <a:extLst>
            <a:ext uri="{FF2B5EF4-FFF2-40B4-BE49-F238E27FC236}">
              <a16:creationId xmlns:a16="http://schemas.microsoft.com/office/drawing/2014/main" xmlns="" id="{00000000-0008-0000-3800-0000D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1" name="rect" hidden="1">
          <a:extLst>
            <a:ext uri="{FF2B5EF4-FFF2-40B4-BE49-F238E27FC236}">
              <a16:creationId xmlns:a16="http://schemas.microsoft.com/office/drawing/2014/main" xmlns="" id="{00000000-0008-0000-3800-0000D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2" name="rect" hidden="1">
          <a:extLst>
            <a:ext uri="{FF2B5EF4-FFF2-40B4-BE49-F238E27FC236}">
              <a16:creationId xmlns:a16="http://schemas.microsoft.com/office/drawing/2014/main" xmlns="" id="{00000000-0008-0000-3800-0000D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3" name="rect" hidden="1">
          <a:extLst>
            <a:ext uri="{FF2B5EF4-FFF2-40B4-BE49-F238E27FC236}">
              <a16:creationId xmlns:a16="http://schemas.microsoft.com/office/drawing/2014/main" xmlns="" id="{00000000-0008-0000-3800-0000D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4" name="rect" hidden="1">
          <a:extLst>
            <a:ext uri="{FF2B5EF4-FFF2-40B4-BE49-F238E27FC236}">
              <a16:creationId xmlns:a16="http://schemas.microsoft.com/office/drawing/2014/main" xmlns="" id="{00000000-0008-0000-3800-0000D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5" name="rect" hidden="1">
          <a:extLst>
            <a:ext uri="{FF2B5EF4-FFF2-40B4-BE49-F238E27FC236}">
              <a16:creationId xmlns:a16="http://schemas.microsoft.com/office/drawing/2014/main" xmlns="" id="{00000000-0008-0000-3800-0000D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6" name="rect" hidden="1">
          <a:extLst>
            <a:ext uri="{FF2B5EF4-FFF2-40B4-BE49-F238E27FC236}">
              <a16:creationId xmlns:a16="http://schemas.microsoft.com/office/drawing/2014/main" xmlns="" id="{00000000-0008-0000-3800-0000D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7" name="rect" hidden="1">
          <a:extLst>
            <a:ext uri="{FF2B5EF4-FFF2-40B4-BE49-F238E27FC236}">
              <a16:creationId xmlns:a16="http://schemas.microsoft.com/office/drawing/2014/main" xmlns="" id="{00000000-0008-0000-3800-0000D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8" name="rect" hidden="1">
          <a:extLst>
            <a:ext uri="{FF2B5EF4-FFF2-40B4-BE49-F238E27FC236}">
              <a16:creationId xmlns:a16="http://schemas.microsoft.com/office/drawing/2014/main" xmlns="" id="{00000000-0008-0000-3800-0000D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9" name="rect" hidden="1">
          <a:extLst>
            <a:ext uri="{FF2B5EF4-FFF2-40B4-BE49-F238E27FC236}">
              <a16:creationId xmlns:a16="http://schemas.microsoft.com/office/drawing/2014/main" xmlns="" id="{00000000-0008-0000-3800-0000D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0" name="rect" hidden="1">
          <a:extLst>
            <a:ext uri="{FF2B5EF4-FFF2-40B4-BE49-F238E27FC236}">
              <a16:creationId xmlns:a16="http://schemas.microsoft.com/office/drawing/2014/main" xmlns="" id="{00000000-0008-0000-3800-0000D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1" name="rect" hidden="1">
          <a:extLst>
            <a:ext uri="{FF2B5EF4-FFF2-40B4-BE49-F238E27FC236}">
              <a16:creationId xmlns:a16="http://schemas.microsoft.com/office/drawing/2014/main" xmlns="" id="{00000000-0008-0000-3800-0000D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2" name="rect" hidden="1">
          <a:extLst>
            <a:ext uri="{FF2B5EF4-FFF2-40B4-BE49-F238E27FC236}">
              <a16:creationId xmlns:a16="http://schemas.microsoft.com/office/drawing/2014/main" xmlns="" id="{00000000-0008-0000-3800-0000D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3" name="rect" hidden="1">
          <a:extLst>
            <a:ext uri="{FF2B5EF4-FFF2-40B4-BE49-F238E27FC236}">
              <a16:creationId xmlns:a16="http://schemas.microsoft.com/office/drawing/2014/main" xmlns="" id="{00000000-0008-0000-3800-0000D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4" name="rect" hidden="1">
          <a:extLst>
            <a:ext uri="{FF2B5EF4-FFF2-40B4-BE49-F238E27FC236}">
              <a16:creationId xmlns:a16="http://schemas.microsoft.com/office/drawing/2014/main" xmlns="" id="{00000000-0008-0000-3800-0000E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5" name="rect" hidden="1">
          <a:extLst>
            <a:ext uri="{FF2B5EF4-FFF2-40B4-BE49-F238E27FC236}">
              <a16:creationId xmlns:a16="http://schemas.microsoft.com/office/drawing/2014/main" xmlns="" id="{00000000-0008-0000-3800-0000E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6" name="rect" hidden="1">
          <a:extLst>
            <a:ext uri="{FF2B5EF4-FFF2-40B4-BE49-F238E27FC236}">
              <a16:creationId xmlns:a16="http://schemas.microsoft.com/office/drawing/2014/main" xmlns="" id="{00000000-0008-0000-3800-0000E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7" name="rect" hidden="1">
          <a:extLst>
            <a:ext uri="{FF2B5EF4-FFF2-40B4-BE49-F238E27FC236}">
              <a16:creationId xmlns:a16="http://schemas.microsoft.com/office/drawing/2014/main" xmlns="" id="{00000000-0008-0000-3800-0000E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8" name="rect" hidden="1">
          <a:extLst>
            <a:ext uri="{FF2B5EF4-FFF2-40B4-BE49-F238E27FC236}">
              <a16:creationId xmlns:a16="http://schemas.microsoft.com/office/drawing/2014/main" xmlns="" id="{00000000-0008-0000-3800-0000E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9" name="rect" hidden="1">
          <a:extLst>
            <a:ext uri="{FF2B5EF4-FFF2-40B4-BE49-F238E27FC236}">
              <a16:creationId xmlns:a16="http://schemas.microsoft.com/office/drawing/2014/main" xmlns="" id="{00000000-0008-0000-3800-0000E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0" name="rect" hidden="1">
          <a:extLst>
            <a:ext uri="{FF2B5EF4-FFF2-40B4-BE49-F238E27FC236}">
              <a16:creationId xmlns:a16="http://schemas.microsoft.com/office/drawing/2014/main" xmlns="" id="{00000000-0008-0000-3800-0000E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1" name="rect" hidden="1">
          <a:extLst>
            <a:ext uri="{FF2B5EF4-FFF2-40B4-BE49-F238E27FC236}">
              <a16:creationId xmlns:a16="http://schemas.microsoft.com/office/drawing/2014/main" xmlns="" id="{00000000-0008-0000-3800-0000E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2" name="rect" hidden="1">
          <a:extLst>
            <a:ext uri="{FF2B5EF4-FFF2-40B4-BE49-F238E27FC236}">
              <a16:creationId xmlns:a16="http://schemas.microsoft.com/office/drawing/2014/main" xmlns="" id="{00000000-0008-0000-3800-0000E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3" name="rect" hidden="1">
          <a:extLst>
            <a:ext uri="{FF2B5EF4-FFF2-40B4-BE49-F238E27FC236}">
              <a16:creationId xmlns:a16="http://schemas.microsoft.com/office/drawing/2014/main" xmlns="" id="{00000000-0008-0000-3800-0000E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4" name="rect" hidden="1">
          <a:extLst>
            <a:ext uri="{FF2B5EF4-FFF2-40B4-BE49-F238E27FC236}">
              <a16:creationId xmlns:a16="http://schemas.microsoft.com/office/drawing/2014/main" xmlns="" id="{00000000-0008-0000-3800-0000E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5" name="rect" hidden="1">
          <a:extLst>
            <a:ext uri="{FF2B5EF4-FFF2-40B4-BE49-F238E27FC236}">
              <a16:creationId xmlns:a16="http://schemas.microsoft.com/office/drawing/2014/main" xmlns="" id="{00000000-0008-0000-3800-0000E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6" name="rect" hidden="1">
          <a:extLst>
            <a:ext uri="{FF2B5EF4-FFF2-40B4-BE49-F238E27FC236}">
              <a16:creationId xmlns:a16="http://schemas.microsoft.com/office/drawing/2014/main" xmlns="" id="{00000000-0008-0000-3800-0000E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7" name="rect" hidden="1">
          <a:extLst>
            <a:ext uri="{FF2B5EF4-FFF2-40B4-BE49-F238E27FC236}">
              <a16:creationId xmlns:a16="http://schemas.microsoft.com/office/drawing/2014/main" xmlns="" id="{00000000-0008-0000-3800-0000E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8" name="rect" hidden="1">
          <a:extLst>
            <a:ext uri="{FF2B5EF4-FFF2-40B4-BE49-F238E27FC236}">
              <a16:creationId xmlns:a16="http://schemas.microsoft.com/office/drawing/2014/main" xmlns="" id="{00000000-0008-0000-3800-0000E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9" name="rect" hidden="1">
          <a:extLst>
            <a:ext uri="{FF2B5EF4-FFF2-40B4-BE49-F238E27FC236}">
              <a16:creationId xmlns:a16="http://schemas.microsoft.com/office/drawing/2014/main" xmlns="" id="{00000000-0008-0000-3800-0000E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0" name="rect" hidden="1">
          <a:extLst>
            <a:ext uri="{FF2B5EF4-FFF2-40B4-BE49-F238E27FC236}">
              <a16:creationId xmlns:a16="http://schemas.microsoft.com/office/drawing/2014/main" xmlns="" id="{00000000-0008-0000-3800-0000F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1" name="rect" hidden="1">
          <a:extLst>
            <a:ext uri="{FF2B5EF4-FFF2-40B4-BE49-F238E27FC236}">
              <a16:creationId xmlns:a16="http://schemas.microsoft.com/office/drawing/2014/main" xmlns="" id="{00000000-0008-0000-3800-0000F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2" name="rect" hidden="1">
          <a:extLst>
            <a:ext uri="{FF2B5EF4-FFF2-40B4-BE49-F238E27FC236}">
              <a16:creationId xmlns:a16="http://schemas.microsoft.com/office/drawing/2014/main" xmlns="" id="{00000000-0008-0000-3800-0000F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3" name="rect" hidden="1">
          <a:extLst>
            <a:ext uri="{FF2B5EF4-FFF2-40B4-BE49-F238E27FC236}">
              <a16:creationId xmlns:a16="http://schemas.microsoft.com/office/drawing/2014/main" xmlns="" id="{00000000-0008-0000-3800-0000F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4" name="rect" hidden="1">
          <a:extLst>
            <a:ext uri="{FF2B5EF4-FFF2-40B4-BE49-F238E27FC236}">
              <a16:creationId xmlns:a16="http://schemas.microsoft.com/office/drawing/2014/main" xmlns="" id="{00000000-0008-0000-3800-0000F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5" name="rect" hidden="1">
          <a:extLst>
            <a:ext uri="{FF2B5EF4-FFF2-40B4-BE49-F238E27FC236}">
              <a16:creationId xmlns:a16="http://schemas.microsoft.com/office/drawing/2014/main" xmlns="" id="{00000000-0008-0000-3800-0000F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6" name="rect" hidden="1">
          <a:extLst>
            <a:ext uri="{FF2B5EF4-FFF2-40B4-BE49-F238E27FC236}">
              <a16:creationId xmlns:a16="http://schemas.microsoft.com/office/drawing/2014/main" xmlns="" id="{00000000-0008-0000-3800-0000F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7" name="rect" hidden="1">
          <a:extLst>
            <a:ext uri="{FF2B5EF4-FFF2-40B4-BE49-F238E27FC236}">
              <a16:creationId xmlns:a16="http://schemas.microsoft.com/office/drawing/2014/main" xmlns="" id="{00000000-0008-0000-3800-0000F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8" name="rect" hidden="1">
          <a:extLst>
            <a:ext uri="{FF2B5EF4-FFF2-40B4-BE49-F238E27FC236}">
              <a16:creationId xmlns:a16="http://schemas.microsoft.com/office/drawing/2014/main" xmlns="" id="{00000000-0008-0000-3800-0000F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9" name="rect" hidden="1">
          <a:extLst>
            <a:ext uri="{FF2B5EF4-FFF2-40B4-BE49-F238E27FC236}">
              <a16:creationId xmlns:a16="http://schemas.microsoft.com/office/drawing/2014/main" xmlns="" id="{00000000-0008-0000-3800-0000F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0" name="rect" hidden="1">
          <a:extLst>
            <a:ext uri="{FF2B5EF4-FFF2-40B4-BE49-F238E27FC236}">
              <a16:creationId xmlns:a16="http://schemas.microsoft.com/office/drawing/2014/main" xmlns="" id="{00000000-0008-0000-3800-0000F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1" name="rect" hidden="1">
          <a:extLst>
            <a:ext uri="{FF2B5EF4-FFF2-40B4-BE49-F238E27FC236}">
              <a16:creationId xmlns:a16="http://schemas.microsoft.com/office/drawing/2014/main" xmlns="" id="{00000000-0008-0000-3800-0000F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2" name="rect" hidden="1">
          <a:extLst>
            <a:ext uri="{FF2B5EF4-FFF2-40B4-BE49-F238E27FC236}">
              <a16:creationId xmlns:a16="http://schemas.microsoft.com/office/drawing/2014/main" xmlns="" id="{00000000-0008-0000-3800-0000F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3" name="rect" hidden="1">
          <a:extLst>
            <a:ext uri="{FF2B5EF4-FFF2-40B4-BE49-F238E27FC236}">
              <a16:creationId xmlns:a16="http://schemas.microsoft.com/office/drawing/2014/main" xmlns="" id="{00000000-0008-0000-3800-0000F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4" name="rect" hidden="1">
          <a:extLst>
            <a:ext uri="{FF2B5EF4-FFF2-40B4-BE49-F238E27FC236}">
              <a16:creationId xmlns:a16="http://schemas.microsoft.com/office/drawing/2014/main" xmlns="" id="{00000000-0008-0000-3800-0000F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5" name="rect" hidden="1">
          <a:extLst>
            <a:ext uri="{FF2B5EF4-FFF2-40B4-BE49-F238E27FC236}">
              <a16:creationId xmlns:a16="http://schemas.microsoft.com/office/drawing/2014/main" xmlns="" id="{00000000-0008-0000-3800-0000F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6" name="rect" hidden="1">
          <a:extLst>
            <a:ext uri="{FF2B5EF4-FFF2-40B4-BE49-F238E27FC236}">
              <a16:creationId xmlns:a16="http://schemas.microsoft.com/office/drawing/2014/main" xmlns="" id="{00000000-0008-0000-3800-00000001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7" name="rect" hidden="1">
          <a:extLst>
            <a:ext uri="{FF2B5EF4-FFF2-40B4-BE49-F238E27FC236}">
              <a16:creationId xmlns:a16="http://schemas.microsoft.com/office/drawing/2014/main" xmlns="" id="{00000000-0008-0000-3800-00000101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8" name="rect" hidden="1">
          <a:extLst>
            <a:ext uri="{FF2B5EF4-FFF2-40B4-BE49-F238E27FC236}">
              <a16:creationId xmlns:a16="http://schemas.microsoft.com/office/drawing/2014/main" xmlns="" id="{00000000-0008-0000-3800-00000201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9" name="rect" hidden="1">
          <a:extLst>
            <a:ext uri="{FF2B5EF4-FFF2-40B4-BE49-F238E27FC236}">
              <a16:creationId xmlns:a16="http://schemas.microsoft.com/office/drawing/2014/main" xmlns="" id="{00000000-0008-0000-3800-00000301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0" name="rect" hidden="1">
          <a:extLst>
            <a:ext uri="{FF2B5EF4-FFF2-40B4-BE49-F238E27FC236}">
              <a16:creationId xmlns:a16="http://schemas.microsoft.com/office/drawing/2014/main" xmlns="" id="{00000000-0008-0000-3800-00000401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1" name="rect" hidden="1">
          <a:extLst>
            <a:ext uri="{FF2B5EF4-FFF2-40B4-BE49-F238E27FC236}">
              <a16:creationId xmlns:a16="http://schemas.microsoft.com/office/drawing/2014/main" xmlns="" id="{00000000-0008-0000-3800-00000501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2" name="rect" hidden="1">
          <a:extLst>
            <a:ext uri="{FF2B5EF4-FFF2-40B4-BE49-F238E27FC236}">
              <a16:creationId xmlns:a16="http://schemas.microsoft.com/office/drawing/2014/main" xmlns="" id="{00000000-0008-0000-3800-00000601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3" name="rect" hidden="1">
          <a:extLst>
            <a:ext uri="{FF2B5EF4-FFF2-40B4-BE49-F238E27FC236}">
              <a16:creationId xmlns:a16="http://schemas.microsoft.com/office/drawing/2014/main" xmlns="" id="{00000000-0008-0000-3800-00000701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4" name="rect" hidden="1">
          <a:extLst>
            <a:ext uri="{FF2B5EF4-FFF2-40B4-BE49-F238E27FC236}">
              <a16:creationId xmlns:a16="http://schemas.microsoft.com/office/drawing/2014/main" xmlns="" id="{00000000-0008-0000-3800-00000801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5" name="rect" hidden="1">
          <a:extLst>
            <a:ext uri="{FF2B5EF4-FFF2-40B4-BE49-F238E27FC236}">
              <a16:creationId xmlns:a16="http://schemas.microsoft.com/office/drawing/2014/main" xmlns="" id="{00000000-0008-0000-3800-00000901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6" name="rect" hidden="1">
          <a:extLst>
            <a:ext uri="{FF2B5EF4-FFF2-40B4-BE49-F238E27FC236}">
              <a16:creationId xmlns:a16="http://schemas.microsoft.com/office/drawing/2014/main" xmlns="" id="{00000000-0008-0000-3800-00000A01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7" name="rect" hidden="1">
          <a:extLst>
            <a:ext uri="{FF2B5EF4-FFF2-40B4-BE49-F238E27FC236}">
              <a16:creationId xmlns:a16="http://schemas.microsoft.com/office/drawing/2014/main" xmlns="" id="{00000000-0008-0000-3800-00000B01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68" name="rect" hidden="1">
          <a:extLst>
            <a:ext uri="{FF2B5EF4-FFF2-40B4-BE49-F238E27FC236}">
              <a16:creationId xmlns:a16="http://schemas.microsoft.com/office/drawing/2014/main" xmlns="" id="{00000000-0008-0000-3800-00000C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69" name="rect" hidden="1">
          <a:extLst>
            <a:ext uri="{FF2B5EF4-FFF2-40B4-BE49-F238E27FC236}">
              <a16:creationId xmlns:a16="http://schemas.microsoft.com/office/drawing/2014/main" xmlns="" id="{00000000-0008-0000-3800-00000D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0" name="rect" hidden="1">
          <a:extLst>
            <a:ext uri="{FF2B5EF4-FFF2-40B4-BE49-F238E27FC236}">
              <a16:creationId xmlns:a16="http://schemas.microsoft.com/office/drawing/2014/main" xmlns="" id="{00000000-0008-0000-3800-00000E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1" name="rect" hidden="1">
          <a:extLst>
            <a:ext uri="{FF2B5EF4-FFF2-40B4-BE49-F238E27FC236}">
              <a16:creationId xmlns:a16="http://schemas.microsoft.com/office/drawing/2014/main" xmlns="" id="{00000000-0008-0000-3800-00000F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2" name="rect" hidden="1">
          <a:extLst>
            <a:ext uri="{FF2B5EF4-FFF2-40B4-BE49-F238E27FC236}">
              <a16:creationId xmlns:a16="http://schemas.microsoft.com/office/drawing/2014/main" xmlns="" id="{00000000-0008-0000-3800-000010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3" name="rect" hidden="1">
          <a:extLst>
            <a:ext uri="{FF2B5EF4-FFF2-40B4-BE49-F238E27FC236}">
              <a16:creationId xmlns:a16="http://schemas.microsoft.com/office/drawing/2014/main" xmlns="" id="{00000000-0008-0000-3800-000011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4" name="rect" hidden="1">
          <a:extLst>
            <a:ext uri="{FF2B5EF4-FFF2-40B4-BE49-F238E27FC236}">
              <a16:creationId xmlns:a16="http://schemas.microsoft.com/office/drawing/2014/main" xmlns="" id="{00000000-0008-0000-3800-000012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5" name="rect" hidden="1">
          <a:extLst>
            <a:ext uri="{FF2B5EF4-FFF2-40B4-BE49-F238E27FC236}">
              <a16:creationId xmlns:a16="http://schemas.microsoft.com/office/drawing/2014/main" xmlns="" id="{00000000-0008-0000-3800-000013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6" name="rect" hidden="1">
          <a:extLst>
            <a:ext uri="{FF2B5EF4-FFF2-40B4-BE49-F238E27FC236}">
              <a16:creationId xmlns:a16="http://schemas.microsoft.com/office/drawing/2014/main" xmlns="" id="{00000000-0008-0000-3800-000014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7" name="rect" hidden="1">
          <a:extLst>
            <a:ext uri="{FF2B5EF4-FFF2-40B4-BE49-F238E27FC236}">
              <a16:creationId xmlns:a16="http://schemas.microsoft.com/office/drawing/2014/main" xmlns="" id="{00000000-0008-0000-3800-000015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8" name="rect" hidden="1">
          <a:extLst>
            <a:ext uri="{FF2B5EF4-FFF2-40B4-BE49-F238E27FC236}">
              <a16:creationId xmlns:a16="http://schemas.microsoft.com/office/drawing/2014/main" xmlns="" id="{00000000-0008-0000-3800-000016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9" name="rect" hidden="1">
          <a:extLst>
            <a:ext uri="{FF2B5EF4-FFF2-40B4-BE49-F238E27FC236}">
              <a16:creationId xmlns:a16="http://schemas.microsoft.com/office/drawing/2014/main" xmlns="" id="{00000000-0008-0000-3800-000017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0" name="rect" hidden="1">
          <a:extLst>
            <a:ext uri="{FF2B5EF4-FFF2-40B4-BE49-F238E27FC236}">
              <a16:creationId xmlns:a16="http://schemas.microsoft.com/office/drawing/2014/main" xmlns="" id="{00000000-0008-0000-3800-000018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1" name="rect" hidden="1">
          <a:extLst>
            <a:ext uri="{FF2B5EF4-FFF2-40B4-BE49-F238E27FC236}">
              <a16:creationId xmlns:a16="http://schemas.microsoft.com/office/drawing/2014/main" xmlns="" id="{00000000-0008-0000-3800-000019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2" name="rect" hidden="1">
          <a:extLst>
            <a:ext uri="{FF2B5EF4-FFF2-40B4-BE49-F238E27FC236}">
              <a16:creationId xmlns:a16="http://schemas.microsoft.com/office/drawing/2014/main" xmlns="" id="{00000000-0008-0000-3800-00001A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3" name="rect" hidden="1">
          <a:extLst>
            <a:ext uri="{FF2B5EF4-FFF2-40B4-BE49-F238E27FC236}">
              <a16:creationId xmlns:a16="http://schemas.microsoft.com/office/drawing/2014/main" xmlns="" id="{00000000-0008-0000-3800-00001B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4" name="rect" hidden="1">
          <a:extLst>
            <a:ext uri="{FF2B5EF4-FFF2-40B4-BE49-F238E27FC236}">
              <a16:creationId xmlns:a16="http://schemas.microsoft.com/office/drawing/2014/main" xmlns="" id="{00000000-0008-0000-3800-00001C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5" name="rect" hidden="1">
          <a:extLst>
            <a:ext uri="{FF2B5EF4-FFF2-40B4-BE49-F238E27FC236}">
              <a16:creationId xmlns:a16="http://schemas.microsoft.com/office/drawing/2014/main" xmlns="" id="{00000000-0008-0000-3800-00001D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6" name="rect" hidden="1">
          <a:extLst>
            <a:ext uri="{FF2B5EF4-FFF2-40B4-BE49-F238E27FC236}">
              <a16:creationId xmlns:a16="http://schemas.microsoft.com/office/drawing/2014/main" xmlns="" id="{00000000-0008-0000-3800-00001E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7" name="rect" hidden="1">
          <a:extLst>
            <a:ext uri="{FF2B5EF4-FFF2-40B4-BE49-F238E27FC236}">
              <a16:creationId xmlns:a16="http://schemas.microsoft.com/office/drawing/2014/main" xmlns="" id="{00000000-0008-0000-3800-00001F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8" name="rect" hidden="1">
          <a:extLst>
            <a:ext uri="{FF2B5EF4-FFF2-40B4-BE49-F238E27FC236}">
              <a16:creationId xmlns:a16="http://schemas.microsoft.com/office/drawing/2014/main" xmlns="" id="{00000000-0008-0000-3800-000020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9" name="rect" hidden="1">
          <a:extLst>
            <a:ext uri="{FF2B5EF4-FFF2-40B4-BE49-F238E27FC236}">
              <a16:creationId xmlns:a16="http://schemas.microsoft.com/office/drawing/2014/main" xmlns="" id="{00000000-0008-0000-3800-000021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0" name="rect" hidden="1">
          <a:extLst>
            <a:ext uri="{FF2B5EF4-FFF2-40B4-BE49-F238E27FC236}">
              <a16:creationId xmlns:a16="http://schemas.microsoft.com/office/drawing/2014/main" xmlns="" id="{00000000-0008-0000-3800-000022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1" name="rect" hidden="1">
          <a:extLst>
            <a:ext uri="{FF2B5EF4-FFF2-40B4-BE49-F238E27FC236}">
              <a16:creationId xmlns:a16="http://schemas.microsoft.com/office/drawing/2014/main" xmlns="" id="{00000000-0008-0000-3800-000023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2" name="rect" hidden="1">
          <a:extLst>
            <a:ext uri="{FF2B5EF4-FFF2-40B4-BE49-F238E27FC236}">
              <a16:creationId xmlns:a16="http://schemas.microsoft.com/office/drawing/2014/main" xmlns="" id="{00000000-0008-0000-3800-000024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3" name="rect" hidden="1">
          <a:extLst>
            <a:ext uri="{FF2B5EF4-FFF2-40B4-BE49-F238E27FC236}">
              <a16:creationId xmlns:a16="http://schemas.microsoft.com/office/drawing/2014/main" xmlns="" id="{00000000-0008-0000-3800-000025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4" name="rect" hidden="1">
          <a:extLst>
            <a:ext uri="{FF2B5EF4-FFF2-40B4-BE49-F238E27FC236}">
              <a16:creationId xmlns:a16="http://schemas.microsoft.com/office/drawing/2014/main" xmlns="" id="{00000000-0008-0000-3800-000026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5" name="rect" hidden="1">
          <a:extLst>
            <a:ext uri="{FF2B5EF4-FFF2-40B4-BE49-F238E27FC236}">
              <a16:creationId xmlns:a16="http://schemas.microsoft.com/office/drawing/2014/main" xmlns="" id="{00000000-0008-0000-3800-000027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6" name="rect" hidden="1">
          <a:extLst>
            <a:ext uri="{FF2B5EF4-FFF2-40B4-BE49-F238E27FC236}">
              <a16:creationId xmlns:a16="http://schemas.microsoft.com/office/drawing/2014/main" xmlns="" id="{00000000-0008-0000-3800-000028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7" name="rect" hidden="1">
          <a:extLst>
            <a:ext uri="{FF2B5EF4-FFF2-40B4-BE49-F238E27FC236}">
              <a16:creationId xmlns:a16="http://schemas.microsoft.com/office/drawing/2014/main" xmlns="" id="{00000000-0008-0000-3800-000029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8" name="rect" hidden="1">
          <a:extLst>
            <a:ext uri="{FF2B5EF4-FFF2-40B4-BE49-F238E27FC236}">
              <a16:creationId xmlns:a16="http://schemas.microsoft.com/office/drawing/2014/main" xmlns="" id="{00000000-0008-0000-3800-00002A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9" name="rect" hidden="1">
          <a:extLst>
            <a:ext uri="{FF2B5EF4-FFF2-40B4-BE49-F238E27FC236}">
              <a16:creationId xmlns:a16="http://schemas.microsoft.com/office/drawing/2014/main" xmlns="" id="{00000000-0008-0000-3800-00002B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0" name="rect" hidden="1">
          <a:extLst>
            <a:ext uri="{FF2B5EF4-FFF2-40B4-BE49-F238E27FC236}">
              <a16:creationId xmlns:a16="http://schemas.microsoft.com/office/drawing/2014/main" xmlns="" id="{00000000-0008-0000-3800-00002C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1" name="rect" hidden="1">
          <a:extLst>
            <a:ext uri="{FF2B5EF4-FFF2-40B4-BE49-F238E27FC236}">
              <a16:creationId xmlns:a16="http://schemas.microsoft.com/office/drawing/2014/main" xmlns="" id="{00000000-0008-0000-3800-00002D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2" name="rect" hidden="1">
          <a:extLst>
            <a:ext uri="{FF2B5EF4-FFF2-40B4-BE49-F238E27FC236}">
              <a16:creationId xmlns:a16="http://schemas.microsoft.com/office/drawing/2014/main" xmlns="" id="{00000000-0008-0000-3800-00002E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3" name="rect" hidden="1">
          <a:extLst>
            <a:ext uri="{FF2B5EF4-FFF2-40B4-BE49-F238E27FC236}">
              <a16:creationId xmlns:a16="http://schemas.microsoft.com/office/drawing/2014/main" xmlns="" id="{00000000-0008-0000-3800-00002F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4" name="rect" hidden="1">
          <a:extLst>
            <a:ext uri="{FF2B5EF4-FFF2-40B4-BE49-F238E27FC236}">
              <a16:creationId xmlns:a16="http://schemas.microsoft.com/office/drawing/2014/main" xmlns="" id="{00000000-0008-0000-3800-000030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5" name="rect" hidden="1">
          <a:extLst>
            <a:ext uri="{FF2B5EF4-FFF2-40B4-BE49-F238E27FC236}">
              <a16:creationId xmlns:a16="http://schemas.microsoft.com/office/drawing/2014/main" xmlns="" id="{00000000-0008-0000-3800-000031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6" name="rect" hidden="1">
          <a:extLst>
            <a:ext uri="{FF2B5EF4-FFF2-40B4-BE49-F238E27FC236}">
              <a16:creationId xmlns:a16="http://schemas.microsoft.com/office/drawing/2014/main" xmlns="" id="{00000000-0008-0000-3800-000032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7" name="rect" hidden="1">
          <a:extLst>
            <a:ext uri="{FF2B5EF4-FFF2-40B4-BE49-F238E27FC236}">
              <a16:creationId xmlns:a16="http://schemas.microsoft.com/office/drawing/2014/main" xmlns="" id="{00000000-0008-0000-3800-000033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8" name="rect" hidden="1">
          <a:extLst>
            <a:ext uri="{FF2B5EF4-FFF2-40B4-BE49-F238E27FC236}">
              <a16:creationId xmlns:a16="http://schemas.microsoft.com/office/drawing/2014/main" xmlns="" id="{00000000-0008-0000-3800-000034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9" name="rect" hidden="1">
          <a:extLst>
            <a:ext uri="{FF2B5EF4-FFF2-40B4-BE49-F238E27FC236}">
              <a16:creationId xmlns:a16="http://schemas.microsoft.com/office/drawing/2014/main" xmlns="" id="{00000000-0008-0000-3800-000035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0" name="rect" hidden="1">
          <a:extLst>
            <a:ext uri="{FF2B5EF4-FFF2-40B4-BE49-F238E27FC236}">
              <a16:creationId xmlns:a16="http://schemas.microsoft.com/office/drawing/2014/main" xmlns="" id="{00000000-0008-0000-3800-000036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1" name="rect" hidden="1">
          <a:extLst>
            <a:ext uri="{FF2B5EF4-FFF2-40B4-BE49-F238E27FC236}">
              <a16:creationId xmlns:a16="http://schemas.microsoft.com/office/drawing/2014/main" xmlns="" id="{00000000-0008-0000-3800-000037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2" name="rect" hidden="1">
          <a:extLst>
            <a:ext uri="{FF2B5EF4-FFF2-40B4-BE49-F238E27FC236}">
              <a16:creationId xmlns:a16="http://schemas.microsoft.com/office/drawing/2014/main" xmlns="" id="{00000000-0008-0000-3800-000038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3" name="rect" hidden="1">
          <a:extLst>
            <a:ext uri="{FF2B5EF4-FFF2-40B4-BE49-F238E27FC236}">
              <a16:creationId xmlns:a16="http://schemas.microsoft.com/office/drawing/2014/main" xmlns="" id="{00000000-0008-0000-3800-000039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4" name="rect" hidden="1">
          <a:extLst>
            <a:ext uri="{FF2B5EF4-FFF2-40B4-BE49-F238E27FC236}">
              <a16:creationId xmlns:a16="http://schemas.microsoft.com/office/drawing/2014/main" xmlns="" id="{00000000-0008-0000-3800-00003A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5" name="rect" hidden="1">
          <a:extLst>
            <a:ext uri="{FF2B5EF4-FFF2-40B4-BE49-F238E27FC236}">
              <a16:creationId xmlns:a16="http://schemas.microsoft.com/office/drawing/2014/main" xmlns="" id="{00000000-0008-0000-3800-00003B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6" name="rect" hidden="1">
          <a:extLst>
            <a:ext uri="{FF2B5EF4-FFF2-40B4-BE49-F238E27FC236}">
              <a16:creationId xmlns:a16="http://schemas.microsoft.com/office/drawing/2014/main" xmlns="" id="{00000000-0008-0000-3800-00003C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7" name="rect" hidden="1">
          <a:extLst>
            <a:ext uri="{FF2B5EF4-FFF2-40B4-BE49-F238E27FC236}">
              <a16:creationId xmlns:a16="http://schemas.microsoft.com/office/drawing/2014/main" xmlns="" id="{00000000-0008-0000-3800-00003D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8" name="rect" hidden="1">
          <a:extLst>
            <a:ext uri="{FF2B5EF4-FFF2-40B4-BE49-F238E27FC236}">
              <a16:creationId xmlns:a16="http://schemas.microsoft.com/office/drawing/2014/main" xmlns="" id="{00000000-0008-0000-3800-00003E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9" name="rect" hidden="1">
          <a:extLst>
            <a:ext uri="{FF2B5EF4-FFF2-40B4-BE49-F238E27FC236}">
              <a16:creationId xmlns:a16="http://schemas.microsoft.com/office/drawing/2014/main" xmlns="" id="{00000000-0008-0000-3800-00003F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0" name="rect" hidden="1">
          <a:extLst>
            <a:ext uri="{FF2B5EF4-FFF2-40B4-BE49-F238E27FC236}">
              <a16:creationId xmlns:a16="http://schemas.microsoft.com/office/drawing/2014/main" xmlns="" id="{00000000-0008-0000-3800-000040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1" name="rect" hidden="1">
          <a:extLst>
            <a:ext uri="{FF2B5EF4-FFF2-40B4-BE49-F238E27FC236}">
              <a16:creationId xmlns:a16="http://schemas.microsoft.com/office/drawing/2014/main" xmlns="" id="{00000000-0008-0000-3800-000041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2" name="rect" hidden="1">
          <a:extLst>
            <a:ext uri="{FF2B5EF4-FFF2-40B4-BE49-F238E27FC236}">
              <a16:creationId xmlns:a16="http://schemas.microsoft.com/office/drawing/2014/main" xmlns="" id="{00000000-0008-0000-3800-000042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3" name="rect" hidden="1">
          <a:extLst>
            <a:ext uri="{FF2B5EF4-FFF2-40B4-BE49-F238E27FC236}">
              <a16:creationId xmlns:a16="http://schemas.microsoft.com/office/drawing/2014/main" xmlns="" id="{00000000-0008-0000-3800-000043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619095</xdr:colOff>
      <xdr:row>3</xdr:row>
      <xdr:rowOff>0</xdr:rowOff>
    </xdr:to>
    <xdr:sp macro="" textlink="">
      <xdr:nvSpPr>
        <xdr:cNvPr id="324" name="_x0000_s1025" descr=" " hidden="1">
          <a:extLst>
            <a:ext uri="{FF2B5EF4-FFF2-40B4-BE49-F238E27FC236}">
              <a16:creationId xmlns:a16="http://schemas.microsoft.com/office/drawing/2014/main" xmlns="" id="{00000000-0008-0000-3800-000044010000}"/>
            </a:ext>
          </a:extLst>
        </xdr:cNvPr>
        <xdr:cNvSpPr/>
      </xdr:nvSpPr>
      <xdr:spPr>
        <a:xfrm>
          <a:off x="0" y="217170"/>
          <a:ext cx="618490" cy="4057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0</xdr:colOff>
          <xdr:row>1</xdr:row>
          <xdr:rowOff>0</xdr:rowOff>
        </xdr:from>
        <xdr:to>
          <xdr:col>0</xdr:col>
          <xdr:colOff>361950</xdr:colOff>
          <xdr:row>3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xmlns="" id="{00000000-0008-0000-38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756184</xdr:colOff>
      <xdr:row>47</xdr:row>
      <xdr:rowOff>0</xdr:rowOff>
    </xdr:from>
    <xdr:to>
      <xdr:col>10</xdr:col>
      <xdr:colOff>358793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39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79925" y="12729210"/>
          <a:ext cx="486092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3900-000003000000}"/>
            </a:ext>
          </a:extLst>
        </xdr:cNvPr>
        <xdr:cNvSpPr txBox="1"/>
      </xdr:nvSpPr>
      <xdr:spPr>
        <a:xfrm>
          <a:off x="193675" y="217170"/>
          <a:ext cx="35306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39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3A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06900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3A00-000003000000}"/>
            </a:ext>
          </a:extLst>
        </xdr:cNvPr>
        <xdr:cNvSpPr txBox="1"/>
      </xdr:nvSpPr>
      <xdr:spPr>
        <a:xfrm>
          <a:off x="193675" y="217170"/>
          <a:ext cx="34925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xmlns="" id="{00000000-0008-0000-3A00-00000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xmlns="" id="{00000000-0008-0000-3A00-00000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xmlns="" id="{00000000-0008-0000-3A00-00000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xmlns="" id="{00000000-0008-0000-3A00-00000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xmlns="" id="{00000000-0008-0000-3A00-00000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xmlns="" id="{00000000-0008-0000-3A00-00000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xmlns="" id="{00000000-0008-0000-3A00-00000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xmlns="" id="{00000000-0008-0000-3A00-00000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12" name=" " descr=" ">
          <a:extLst>
            <a:ext uri="{FF2B5EF4-FFF2-40B4-BE49-F238E27FC236}">
              <a16:creationId xmlns:a16="http://schemas.microsoft.com/office/drawing/2014/main" xmlns="" id="{00000000-0008-0000-3A00-00000C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679121</xdr:colOff>
      <xdr:row>47</xdr:row>
      <xdr:rowOff>0</xdr:rowOff>
    </xdr:from>
    <xdr:to>
      <xdr:col>10</xdr:col>
      <xdr:colOff>304939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03396" y="12639675"/>
          <a:ext cx="4883618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657666</xdr:colOff>
      <xdr:row>20</xdr:row>
      <xdr:rowOff>0</xdr:rowOff>
    </xdr:from>
    <xdr:to>
      <xdr:col>0</xdr:col>
      <xdr:colOff>705254</xdr:colOff>
      <xdr:row>20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xmlns="" id="{00000000-0008-0000-0500-000005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866963</xdr:colOff>
      <xdr:row>47</xdr:row>
      <xdr:rowOff>0</xdr:rowOff>
    </xdr:from>
    <xdr:to>
      <xdr:col>10</xdr:col>
      <xdr:colOff>463005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3B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025265" y="12729210"/>
          <a:ext cx="4853940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3B00-000003000000}"/>
            </a:ext>
          </a:extLst>
        </xdr:cNvPr>
        <xdr:cNvSpPr txBox="1"/>
      </xdr:nvSpPr>
      <xdr:spPr>
        <a:xfrm>
          <a:off x="193675" y="217170"/>
          <a:ext cx="296481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3B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3C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3937635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3C00-000003000000}"/>
            </a:ext>
          </a:extLst>
        </xdr:cNvPr>
        <xdr:cNvSpPr txBox="1"/>
      </xdr:nvSpPr>
      <xdr:spPr>
        <a:xfrm>
          <a:off x="193675" y="217170"/>
          <a:ext cx="302323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3C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3D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06900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3D00-000003000000}"/>
            </a:ext>
          </a:extLst>
        </xdr:cNvPr>
        <xdr:cNvSpPr txBox="1"/>
      </xdr:nvSpPr>
      <xdr:spPr>
        <a:xfrm>
          <a:off x="193675" y="217170"/>
          <a:ext cx="34925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xmlns="" id="{00000000-0008-0000-3D00-00000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xmlns="" id="{00000000-0008-0000-3D00-00000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xmlns="" id="{00000000-0008-0000-3D00-00000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xmlns="" id="{00000000-0008-0000-3D00-00000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xmlns="" id="{00000000-0008-0000-3D00-00000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xmlns="" id="{00000000-0008-0000-3D00-00000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xmlns="" id="{00000000-0008-0000-3D00-00000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xmlns="" id="{00000000-0008-0000-3D00-00000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" name="rect" hidden="1">
          <a:extLst>
            <a:ext uri="{FF2B5EF4-FFF2-40B4-BE49-F238E27FC236}">
              <a16:creationId xmlns:a16="http://schemas.microsoft.com/office/drawing/2014/main" xmlns="" id="{00000000-0008-0000-3D00-00000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" name="rect" hidden="1">
          <a:extLst>
            <a:ext uri="{FF2B5EF4-FFF2-40B4-BE49-F238E27FC236}">
              <a16:creationId xmlns:a16="http://schemas.microsoft.com/office/drawing/2014/main" xmlns="" id="{00000000-0008-0000-3D00-00000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" name="rect" hidden="1">
          <a:extLst>
            <a:ext uri="{FF2B5EF4-FFF2-40B4-BE49-F238E27FC236}">
              <a16:creationId xmlns:a16="http://schemas.microsoft.com/office/drawing/2014/main" xmlns="" id="{00000000-0008-0000-3D00-00000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" name="rect" hidden="1">
          <a:extLst>
            <a:ext uri="{FF2B5EF4-FFF2-40B4-BE49-F238E27FC236}">
              <a16:creationId xmlns:a16="http://schemas.microsoft.com/office/drawing/2014/main" xmlns="" id="{00000000-0008-0000-3D00-00000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" name="rect" hidden="1">
          <a:extLst>
            <a:ext uri="{FF2B5EF4-FFF2-40B4-BE49-F238E27FC236}">
              <a16:creationId xmlns:a16="http://schemas.microsoft.com/office/drawing/2014/main" xmlns="" id="{00000000-0008-0000-3D00-00001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" name="rect" hidden="1">
          <a:extLst>
            <a:ext uri="{FF2B5EF4-FFF2-40B4-BE49-F238E27FC236}">
              <a16:creationId xmlns:a16="http://schemas.microsoft.com/office/drawing/2014/main" xmlns="" id="{00000000-0008-0000-3D00-00001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" name="rect" hidden="1">
          <a:extLst>
            <a:ext uri="{FF2B5EF4-FFF2-40B4-BE49-F238E27FC236}">
              <a16:creationId xmlns:a16="http://schemas.microsoft.com/office/drawing/2014/main" xmlns="" id="{00000000-0008-0000-3D00-00001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" name="rect" hidden="1">
          <a:extLst>
            <a:ext uri="{FF2B5EF4-FFF2-40B4-BE49-F238E27FC236}">
              <a16:creationId xmlns:a16="http://schemas.microsoft.com/office/drawing/2014/main" xmlns="" id="{00000000-0008-0000-3D00-00001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" name="rect" hidden="1">
          <a:extLst>
            <a:ext uri="{FF2B5EF4-FFF2-40B4-BE49-F238E27FC236}">
              <a16:creationId xmlns:a16="http://schemas.microsoft.com/office/drawing/2014/main" xmlns="" id="{00000000-0008-0000-3D00-00001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" name="rect" hidden="1">
          <a:extLst>
            <a:ext uri="{FF2B5EF4-FFF2-40B4-BE49-F238E27FC236}">
              <a16:creationId xmlns:a16="http://schemas.microsoft.com/office/drawing/2014/main" xmlns="" id="{00000000-0008-0000-3D00-00001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" name="rect" hidden="1">
          <a:extLst>
            <a:ext uri="{FF2B5EF4-FFF2-40B4-BE49-F238E27FC236}">
              <a16:creationId xmlns:a16="http://schemas.microsoft.com/office/drawing/2014/main" xmlns="" id="{00000000-0008-0000-3D00-00001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" name="rect" hidden="1">
          <a:extLst>
            <a:ext uri="{FF2B5EF4-FFF2-40B4-BE49-F238E27FC236}">
              <a16:creationId xmlns:a16="http://schemas.microsoft.com/office/drawing/2014/main" xmlns="" id="{00000000-0008-0000-3D00-00001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" name="rect" hidden="1">
          <a:extLst>
            <a:ext uri="{FF2B5EF4-FFF2-40B4-BE49-F238E27FC236}">
              <a16:creationId xmlns:a16="http://schemas.microsoft.com/office/drawing/2014/main" xmlns="" id="{00000000-0008-0000-3D00-00001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5" name="rect" hidden="1">
          <a:extLst>
            <a:ext uri="{FF2B5EF4-FFF2-40B4-BE49-F238E27FC236}">
              <a16:creationId xmlns:a16="http://schemas.microsoft.com/office/drawing/2014/main" xmlns="" id="{00000000-0008-0000-3D00-00001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6" name="rect" hidden="1">
          <a:extLst>
            <a:ext uri="{FF2B5EF4-FFF2-40B4-BE49-F238E27FC236}">
              <a16:creationId xmlns:a16="http://schemas.microsoft.com/office/drawing/2014/main" xmlns="" id="{00000000-0008-0000-3D00-00001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7" name="rect" hidden="1">
          <a:extLst>
            <a:ext uri="{FF2B5EF4-FFF2-40B4-BE49-F238E27FC236}">
              <a16:creationId xmlns:a16="http://schemas.microsoft.com/office/drawing/2014/main" xmlns="" id="{00000000-0008-0000-3D00-00001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8" name="rect" hidden="1">
          <a:extLst>
            <a:ext uri="{FF2B5EF4-FFF2-40B4-BE49-F238E27FC236}">
              <a16:creationId xmlns:a16="http://schemas.microsoft.com/office/drawing/2014/main" xmlns="" id="{00000000-0008-0000-3D00-00001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9" name="rect" hidden="1">
          <a:extLst>
            <a:ext uri="{FF2B5EF4-FFF2-40B4-BE49-F238E27FC236}">
              <a16:creationId xmlns:a16="http://schemas.microsoft.com/office/drawing/2014/main" xmlns="" id="{00000000-0008-0000-3D00-00001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0" name="rect" hidden="1">
          <a:extLst>
            <a:ext uri="{FF2B5EF4-FFF2-40B4-BE49-F238E27FC236}">
              <a16:creationId xmlns:a16="http://schemas.microsoft.com/office/drawing/2014/main" xmlns="" id="{00000000-0008-0000-3D00-00001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1" name="rect" hidden="1">
          <a:extLst>
            <a:ext uri="{FF2B5EF4-FFF2-40B4-BE49-F238E27FC236}">
              <a16:creationId xmlns:a16="http://schemas.microsoft.com/office/drawing/2014/main" xmlns="" id="{00000000-0008-0000-3D00-00001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2" name="rect" hidden="1">
          <a:extLst>
            <a:ext uri="{FF2B5EF4-FFF2-40B4-BE49-F238E27FC236}">
              <a16:creationId xmlns:a16="http://schemas.microsoft.com/office/drawing/2014/main" xmlns="" id="{00000000-0008-0000-3D00-00002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3" name="rect" hidden="1">
          <a:extLst>
            <a:ext uri="{FF2B5EF4-FFF2-40B4-BE49-F238E27FC236}">
              <a16:creationId xmlns:a16="http://schemas.microsoft.com/office/drawing/2014/main" xmlns="" id="{00000000-0008-0000-3D00-00002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4" name="rect" hidden="1">
          <a:extLst>
            <a:ext uri="{FF2B5EF4-FFF2-40B4-BE49-F238E27FC236}">
              <a16:creationId xmlns:a16="http://schemas.microsoft.com/office/drawing/2014/main" xmlns="" id="{00000000-0008-0000-3D00-00002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5" name="rect" hidden="1">
          <a:extLst>
            <a:ext uri="{FF2B5EF4-FFF2-40B4-BE49-F238E27FC236}">
              <a16:creationId xmlns:a16="http://schemas.microsoft.com/office/drawing/2014/main" xmlns="" id="{00000000-0008-0000-3D00-00002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6" name="rect" hidden="1">
          <a:extLst>
            <a:ext uri="{FF2B5EF4-FFF2-40B4-BE49-F238E27FC236}">
              <a16:creationId xmlns:a16="http://schemas.microsoft.com/office/drawing/2014/main" xmlns="" id="{00000000-0008-0000-3D00-00002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7" name="rect" hidden="1">
          <a:extLst>
            <a:ext uri="{FF2B5EF4-FFF2-40B4-BE49-F238E27FC236}">
              <a16:creationId xmlns:a16="http://schemas.microsoft.com/office/drawing/2014/main" xmlns="" id="{00000000-0008-0000-3D00-00002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8" name="rect" hidden="1">
          <a:extLst>
            <a:ext uri="{FF2B5EF4-FFF2-40B4-BE49-F238E27FC236}">
              <a16:creationId xmlns:a16="http://schemas.microsoft.com/office/drawing/2014/main" xmlns="" id="{00000000-0008-0000-3D00-00002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9" name="rect" hidden="1">
          <a:extLst>
            <a:ext uri="{FF2B5EF4-FFF2-40B4-BE49-F238E27FC236}">
              <a16:creationId xmlns:a16="http://schemas.microsoft.com/office/drawing/2014/main" xmlns="" id="{00000000-0008-0000-3D00-00002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0" name="rect" hidden="1">
          <a:extLst>
            <a:ext uri="{FF2B5EF4-FFF2-40B4-BE49-F238E27FC236}">
              <a16:creationId xmlns:a16="http://schemas.microsoft.com/office/drawing/2014/main" xmlns="" id="{00000000-0008-0000-3D00-00002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1" name="rect" hidden="1">
          <a:extLst>
            <a:ext uri="{FF2B5EF4-FFF2-40B4-BE49-F238E27FC236}">
              <a16:creationId xmlns:a16="http://schemas.microsoft.com/office/drawing/2014/main" xmlns="" id="{00000000-0008-0000-3D00-00002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2" name="rect" hidden="1">
          <a:extLst>
            <a:ext uri="{FF2B5EF4-FFF2-40B4-BE49-F238E27FC236}">
              <a16:creationId xmlns:a16="http://schemas.microsoft.com/office/drawing/2014/main" xmlns="" id="{00000000-0008-0000-3D00-00002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3" name="rect" hidden="1">
          <a:extLst>
            <a:ext uri="{FF2B5EF4-FFF2-40B4-BE49-F238E27FC236}">
              <a16:creationId xmlns:a16="http://schemas.microsoft.com/office/drawing/2014/main" xmlns="" id="{00000000-0008-0000-3D00-00002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4" name="rect" hidden="1">
          <a:extLst>
            <a:ext uri="{FF2B5EF4-FFF2-40B4-BE49-F238E27FC236}">
              <a16:creationId xmlns:a16="http://schemas.microsoft.com/office/drawing/2014/main" xmlns="" id="{00000000-0008-0000-3D00-00002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5" name="rect" hidden="1">
          <a:extLst>
            <a:ext uri="{FF2B5EF4-FFF2-40B4-BE49-F238E27FC236}">
              <a16:creationId xmlns:a16="http://schemas.microsoft.com/office/drawing/2014/main" xmlns="" id="{00000000-0008-0000-3D00-00002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6" name="rect" hidden="1">
          <a:extLst>
            <a:ext uri="{FF2B5EF4-FFF2-40B4-BE49-F238E27FC236}">
              <a16:creationId xmlns:a16="http://schemas.microsoft.com/office/drawing/2014/main" xmlns="" id="{00000000-0008-0000-3D00-00002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7" name="rect" hidden="1">
          <a:extLst>
            <a:ext uri="{FF2B5EF4-FFF2-40B4-BE49-F238E27FC236}">
              <a16:creationId xmlns:a16="http://schemas.microsoft.com/office/drawing/2014/main" xmlns="" id="{00000000-0008-0000-3D00-00002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8" name="rect" hidden="1">
          <a:extLst>
            <a:ext uri="{FF2B5EF4-FFF2-40B4-BE49-F238E27FC236}">
              <a16:creationId xmlns:a16="http://schemas.microsoft.com/office/drawing/2014/main" xmlns="" id="{00000000-0008-0000-3D00-00003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9" name="rect" hidden="1">
          <a:extLst>
            <a:ext uri="{FF2B5EF4-FFF2-40B4-BE49-F238E27FC236}">
              <a16:creationId xmlns:a16="http://schemas.microsoft.com/office/drawing/2014/main" xmlns="" id="{00000000-0008-0000-3D00-00003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0" name="rect" hidden="1">
          <a:extLst>
            <a:ext uri="{FF2B5EF4-FFF2-40B4-BE49-F238E27FC236}">
              <a16:creationId xmlns:a16="http://schemas.microsoft.com/office/drawing/2014/main" xmlns="" id="{00000000-0008-0000-3D00-00003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1" name="rect" hidden="1">
          <a:extLst>
            <a:ext uri="{FF2B5EF4-FFF2-40B4-BE49-F238E27FC236}">
              <a16:creationId xmlns:a16="http://schemas.microsoft.com/office/drawing/2014/main" xmlns="" id="{00000000-0008-0000-3D00-00003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2" name="rect" hidden="1">
          <a:extLst>
            <a:ext uri="{FF2B5EF4-FFF2-40B4-BE49-F238E27FC236}">
              <a16:creationId xmlns:a16="http://schemas.microsoft.com/office/drawing/2014/main" xmlns="" id="{00000000-0008-0000-3D00-00003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3" name="rect" hidden="1">
          <a:extLst>
            <a:ext uri="{FF2B5EF4-FFF2-40B4-BE49-F238E27FC236}">
              <a16:creationId xmlns:a16="http://schemas.microsoft.com/office/drawing/2014/main" xmlns="" id="{00000000-0008-0000-3D00-00003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4" name="rect" hidden="1">
          <a:extLst>
            <a:ext uri="{FF2B5EF4-FFF2-40B4-BE49-F238E27FC236}">
              <a16:creationId xmlns:a16="http://schemas.microsoft.com/office/drawing/2014/main" xmlns="" id="{00000000-0008-0000-3D00-00003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5" name="rect" hidden="1">
          <a:extLst>
            <a:ext uri="{FF2B5EF4-FFF2-40B4-BE49-F238E27FC236}">
              <a16:creationId xmlns:a16="http://schemas.microsoft.com/office/drawing/2014/main" xmlns="" id="{00000000-0008-0000-3D00-00003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6" name="rect" hidden="1">
          <a:extLst>
            <a:ext uri="{FF2B5EF4-FFF2-40B4-BE49-F238E27FC236}">
              <a16:creationId xmlns:a16="http://schemas.microsoft.com/office/drawing/2014/main" xmlns="" id="{00000000-0008-0000-3D00-00003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7" name="rect" hidden="1">
          <a:extLst>
            <a:ext uri="{FF2B5EF4-FFF2-40B4-BE49-F238E27FC236}">
              <a16:creationId xmlns:a16="http://schemas.microsoft.com/office/drawing/2014/main" xmlns="" id="{00000000-0008-0000-3D00-00003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8" name="rect" hidden="1">
          <a:extLst>
            <a:ext uri="{FF2B5EF4-FFF2-40B4-BE49-F238E27FC236}">
              <a16:creationId xmlns:a16="http://schemas.microsoft.com/office/drawing/2014/main" xmlns="" id="{00000000-0008-0000-3D00-00003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9" name="rect" hidden="1">
          <a:extLst>
            <a:ext uri="{FF2B5EF4-FFF2-40B4-BE49-F238E27FC236}">
              <a16:creationId xmlns:a16="http://schemas.microsoft.com/office/drawing/2014/main" xmlns="" id="{00000000-0008-0000-3D00-00003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0" name="rect" hidden="1">
          <a:extLst>
            <a:ext uri="{FF2B5EF4-FFF2-40B4-BE49-F238E27FC236}">
              <a16:creationId xmlns:a16="http://schemas.microsoft.com/office/drawing/2014/main" xmlns="" id="{00000000-0008-0000-3D00-00003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1" name="rect" hidden="1">
          <a:extLst>
            <a:ext uri="{FF2B5EF4-FFF2-40B4-BE49-F238E27FC236}">
              <a16:creationId xmlns:a16="http://schemas.microsoft.com/office/drawing/2014/main" xmlns="" id="{00000000-0008-0000-3D00-00003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2" name="rect" hidden="1">
          <a:extLst>
            <a:ext uri="{FF2B5EF4-FFF2-40B4-BE49-F238E27FC236}">
              <a16:creationId xmlns:a16="http://schemas.microsoft.com/office/drawing/2014/main" xmlns="" id="{00000000-0008-0000-3D00-00003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3" name="rect" hidden="1">
          <a:extLst>
            <a:ext uri="{FF2B5EF4-FFF2-40B4-BE49-F238E27FC236}">
              <a16:creationId xmlns:a16="http://schemas.microsoft.com/office/drawing/2014/main" xmlns="" id="{00000000-0008-0000-3D00-00003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4" name="rect" hidden="1">
          <a:extLst>
            <a:ext uri="{FF2B5EF4-FFF2-40B4-BE49-F238E27FC236}">
              <a16:creationId xmlns:a16="http://schemas.microsoft.com/office/drawing/2014/main" xmlns="" id="{00000000-0008-0000-3D00-00004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5" name="rect" hidden="1">
          <a:extLst>
            <a:ext uri="{FF2B5EF4-FFF2-40B4-BE49-F238E27FC236}">
              <a16:creationId xmlns:a16="http://schemas.microsoft.com/office/drawing/2014/main" xmlns="" id="{00000000-0008-0000-3D00-00004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6" name="rect" hidden="1">
          <a:extLst>
            <a:ext uri="{FF2B5EF4-FFF2-40B4-BE49-F238E27FC236}">
              <a16:creationId xmlns:a16="http://schemas.microsoft.com/office/drawing/2014/main" xmlns="" id="{00000000-0008-0000-3D00-00004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7" name="rect" hidden="1">
          <a:extLst>
            <a:ext uri="{FF2B5EF4-FFF2-40B4-BE49-F238E27FC236}">
              <a16:creationId xmlns:a16="http://schemas.microsoft.com/office/drawing/2014/main" xmlns="" id="{00000000-0008-0000-3D00-00004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8" name="rect" hidden="1">
          <a:extLst>
            <a:ext uri="{FF2B5EF4-FFF2-40B4-BE49-F238E27FC236}">
              <a16:creationId xmlns:a16="http://schemas.microsoft.com/office/drawing/2014/main" xmlns="" id="{00000000-0008-0000-3D00-00004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9" name="rect" hidden="1">
          <a:extLst>
            <a:ext uri="{FF2B5EF4-FFF2-40B4-BE49-F238E27FC236}">
              <a16:creationId xmlns:a16="http://schemas.microsoft.com/office/drawing/2014/main" xmlns="" id="{00000000-0008-0000-3D00-00004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0" name="rect" hidden="1">
          <a:extLst>
            <a:ext uri="{FF2B5EF4-FFF2-40B4-BE49-F238E27FC236}">
              <a16:creationId xmlns:a16="http://schemas.microsoft.com/office/drawing/2014/main" xmlns="" id="{00000000-0008-0000-3D00-00004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1" name="rect" hidden="1">
          <a:extLst>
            <a:ext uri="{FF2B5EF4-FFF2-40B4-BE49-F238E27FC236}">
              <a16:creationId xmlns:a16="http://schemas.microsoft.com/office/drawing/2014/main" xmlns="" id="{00000000-0008-0000-3D00-00004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2" name="rect" hidden="1">
          <a:extLst>
            <a:ext uri="{FF2B5EF4-FFF2-40B4-BE49-F238E27FC236}">
              <a16:creationId xmlns:a16="http://schemas.microsoft.com/office/drawing/2014/main" xmlns="" id="{00000000-0008-0000-3D00-00004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3" name="rect" hidden="1">
          <a:extLst>
            <a:ext uri="{FF2B5EF4-FFF2-40B4-BE49-F238E27FC236}">
              <a16:creationId xmlns:a16="http://schemas.microsoft.com/office/drawing/2014/main" xmlns="" id="{00000000-0008-0000-3D00-00004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4" name="rect" hidden="1">
          <a:extLst>
            <a:ext uri="{FF2B5EF4-FFF2-40B4-BE49-F238E27FC236}">
              <a16:creationId xmlns:a16="http://schemas.microsoft.com/office/drawing/2014/main" xmlns="" id="{00000000-0008-0000-3D00-00004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5" name="rect" hidden="1">
          <a:extLst>
            <a:ext uri="{FF2B5EF4-FFF2-40B4-BE49-F238E27FC236}">
              <a16:creationId xmlns:a16="http://schemas.microsoft.com/office/drawing/2014/main" xmlns="" id="{00000000-0008-0000-3D00-00004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6" name="rect" hidden="1">
          <a:extLst>
            <a:ext uri="{FF2B5EF4-FFF2-40B4-BE49-F238E27FC236}">
              <a16:creationId xmlns:a16="http://schemas.microsoft.com/office/drawing/2014/main" xmlns="" id="{00000000-0008-0000-3D00-00004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7" name="rect" hidden="1">
          <a:extLst>
            <a:ext uri="{FF2B5EF4-FFF2-40B4-BE49-F238E27FC236}">
              <a16:creationId xmlns:a16="http://schemas.microsoft.com/office/drawing/2014/main" xmlns="" id="{00000000-0008-0000-3D00-00004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8" name="rect" hidden="1">
          <a:extLst>
            <a:ext uri="{FF2B5EF4-FFF2-40B4-BE49-F238E27FC236}">
              <a16:creationId xmlns:a16="http://schemas.microsoft.com/office/drawing/2014/main" xmlns="" id="{00000000-0008-0000-3D00-00004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9" name="rect" hidden="1">
          <a:extLst>
            <a:ext uri="{FF2B5EF4-FFF2-40B4-BE49-F238E27FC236}">
              <a16:creationId xmlns:a16="http://schemas.microsoft.com/office/drawing/2014/main" xmlns="" id="{00000000-0008-0000-3D00-00004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0" name="rect" hidden="1">
          <a:extLst>
            <a:ext uri="{FF2B5EF4-FFF2-40B4-BE49-F238E27FC236}">
              <a16:creationId xmlns:a16="http://schemas.microsoft.com/office/drawing/2014/main" xmlns="" id="{00000000-0008-0000-3D00-00005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1" name="rect" hidden="1">
          <a:extLst>
            <a:ext uri="{FF2B5EF4-FFF2-40B4-BE49-F238E27FC236}">
              <a16:creationId xmlns:a16="http://schemas.microsoft.com/office/drawing/2014/main" xmlns="" id="{00000000-0008-0000-3D00-00005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2" name="rect" hidden="1">
          <a:extLst>
            <a:ext uri="{FF2B5EF4-FFF2-40B4-BE49-F238E27FC236}">
              <a16:creationId xmlns:a16="http://schemas.microsoft.com/office/drawing/2014/main" xmlns="" id="{00000000-0008-0000-3D00-00005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3" name="rect" hidden="1">
          <a:extLst>
            <a:ext uri="{FF2B5EF4-FFF2-40B4-BE49-F238E27FC236}">
              <a16:creationId xmlns:a16="http://schemas.microsoft.com/office/drawing/2014/main" xmlns="" id="{00000000-0008-0000-3D00-00005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4" name="rect" hidden="1">
          <a:extLst>
            <a:ext uri="{FF2B5EF4-FFF2-40B4-BE49-F238E27FC236}">
              <a16:creationId xmlns:a16="http://schemas.microsoft.com/office/drawing/2014/main" xmlns="" id="{00000000-0008-0000-3D00-00005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5" name="rect" hidden="1">
          <a:extLst>
            <a:ext uri="{FF2B5EF4-FFF2-40B4-BE49-F238E27FC236}">
              <a16:creationId xmlns:a16="http://schemas.microsoft.com/office/drawing/2014/main" xmlns="" id="{00000000-0008-0000-3D00-00005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6" name="rect" hidden="1">
          <a:extLst>
            <a:ext uri="{FF2B5EF4-FFF2-40B4-BE49-F238E27FC236}">
              <a16:creationId xmlns:a16="http://schemas.microsoft.com/office/drawing/2014/main" xmlns="" id="{00000000-0008-0000-3D00-00005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7" name="rect" hidden="1">
          <a:extLst>
            <a:ext uri="{FF2B5EF4-FFF2-40B4-BE49-F238E27FC236}">
              <a16:creationId xmlns:a16="http://schemas.microsoft.com/office/drawing/2014/main" xmlns="" id="{00000000-0008-0000-3D00-00005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8" name="rect" hidden="1">
          <a:extLst>
            <a:ext uri="{FF2B5EF4-FFF2-40B4-BE49-F238E27FC236}">
              <a16:creationId xmlns:a16="http://schemas.microsoft.com/office/drawing/2014/main" xmlns="" id="{00000000-0008-0000-3D00-00005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9" name="rect" hidden="1">
          <a:extLst>
            <a:ext uri="{FF2B5EF4-FFF2-40B4-BE49-F238E27FC236}">
              <a16:creationId xmlns:a16="http://schemas.microsoft.com/office/drawing/2014/main" xmlns="" id="{00000000-0008-0000-3D00-00005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0" name="rect" hidden="1">
          <a:extLst>
            <a:ext uri="{FF2B5EF4-FFF2-40B4-BE49-F238E27FC236}">
              <a16:creationId xmlns:a16="http://schemas.microsoft.com/office/drawing/2014/main" xmlns="" id="{00000000-0008-0000-3D00-00005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1" name="rect" hidden="1">
          <a:extLst>
            <a:ext uri="{FF2B5EF4-FFF2-40B4-BE49-F238E27FC236}">
              <a16:creationId xmlns:a16="http://schemas.microsoft.com/office/drawing/2014/main" xmlns="" id="{00000000-0008-0000-3D00-00005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2" name="rect" hidden="1">
          <a:extLst>
            <a:ext uri="{FF2B5EF4-FFF2-40B4-BE49-F238E27FC236}">
              <a16:creationId xmlns:a16="http://schemas.microsoft.com/office/drawing/2014/main" xmlns="" id="{00000000-0008-0000-3D00-00005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3" name="rect" hidden="1">
          <a:extLst>
            <a:ext uri="{FF2B5EF4-FFF2-40B4-BE49-F238E27FC236}">
              <a16:creationId xmlns:a16="http://schemas.microsoft.com/office/drawing/2014/main" xmlns="" id="{00000000-0008-0000-3D00-00005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4" name="rect" hidden="1">
          <a:extLst>
            <a:ext uri="{FF2B5EF4-FFF2-40B4-BE49-F238E27FC236}">
              <a16:creationId xmlns:a16="http://schemas.microsoft.com/office/drawing/2014/main" xmlns="" id="{00000000-0008-0000-3D00-00005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5" name="rect" hidden="1">
          <a:extLst>
            <a:ext uri="{FF2B5EF4-FFF2-40B4-BE49-F238E27FC236}">
              <a16:creationId xmlns:a16="http://schemas.microsoft.com/office/drawing/2014/main" xmlns="" id="{00000000-0008-0000-3D00-00005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6" name="rect" hidden="1">
          <a:extLst>
            <a:ext uri="{FF2B5EF4-FFF2-40B4-BE49-F238E27FC236}">
              <a16:creationId xmlns:a16="http://schemas.microsoft.com/office/drawing/2014/main" xmlns="" id="{00000000-0008-0000-3D00-00006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7" name="rect" hidden="1">
          <a:extLst>
            <a:ext uri="{FF2B5EF4-FFF2-40B4-BE49-F238E27FC236}">
              <a16:creationId xmlns:a16="http://schemas.microsoft.com/office/drawing/2014/main" xmlns="" id="{00000000-0008-0000-3D00-00006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8" name="rect" hidden="1">
          <a:extLst>
            <a:ext uri="{FF2B5EF4-FFF2-40B4-BE49-F238E27FC236}">
              <a16:creationId xmlns:a16="http://schemas.microsoft.com/office/drawing/2014/main" xmlns="" id="{00000000-0008-0000-3D00-00006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9" name="rect" hidden="1">
          <a:extLst>
            <a:ext uri="{FF2B5EF4-FFF2-40B4-BE49-F238E27FC236}">
              <a16:creationId xmlns:a16="http://schemas.microsoft.com/office/drawing/2014/main" xmlns="" id="{00000000-0008-0000-3D00-00006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0" name="rect" hidden="1">
          <a:extLst>
            <a:ext uri="{FF2B5EF4-FFF2-40B4-BE49-F238E27FC236}">
              <a16:creationId xmlns:a16="http://schemas.microsoft.com/office/drawing/2014/main" xmlns="" id="{00000000-0008-0000-3D00-00006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1" name="rect" hidden="1">
          <a:extLst>
            <a:ext uri="{FF2B5EF4-FFF2-40B4-BE49-F238E27FC236}">
              <a16:creationId xmlns:a16="http://schemas.microsoft.com/office/drawing/2014/main" xmlns="" id="{00000000-0008-0000-3D00-00006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2" name="rect" hidden="1">
          <a:extLst>
            <a:ext uri="{FF2B5EF4-FFF2-40B4-BE49-F238E27FC236}">
              <a16:creationId xmlns:a16="http://schemas.microsoft.com/office/drawing/2014/main" xmlns="" id="{00000000-0008-0000-3D00-00006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3" name="rect" hidden="1">
          <a:extLst>
            <a:ext uri="{FF2B5EF4-FFF2-40B4-BE49-F238E27FC236}">
              <a16:creationId xmlns:a16="http://schemas.microsoft.com/office/drawing/2014/main" xmlns="" id="{00000000-0008-0000-3D00-00006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4" name="rect" hidden="1">
          <a:extLst>
            <a:ext uri="{FF2B5EF4-FFF2-40B4-BE49-F238E27FC236}">
              <a16:creationId xmlns:a16="http://schemas.microsoft.com/office/drawing/2014/main" xmlns="" id="{00000000-0008-0000-3D00-00006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5" name="rect" hidden="1">
          <a:extLst>
            <a:ext uri="{FF2B5EF4-FFF2-40B4-BE49-F238E27FC236}">
              <a16:creationId xmlns:a16="http://schemas.microsoft.com/office/drawing/2014/main" xmlns="" id="{00000000-0008-0000-3D00-00006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6" name="rect" hidden="1">
          <a:extLst>
            <a:ext uri="{FF2B5EF4-FFF2-40B4-BE49-F238E27FC236}">
              <a16:creationId xmlns:a16="http://schemas.microsoft.com/office/drawing/2014/main" xmlns="" id="{00000000-0008-0000-3D00-00006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7" name="rect" hidden="1">
          <a:extLst>
            <a:ext uri="{FF2B5EF4-FFF2-40B4-BE49-F238E27FC236}">
              <a16:creationId xmlns:a16="http://schemas.microsoft.com/office/drawing/2014/main" xmlns="" id="{00000000-0008-0000-3D00-00006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8" name="rect" hidden="1">
          <a:extLst>
            <a:ext uri="{FF2B5EF4-FFF2-40B4-BE49-F238E27FC236}">
              <a16:creationId xmlns:a16="http://schemas.microsoft.com/office/drawing/2014/main" xmlns="" id="{00000000-0008-0000-3D00-00006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9" name="rect" hidden="1">
          <a:extLst>
            <a:ext uri="{FF2B5EF4-FFF2-40B4-BE49-F238E27FC236}">
              <a16:creationId xmlns:a16="http://schemas.microsoft.com/office/drawing/2014/main" xmlns="" id="{00000000-0008-0000-3D00-00006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0" name="rect" hidden="1">
          <a:extLst>
            <a:ext uri="{FF2B5EF4-FFF2-40B4-BE49-F238E27FC236}">
              <a16:creationId xmlns:a16="http://schemas.microsoft.com/office/drawing/2014/main" xmlns="" id="{00000000-0008-0000-3D00-00006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1" name="rect" hidden="1">
          <a:extLst>
            <a:ext uri="{FF2B5EF4-FFF2-40B4-BE49-F238E27FC236}">
              <a16:creationId xmlns:a16="http://schemas.microsoft.com/office/drawing/2014/main" xmlns="" id="{00000000-0008-0000-3D00-00006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2" name="rect" hidden="1">
          <a:extLst>
            <a:ext uri="{FF2B5EF4-FFF2-40B4-BE49-F238E27FC236}">
              <a16:creationId xmlns:a16="http://schemas.microsoft.com/office/drawing/2014/main" xmlns="" id="{00000000-0008-0000-3D00-00007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3" name="rect" hidden="1">
          <a:extLst>
            <a:ext uri="{FF2B5EF4-FFF2-40B4-BE49-F238E27FC236}">
              <a16:creationId xmlns:a16="http://schemas.microsoft.com/office/drawing/2014/main" xmlns="" id="{00000000-0008-0000-3D00-00007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4" name="rect" hidden="1">
          <a:extLst>
            <a:ext uri="{FF2B5EF4-FFF2-40B4-BE49-F238E27FC236}">
              <a16:creationId xmlns:a16="http://schemas.microsoft.com/office/drawing/2014/main" xmlns="" id="{00000000-0008-0000-3D00-00007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5" name="rect" hidden="1">
          <a:extLst>
            <a:ext uri="{FF2B5EF4-FFF2-40B4-BE49-F238E27FC236}">
              <a16:creationId xmlns:a16="http://schemas.microsoft.com/office/drawing/2014/main" xmlns="" id="{00000000-0008-0000-3D00-00007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6" name="rect" hidden="1">
          <a:extLst>
            <a:ext uri="{FF2B5EF4-FFF2-40B4-BE49-F238E27FC236}">
              <a16:creationId xmlns:a16="http://schemas.microsoft.com/office/drawing/2014/main" xmlns="" id="{00000000-0008-0000-3D00-00007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7" name="rect" hidden="1">
          <a:extLst>
            <a:ext uri="{FF2B5EF4-FFF2-40B4-BE49-F238E27FC236}">
              <a16:creationId xmlns:a16="http://schemas.microsoft.com/office/drawing/2014/main" xmlns="" id="{00000000-0008-0000-3D00-00007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8" name="rect" hidden="1">
          <a:extLst>
            <a:ext uri="{FF2B5EF4-FFF2-40B4-BE49-F238E27FC236}">
              <a16:creationId xmlns:a16="http://schemas.microsoft.com/office/drawing/2014/main" xmlns="" id="{00000000-0008-0000-3D00-00007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9" name="rect" hidden="1">
          <a:extLst>
            <a:ext uri="{FF2B5EF4-FFF2-40B4-BE49-F238E27FC236}">
              <a16:creationId xmlns:a16="http://schemas.microsoft.com/office/drawing/2014/main" xmlns="" id="{00000000-0008-0000-3D00-00007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0" name="rect" hidden="1">
          <a:extLst>
            <a:ext uri="{FF2B5EF4-FFF2-40B4-BE49-F238E27FC236}">
              <a16:creationId xmlns:a16="http://schemas.microsoft.com/office/drawing/2014/main" xmlns="" id="{00000000-0008-0000-3D00-00007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1" name="rect" hidden="1">
          <a:extLst>
            <a:ext uri="{FF2B5EF4-FFF2-40B4-BE49-F238E27FC236}">
              <a16:creationId xmlns:a16="http://schemas.microsoft.com/office/drawing/2014/main" xmlns="" id="{00000000-0008-0000-3D00-00007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2" name="rect" hidden="1">
          <a:extLst>
            <a:ext uri="{FF2B5EF4-FFF2-40B4-BE49-F238E27FC236}">
              <a16:creationId xmlns:a16="http://schemas.microsoft.com/office/drawing/2014/main" xmlns="" id="{00000000-0008-0000-3D00-00007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3" name="rect" hidden="1">
          <a:extLst>
            <a:ext uri="{FF2B5EF4-FFF2-40B4-BE49-F238E27FC236}">
              <a16:creationId xmlns:a16="http://schemas.microsoft.com/office/drawing/2014/main" xmlns="" id="{00000000-0008-0000-3D00-00007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4" name="rect" hidden="1">
          <a:extLst>
            <a:ext uri="{FF2B5EF4-FFF2-40B4-BE49-F238E27FC236}">
              <a16:creationId xmlns:a16="http://schemas.microsoft.com/office/drawing/2014/main" xmlns="" id="{00000000-0008-0000-3D00-00007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5" name="rect" hidden="1">
          <a:extLst>
            <a:ext uri="{FF2B5EF4-FFF2-40B4-BE49-F238E27FC236}">
              <a16:creationId xmlns:a16="http://schemas.microsoft.com/office/drawing/2014/main" xmlns="" id="{00000000-0008-0000-3D00-00007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6" name="rect" hidden="1">
          <a:extLst>
            <a:ext uri="{FF2B5EF4-FFF2-40B4-BE49-F238E27FC236}">
              <a16:creationId xmlns:a16="http://schemas.microsoft.com/office/drawing/2014/main" xmlns="" id="{00000000-0008-0000-3D00-00007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7" name="rect" hidden="1">
          <a:extLst>
            <a:ext uri="{FF2B5EF4-FFF2-40B4-BE49-F238E27FC236}">
              <a16:creationId xmlns:a16="http://schemas.microsoft.com/office/drawing/2014/main" xmlns="" id="{00000000-0008-0000-3D00-00007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8" name="rect" hidden="1">
          <a:extLst>
            <a:ext uri="{FF2B5EF4-FFF2-40B4-BE49-F238E27FC236}">
              <a16:creationId xmlns:a16="http://schemas.microsoft.com/office/drawing/2014/main" xmlns="" id="{00000000-0008-0000-3D00-00008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9" name="rect" hidden="1">
          <a:extLst>
            <a:ext uri="{FF2B5EF4-FFF2-40B4-BE49-F238E27FC236}">
              <a16:creationId xmlns:a16="http://schemas.microsoft.com/office/drawing/2014/main" xmlns="" id="{00000000-0008-0000-3D00-00008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0" name="rect" hidden="1">
          <a:extLst>
            <a:ext uri="{FF2B5EF4-FFF2-40B4-BE49-F238E27FC236}">
              <a16:creationId xmlns:a16="http://schemas.microsoft.com/office/drawing/2014/main" xmlns="" id="{00000000-0008-0000-3D00-00008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1" name="rect" hidden="1">
          <a:extLst>
            <a:ext uri="{FF2B5EF4-FFF2-40B4-BE49-F238E27FC236}">
              <a16:creationId xmlns:a16="http://schemas.microsoft.com/office/drawing/2014/main" xmlns="" id="{00000000-0008-0000-3D00-00008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2" name="rect" hidden="1">
          <a:extLst>
            <a:ext uri="{FF2B5EF4-FFF2-40B4-BE49-F238E27FC236}">
              <a16:creationId xmlns:a16="http://schemas.microsoft.com/office/drawing/2014/main" xmlns="" id="{00000000-0008-0000-3D00-00008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3" name="rect" hidden="1">
          <a:extLst>
            <a:ext uri="{FF2B5EF4-FFF2-40B4-BE49-F238E27FC236}">
              <a16:creationId xmlns:a16="http://schemas.microsoft.com/office/drawing/2014/main" xmlns="" id="{00000000-0008-0000-3D00-00008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4" name="rect" hidden="1">
          <a:extLst>
            <a:ext uri="{FF2B5EF4-FFF2-40B4-BE49-F238E27FC236}">
              <a16:creationId xmlns:a16="http://schemas.microsoft.com/office/drawing/2014/main" xmlns="" id="{00000000-0008-0000-3D00-00008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5" name="rect" hidden="1">
          <a:extLst>
            <a:ext uri="{FF2B5EF4-FFF2-40B4-BE49-F238E27FC236}">
              <a16:creationId xmlns:a16="http://schemas.microsoft.com/office/drawing/2014/main" xmlns="" id="{00000000-0008-0000-3D00-00008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6" name="rect" hidden="1">
          <a:extLst>
            <a:ext uri="{FF2B5EF4-FFF2-40B4-BE49-F238E27FC236}">
              <a16:creationId xmlns:a16="http://schemas.microsoft.com/office/drawing/2014/main" xmlns="" id="{00000000-0008-0000-3D00-00008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7" name="rect" hidden="1">
          <a:extLst>
            <a:ext uri="{FF2B5EF4-FFF2-40B4-BE49-F238E27FC236}">
              <a16:creationId xmlns:a16="http://schemas.microsoft.com/office/drawing/2014/main" xmlns="" id="{00000000-0008-0000-3D00-00008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8" name="rect" hidden="1">
          <a:extLst>
            <a:ext uri="{FF2B5EF4-FFF2-40B4-BE49-F238E27FC236}">
              <a16:creationId xmlns:a16="http://schemas.microsoft.com/office/drawing/2014/main" xmlns="" id="{00000000-0008-0000-3D00-00008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9" name="rect" hidden="1">
          <a:extLst>
            <a:ext uri="{FF2B5EF4-FFF2-40B4-BE49-F238E27FC236}">
              <a16:creationId xmlns:a16="http://schemas.microsoft.com/office/drawing/2014/main" xmlns="" id="{00000000-0008-0000-3D00-00008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0" name="rect" hidden="1">
          <a:extLst>
            <a:ext uri="{FF2B5EF4-FFF2-40B4-BE49-F238E27FC236}">
              <a16:creationId xmlns:a16="http://schemas.microsoft.com/office/drawing/2014/main" xmlns="" id="{00000000-0008-0000-3D00-00008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1" name="rect" hidden="1">
          <a:extLst>
            <a:ext uri="{FF2B5EF4-FFF2-40B4-BE49-F238E27FC236}">
              <a16:creationId xmlns:a16="http://schemas.microsoft.com/office/drawing/2014/main" xmlns="" id="{00000000-0008-0000-3D00-00008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2" name="rect" hidden="1">
          <a:extLst>
            <a:ext uri="{FF2B5EF4-FFF2-40B4-BE49-F238E27FC236}">
              <a16:creationId xmlns:a16="http://schemas.microsoft.com/office/drawing/2014/main" xmlns="" id="{00000000-0008-0000-3D00-00008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3" name="rect" hidden="1">
          <a:extLst>
            <a:ext uri="{FF2B5EF4-FFF2-40B4-BE49-F238E27FC236}">
              <a16:creationId xmlns:a16="http://schemas.microsoft.com/office/drawing/2014/main" xmlns="" id="{00000000-0008-0000-3D00-00008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4" name="rect" hidden="1">
          <a:extLst>
            <a:ext uri="{FF2B5EF4-FFF2-40B4-BE49-F238E27FC236}">
              <a16:creationId xmlns:a16="http://schemas.microsoft.com/office/drawing/2014/main" xmlns="" id="{00000000-0008-0000-3D00-00009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5" name="rect" hidden="1">
          <a:extLst>
            <a:ext uri="{FF2B5EF4-FFF2-40B4-BE49-F238E27FC236}">
              <a16:creationId xmlns:a16="http://schemas.microsoft.com/office/drawing/2014/main" xmlns="" id="{00000000-0008-0000-3D00-00009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6" name="rect" hidden="1">
          <a:extLst>
            <a:ext uri="{FF2B5EF4-FFF2-40B4-BE49-F238E27FC236}">
              <a16:creationId xmlns:a16="http://schemas.microsoft.com/office/drawing/2014/main" xmlns="" id="{00000000-0008-0000-3D00-00009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7" name="rect" hidden="1">
          <a:extLst>
            <a:ext uri="{FF2B5EF4-FFF2-40B4-BE49-F238E27FC236}">
              <a16:creationId xmlns:a16="http://schemas.microsoft.com/office/drawing/2014/main" xmlns="" id="{00000000-0008-0000-3D00-00009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8" name="rect" hidden="1">
          <a:extLst>
            <a:ext uri="{FF2B5EF4-FFF2-40B4-BE49-F238E27FC236}">
              <a16:creationId xmlns:a16="http://schemas.microsoft.com/office/drawing/2014/main" xmlns="" id="{00000000-0008-0000-3D00-00009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9" name="rect" hidden="1">
          <a:extLst>
            <a:ext uri="{FF2B5EF4-FFF2-40B4-BE49-F238E27FC236}">
              <a16:creationId xmlns:a16="http://schemas.microsoft.com/office/drawing/2014/main" xmlns="" id="{00000000-0008-0000-3D00-00009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0" name="rect" hidden="1">
          <a:extLst>
            <a:ext uri="{FF2B5EF4-FFF2-40B4-BE49-F238E27FC236}">
              <a16:creationId xmlns:a16="http://schemas.microsoft.com/office/drawing/2014/main" xmlns="" id="{00000000-0008-0000-3D00-00009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1" name="rect" hidden="1">
          <a:extLst>
            <a:ext uri="{FF2B5EF4-FFF2-40B4-BE49-F238E27FC236}">
              <a16:creationId xmlns:a16="http://schemas.microsoft.com/office/drawing/2014/main" xmlns="" id="{00000000-0008-0000-3D00-00009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2" name="rect" hidden="1">
          <a:extLst>
            <a:ext uri="{FF2B5EF4-FFF2-40B4-BE49-F238E27FC236}">
              <a16:creationId xmlns:a16="http://schemas.microsoft.com/office/drawing/2014/main" xmlns="" id="{00000000-0008-0000-3D00-00009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3" name="rect" hidden="1">
          <a:extLst>
            <a:ext uri="{FF2B5EF4-FFF2-40B4-BE49-F238E27FC236}">
              <a16:creationId xmlns:a16="http://schemas.microsoft.com/office/drawing/2014/main" xmlns="" id="{00000000-0008-0000-3D00-00009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4" name="rect" hidden="1">
          <a:extLst>
            <a:ext uri="{FF2B5EF4-FFF2-40B4-BE49-F238E27FC236}">
              <a16:creationId xmlns:a16="http://schemas.microsoft.com/office/drawing/2014/main" xmlns="" id="{00000000-0008-0000-3D00-00009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5" name="rect" hidden="1">
          <a:extLst>
            <a:ext uri="{FF2B5EF4-FFF2-40B4-BE49-F238E27FC236}">
              <a16:creationId xmlns:a16="http://schemas.microsoft.com/office/drawing/2014/main" xmlns="" id="{00000000-0008-0000-3D00-00009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6" name="rect" hidden="1">
          <a:extLst>
            <a:ext uri="{FF2B5EF4-FFF2-40B4-BE49-F238E27FC236}">
              <a16:creationId xmlns:a16="http://schemas.microsoft.com/office/drawing/2014/main" xmlns="" id="{00000000-0008-0000-3D00-00009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7" name="rect" hidden="1">
          <a:extLst>
            <a:ext uri="{FF2B5EF4-FFF2-40B4-BE49-F238E27FC236}">
              <a16:creationId xmlns:a16="http://schemas.microsoft.com/office/drawing/2014/main" xmlns="" id="{00000000-0008-0000-3D00-00009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8" name="rect" hidden="1">
          <a:extLst>
            <a:ext uri="{FF2B5EF4-FFF2-40B4-BE49-F238E27FC236}">
              <a16:creationId xmlns:a16="http://schemas.microsoft.com/office/drawing/2014/main" xmlns="" id="{00000000-0008-0000-3D00-00009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9" name="rect" hidden="1">
          <a:extLst>
            <a:ext uri="{FF2B5EF4-FFF2-40B4-BE49-F238E27FC236}">
              <a16:creationId xmlns:a16="http://schemas.microsoft.com/office/drawing/2014/main" xmlns="" id="{00000000-0008-0000-3D00-00009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0" name="rect" hidden="1">
          <a:extLst>
            <a:ext uri="{FF2B5EF4-FFF2-40B4-BE49-F238E27FC236}">
              <a16:creationId xmlns:a16="http://schemas.microsoft.com/office/drawing/2014/main" xmlns="" id="{00000000-0008-0000-3D00-0000A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1" name="rect" hidden="1">
          <a:extLst>
            <a:ext uri="{FF2B5EF4-FFF2-40B4-BE49-F238E27FC236}">
              <a16:creationId xmlns:a16="http://schemas.microsoft.com/office/drawing/2014/main" xmlns="" id="{00000000-0008-0000-3D00-0000A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2" name="rect" hidden="1">
          <a:extLst>
            <a:ext uri="{FF2B5EF4-FFF2-40B4-BE49-F238E27FC236}">
              <a16:creationId xmlns:a16="http://schemas.microsoft.com/office/drawing/2014/main" xmlns="" id="{00000000-0008-0000-3D00-0000A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3" name="rect" hidden="1">
          <a:extLst>
            <a:ext uri="{FF2B5EF4-FFF2-40B4-BE49-F238E27FC236}">
              <a16:creationId xmlns:a16="http://schemas.microsoft.com/office/drawing/2014/main" xmlns="" id="{00000000-0008-0000-3D00-0000A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4" name="rect" hidden="1">
          <a:extLst>
            <a:ext uri="{FF2B5EF4-FFF2-40B4-BE49-F238E27FC236}">
              <a16:creationId xmlns:a16="http://schemas.microsoft.com/office/drawing/2014/main" xmlns="" id="{00000000-0008-0000-3D00-0000A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5" name="rect" hidden="1">
          <a:extLst>
            <a:ext uri="{FF2B5EF4-FFF2-40B4-BE49-F238E27FC236}">
              <a16:creationId xmlns:a16="http://schemas.microsoft.com/office/drawing/2014/main" xmlns="" id="{00000000-0008-0000-3D00-0000A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6" name="rect" hidden="1">
          <a:extLst>
            <a:ext uri="{FF2B5EF4-FFF2-40B4-BE49-F238E27FC236}">
              <a16:creationId xmlns:a16="http://schemas.microsoft.com/office/drawing/2014/main" xmlns="" id="{00000000-0008-0000-3D00-0000A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7" name="rect" hidden="1">
          <a:extLst>
            <a:ext uri="{FF2B5EF4-FFF2-40B4-BE49-F238E27FC236}">
              <a16:creationId xmlns:a16="http://schemas.microsoft.com/office/drawing/2014/main" xmlns="" id="{00000000-0008-0000-3D00-0000A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8" name="rect" hidden="1">
          <a:extLst>
            <a:ext uri="{FF2B5EF4-FFF2-40B4-BE49-F238E27FC236}">
              <a16:creationId xmlns:a16="http://schemas.microsoft.com/office/drawing/2014/main" xmlns="" id="{00000000-0008-0000-3D00-0000A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9" name="rect" hidden="1">
          <a:extLst>
            <a:ext uri="{FF2B5EF4-FFF2-40B4-BE49-F238E27FC236}">
              <a16:creationId xmlns:a16="http://schemas.microsoft.com/office/drawing/2014/main" xmlns="" id="{00000000-0008-0000-3D00-0000A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0" name="rect" hidden="1">
          <a:extLst>
            <a:ext uri="{FF2B5EF4-FFF2-40B4-BE49-F238E27FC236}">
              <a16:creationId xmlns:a16="http://schemas.microsoft.com/office/drawing/2014/main" xmlns="" id="{00000000-0008-0000-3D00-0000A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1" name="rect" hidden="1">
          <a:extLst>
            <a:ext uri="{FF2B5EF4-FFF2-40B4-BE49-F238E27FC236}">
              <a16:creationId xmlns:a16="http://schemas.microsoft.com/office/drawing/2014/main" xmlns="" id="{00000000-0008-0000-3D00-0000A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2" name="rect" hidden="1">
          <a:extLst>
            <a:ext uri="{FF2B5EF4-FFF2-40B4-BE49-F238E27FC236}">
              <a16:creationId xmlns:a16="http://schemas.microsoft.com/office/drawing/2014/main" xmlns="" id="{00000000-0008-0000-3D00-0000A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3" name="rect" hidden="1">
          <a:extLst>
            <a:ext uri="{FF2B5EF4-FFF2-40B4-BE49-F238E27FC236}">
              <a16:creationId xmlns:a16="http://schemas.microsoft.com/office/drawing/2014/main" xmlns="" id="{00000000-0008-0000-3D00-0000A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4" name="rect" hidden="1">
          <a:extLst>
            <a:ext uri="{FF2B5EF4-FFF2-40B4-BE49-F238E27FC236}">
              <a16:creationId xmlns:a16="http://schemas.microsoft.com/office/drawing/2014/main" xmlns="" id="{00000000-0008-0000-3D00-0000A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5" name="rect" hidden="1">
          <a:extLst>
            <a:ext uri="{FF2B5EF4-FFF2-40B4-BE49-F238E27FC236}">
              <a16:creationId xmlns:a16="http://schemas.microsoft.com/office/drawing/2014/main" xmlns="" id="{00000000-0008-0000-3D00-0000A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6" name="rect" hidden="1">
          <a:extLst>
            <a:ext uri="{FF2B5EF4-FFF2-40B4-BE49-F238E27FC236}">
              <a16:creationId xmlns:a16="http://schemas.microsoft.com/office/drawing/2014/main" xmlns="" id="{00000000-0008-0000-3D00-0000B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7" name="rect" hidden="1">
          <a:extLst>
            <a:ext uri="{FF2B5EF4-FFF2-40B4-BE49-F238E27FC236}">
              <a16:creationId xmlns:a16="http://schemas.microsoft.com/office/drawing/2014/main" xmlns="" id="{00000000-0008-0000-3D00-0000B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8" name="rect" hidden="1">
          <a:extLst>
            <a:ext uri="{FF2B5EF4-FFF2-40B4-BE49-F238E27FC236}">
              <a16:creationId xmlns:a16="http://schemas.microsoft.com/office/drawing/2014/main" xmlns="" id="{00000000-0008-0000-3D00-0000B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9" name="rect" hidden="1">
          <a:extLst>
            <a:ext uri="{FF2B5EF4-FFF2-40B4-BE49-F238E27FC236}">
              <a16:creationId xmlns:a16="http://schemas.microsoft.com/office/drawing/2014/main" xmlns="" id="{00000000-0008-0000-3D00-0000B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0" name="rect" hidden="1">
          <a:extLst>
            <a:ext uri="{FF2B5EF4-FFF2-40B4-BE49-F238E27FC236}">
              <a16:creationId xmlns:a16="http://schemas.microsoft.com/office/drawing/2014/main" xmlns="" id="{00000000-0008-0000-3D00-0000B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1" name="rect" hidden="1">
          <a:extLst>
            <a:ext uri="{FF2B5EF4-FFF2-40B4-BE49-F238E27FC236}">
              <a16:creationId xmlns:a16="http://schemas.microsoft.com/office/drawing/2014/main" xmlns="" id="{00000000-0008-0000-3D00-0000B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2" name="rect" hidden="1">
          <a:extLst>
            <a:ext uri="{FF2B5EF4-FFF2-40B4-BE49-F238E27FC236}">
              <a16:creationId xmlns:a16="http://schemas.microsoft.com/office/drawing/2014/main" xmlns="" id="{00000000-0008-0000-3D00-0000B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3" name="rect" hidden="1">
          <a:extLst>
            <a:ext uri="{FF2B5EF4-FFF2-40B4-BE49-F238E27FC236}">
              <a16:creationId xmlns:a16="http://schemas.microsoft.com/office/drawing/2014/main" xmlns="" id="{00000000-0008-0000-3D00-0000B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4" name="rect" hidden="1">
          <a:extLst>
            <a:ext uri="{FF2B5EF4-FFF2-40B4-BE49-F238E27FC236}">
              <a16:creationId xmlns:a16="http://schemas.microsoft.com/office/drawing/2014/main" xmlns="" id="{00000000-0008-0000-3D00-0000B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5" name="rect" hidden="1">
          <a:extLst>
            <a:ext uri="{FF2B5EF4-FFF2-40B4-BE49-F238E27FC236}">
              <a16:creationId xmlns:a16="http://schemas.microsoft.com/office/drawing/2014/main" xmlns="" id="{00000000-0008-0000-3D00-0000B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6" name="rect" hidden="1">
          <a:extLst>
            <a:ext uri="{FF2B5EF4-FFF2-40B4-BE49-F238E27FC236}">
              <a16:creationId xmlns:a16="http://schemas.microsoft.com/office/drawing/2014/main" xmlns="" id="{00000000-0008-0000-3D00-0000B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7" name="rect" hidden="1">
          <a:extLst>
            <a:ext uri="{FF2B5EF4-FFF2-40B4-BE49-F238E27FC236}">
              <a16:creationId xmlns:a16="http://schemas.microsoft.com/office/drawing/2014/main" xmlns="" id="{00000000-0008-0000-3D00-0000B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8" name="rect" hidden="1">
          <a:extLst>
            <a:ext uri="{FF2B5EF4-FFF2-40B4-BE49-F238E27FC236}">
              <a16:creationId xmlns:a16="http://schemas.microsoft.com/office/drawing/2014/main" xmlns="" id="{00000000-0008-0000-3D00-0000B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9" name="rect" hidden="1">
          <a:extLst>
            <a:ext uri="{FF2B5EF4-FFF2-40B4-BE49-F238E27FC236}">
              <a16:creationId xmlns:a16="http://schemas.microsoft.com/office/drawing/2014/main" xmlns="" id="{00000000-0008-0000-3D00-0000B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0" name="rect" hidden="1">
          <a:extLst>
            <a:ext uri="{FF2B5EF4-FFF2-40B4-BE49-F238E27FC236}">
              <a16:creationId xmlns:a16="http://schemas.microsoft.com/office/drawing/2014/main" xmlns="" id="{00000000-0008-0000-3D00-0000B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1" name="rect" hidden="1">
          <a:extLst>
            <a:ext uri="{FF2B5EF4-FFF2-40B4-BE49-F238E27FC236}">
              <a16:creationId xmlns:a16="http://schemas.microsoft.com/office/drawing/2014/main" xmlns="" id="{00000000-0008-0000-3D00-0000B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2" name="rect" hidden="1">
          <a:extLst>
            <a:ext uri="{FF2B5EF4-FFF2-40B4-BE49-F238E27FC236}">
              <a16:creationId xmlns:a16="http://schemas.microsoft.com/office/drawing/2014/main" xmlns="" id="{00000000-0008-0000-3D00-0000C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3" name="rect" hidden="1">
          <a:extLst>
            <a:ext uri="{FF2B5EF4-FFF2-40B4-BE49-F238E27FC236}">
              <a16:creationId xmlns:a16="http://schemas.microsoft.com/office/drawing/2014/main" xmlns="" id="{00000000-0008-0000-3D00-0000C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4" name="rect" hidden="1">
          <a:extLst>
            <a:ext uri="{FF2B5EF4-FFF2-40B4-BE49-F238E27FC236}">
              <a16:creationId xmlns:a16="http://schemas.microsoft.com/office/drawing/2014/main" xmlns="" id="{00000000-0008-0000-3D00-0000C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5" name="rect" hidden="1">
          <a:extLst>
            <a:ext uri="{FF2B5EF4-FFF2-40B4-BE49-F238E27FC236}">
              <a16:creationId xmlns:a16="http://schemas.microsoft.com/office/drawing/2014/main" xmlns="" id="{00000000-0008-0000-3D00-0000C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6" name="rect" hidden="1">
          <a:extLst>
            <a:ext uri="{FF2B5EF4-FFF2-40B4-BE49-F238E27FC236}">
              <a16:creationId xmlns:a16="http://schemas.microsoft.com/office/drawing/2014/main" xmlns="" id="{00000000-0008-0000-3D00-0000C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7" name="rect" hidden="1">
          <a:extLst>
            <a:ext uri="{FF2B5EF4-FFF2-40B4-BE49-F238E27FC236}">
              <a16:creationId xmlns:a16="http://schemas.microsoft.com/office/drawing/2014/main" xmlns="" id="{00000000-0008-0000-3D00-0000C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8" name="rect" hidden="1">
          <a:extLst>
            <a:ext uri="{FF2B5EF4-FFF2-40B4-BE49-F238E27FC236}">
              <a16:creationId xmlns:a16="http://schemas.microsoft.com/office/drawing/2014/main" xmlns="" id="{00000000-0008-0000-3D00-0000C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9" name="rect" hidden="1">
          <a:extLst>
            <a:ext uri="{FF2B5EF4-FFF2-40B4-BE49-F238E27FC236}">
              <a16:creationId xmlns:a16="http://schemas.microsoft.com/office/drawing/2014/main" xmlns="" id="{00000000-0008-0000-3D00-0000C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0" name="rect" hidden="1">
          <a:extLst>
            <a:ext uri="{FF2B5EF4-FFF2-40B4-BE49-F238E27FC236}">
              <a16:creationId xmlns:a16="http://schemas.microsoft.com/office/drawing/2014/main" xmlns="" id="{00000000-0008-0000-3D00-0000C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1" name="rect" hidden="1">
          <a:extLst>
            <a:ext uri="{FF2B5EF4-FFF2-40B4-BE49-F238E27FC236}">
              <a16:creationId xmlns:a16="http://schemas.microsoft.com/office/drawing/2014/main" xmlns="" id="{00000000-0008-0000-3D00-0000C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2" name="rect" hidden="1">
          <a:extLst>
            <a:ext uri="{FF2B5EF4-FFF2-40B4-BE49-F238E27FC236}">
              <a16:creationId xmlns:a16="http://schemas.microsoft.com/office/drawing/2014/main" xmlns="" id="{00000000-0008-0000-3D00-0000C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3" name="rect" hidden="1">
          <a:extLst>
            <a:ext uri="{FF2B5EF4-FFF2-40B4-BE49-F238E27FC236}">
              <a16:creationId xmlns:a16="http://schemas.microsoft.com/office/drawing/2014/main" xmlns="" id="{00000000-0008-0000-3D00-0000C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204" name=" " descr=" ">
          <a:extLst>
            <a:ext uri="{FF2B5EF4-FFF2-40B4-BE49-F238E27FC236}">
              <a16:creationId xmlns:a16="http://schemas.microsoft.com/office/drawing/2014/main" xmlns="" id="{00000000-0008-0000-3D00-0000CC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3E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000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3E00-000003000000}"/>
            </a:ext>
          </a:extLst>
        </xdr:cNvPr>
        <xdr:cNvSpPr txBox="1"/>
      </xdr:nvSpPr>
      <xdr:spPr>
        <a:xfrm>
          <a:off x="193675" y="217170"/>
          <a:ext cx="35306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3E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804349</xdr:colOff>
      <xdr:row>47</xdr:row>
      <xdr:rowOff>50006</xdr:rowOff>
    </xdr:from>
    <xdr:to>
      <xdr:col>10</xdr:col>
      <xdr:colOff>407052</xdr:colOff>
      <xdr:row>53</xdr:row>
      <xdr:rowOff>50006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3F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347210" y="12778740"/>
          <a:ext cx="486092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3F00-000003000000}"/>
            </a:ext>
          </a:extLst>
        </xdr:cNvPr>
        <xdr:cNvSpPr txBox="1"/>
      </xdr:nvSpPr>
      <xdr:spPr>
        <a:xfrm>
          <a:off x="193675" y="217170"/>
          <a:ext cx="334962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3F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4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594860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4000-000003000000}"/>
            </a:ext>
          </a:extLst>
        </xdr:cNvPr>
        <xdr:cNvSpPr txBox="1"/>
      </xdr:nvSpPr>
      <xdr:spPr>
        <a:xfrm>
          <a:off x="193675" y="217170"/>
          <a:ext cx="368046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40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41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000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4100-000003000000}"/>
            </a:ext>
          </a:extLst>
        </xdr:cNvPr>
        <xdr:cNvSpPr txBox="1"/>
      </xdr:nvSpPr>
      <xdr:spPr>
        <a:xfrm>
          <a:off x="193675" y="217170"/>
          <a:ext cx="35306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41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42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3994785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4200-000003000000}"/>
            </a:ext>
          </a:extLst>
        </xdr:cNvPr>
        <xdr:cNvSpPr txBox="1"/>
      </xdr:nvSpPr>
      <xdr:spPr>
        <a:xfrm>
          <a:off x="193675" y="217170"/>
          <a:ext cx="308038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42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43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078605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4300-000003000000}"/>
            </a:ext>
          </a:extLst>
        </xdr:cNvPr>
        <xdr:cNvSpPr txBox="1"/>
      </xdr:nvSpPr>
      <xdr:spPr>
        <a:xfrm>
          <a:off x="193675" y="217170"/>
          <a:ext cx="316420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43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194159</xdr:colOff>
      <xdr:row>1</xdr:row>
      <xdr:rowOff>0</xdr:rowOff>
    </xdr:from>
    <xdr:to>
      <xdr:col>2</xdr:col>
      <xdr:colOff>1036926</xdr:colOff>
      <xdr:row>2</xdr:row>
      <xdr:rowOff>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xmlns="" id="{00000000-0008-0000-4400-000002000000}"/>
            </a:ext>
          </a:extLst>
        </xdr:cNvPr>
        <xdr:cNvSpPr txBox="1"/>
      </xdr:nvSpPr>
      <xdr:spPr>
        <a:xfrm>
          <a:off x="193675" y="217170"/>
          <a:ext cx="315722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3</xdr:col>
      <xdr:colOff>721265</xdr:colOff>
      <xdr:row>58</xdr:row>
      <xdr:rowOff>0</xdr:rowOff>
    </xdr:from>
    <xdr:to>
      <xdr:col>10</xdr:col>
      <xdr:colOff>323124</xdr:colOff>
      <xdr:row>64</xdr:row>
      <xdr:rowOff>0</xdr:rowOff>
    </xdr:to>
    <xdr:pic>
      <xdr:nvPicPr>
        <xdr:cNvPr id="3" name=" " descr=" ">
          <a:extLst>
            <a:ext uri="{FF2B5EF4-FFF2-40B4-BE49-F238E27FC236}">
              <a16:creationId xmlns:a16="http://schemas.microsoft.com/office/drawing/2014/main" xmlns="" id="{00000000-0008-0000-4400-000003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390390" y="15662910"/>
          <a:ext cx="455866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44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679121</xdr:colOff>
      <xdr:row>47</xdr:row>
      <xdr:rowOff>0</xdr:rowOff>
    </xdr:from>
    <xdr:to>
      <xdr:col>10</xdr:col>
      <xdr:colOff>304939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03396" y="12639675"/>
          <a:ext cx="4883618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657666</xdr:colOff>
      <xdr:row>20</xdr:row>
      <xdr:rowOff>0</xdr:rowOff>
    </xdr:from>
    <xdr:to>
      <xdr:col>0</xdr:col>
      <xdr:colOff>705254</xdr:colOff>
      <xdr:row>20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xmlns="" id="{00000000-0008-0000-0600-000005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783879</xdr:colOff>
      <xdr:row>47</xdr:row>
      <xdr:rowOff>0</xdr:rowOff>
    </xdr:from>
    <xdr:to>
      <xdr:col>10</xdr:col>
      <xdr:colOff>383273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45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336704" y="12611100"/>
          <a:ext cx="4857194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4500-000003000000}"/>
            </a:ext>
          </a:extLst>
        </xdr:cNvPr>
        <xdr:cNvSpPr txBox="1"/>
      </xdr:nvSpPr>
      <xdr:spPr>
        <a:xfrm>
          <a:off x="194159" y="200025"/>
          <a:ext cx="335866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45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783879</xdr:colOff>
      <xdr:row>47</xdr:row>
      <xdr:rowOff>0</xdr:rowOff>
    </xdr:from>
    <xdr:to>
      <xdr:col>10</xdr:col>
      <xdr:colOff>383273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46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336704" y="12611100"/>
          <a:ext cx="4857194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4600-000003000000}"/>
            </a:ext>
          </a:extLst>
        </xdr:cNvPr>
        <xdr:cNvSpPr txBox="1"/>
      </xdr:nvSpPr>
      <xdr:spPr>
        <a:xfrm>
          <a:off x="194159" y="200025"/>
          <a:ext cx="335866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46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689958</xdr:colOff>
      <xdr:row>47</xdr:row>
      <xdr:rowOff>66369</xdr:rowOff>
    </xdr:from>
    <xdr:to>
      <xdr:col>10</xdr:col>
      <xdr:colOff>324523</xdr:colOff>
      <xdr:row>53</xdr:row>
      <xdr:rowOff>158750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47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547583" y="12448869"/>
          <a:ext cx="4857440" cy="1711631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4700-000003000000}"/>
            </a:ext>
          </a:extLst>
        </xdr:cNvPr>
        <xdr:cNvSpPr txBox="1"/>
      </xdr:nvSpPr>
      <xdr:spPr>
        <a:xfrm>
          <a:off x="193675" y="217170"/>
          <a:ext cx="35306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47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48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06900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4800-000003000000}"/>
            </a:ext>
          </a:extLst>
        </xdr:cNvPr>
        <xdr:cNvSpPr txBox="1"/>
      </xdr:nvSpPr>
      <xdr:spPr>
        <a:xfrm>
          <a:off x="193675" y="217170"/>
          <a:ext cx="34925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xmlns="" id="{00000000-0008-0000-4800-00000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xmlns="" id="{00000000-0008-0000-4800-00000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xmlns="" id="{00000000-0008-0000-4800-00000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xmlns="" id="{00000000-0008-0000-4800-00000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xmlns="" id="{00000000-0008-0000-4800-00000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xmlns="" id="{00000000-0008-0000-4800-00000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xmlns="" id="{00000000-0008-0000-4800-00000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xmlns="" id="{00000000-0008-0000-4800-00000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12" name=" " descr=" ">
          <a:extLst>
            <a:ext uri="{FF2B5EF4-FFF2-40B4-BE49-F238E27FC236}">
              <a16:creationId xmlns:a16="http://schemas.microsoft.com/office/drawing/2014/main" xmlns="" id="{00000000-0008-0000-4800-00000C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679121</xdr:colOff>
      <xdr:row>47</xdr:row>
      <xdr:rowOff>0</xdr:rowOff>
    </xdr:from>
    <xdr:to>
      <xdr:col>10</xdr:col>
      <xdr:colOff>304939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03396" y="12639675"/>
          <a:ext cx="4883618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657666</xdr:colOff>
      <xdr:row>20</xdr:row>
      <xdr:rowOff>0</xdr:rowOff>
    </xdr:from>
    <xdr:to>
      <xdr:col>0</xdr:col>
      <xdr:colOff>705254</xdr:colOff>
      <xdr:row>20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xmlns="" id="{00000000-0008-0000-0700-000005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679121</xdr:colOff>
      <xdr:row>47</xdr:row>
      <xdr:rowOff>0</xdr:rowOff>
    </xdr:from>
    <xdr:to>
      <xdr:col>10</xdr:col>
      <xdr:colOff>304939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03396" y="12639675"/>
          <a:ext cx="4883618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657666</xdr:colOff>
      <xdr:row>20</xdr:row>
      <xdr:rowOff>0</xdr:rowOff>
    </xdr:from>
    <xdr:to>
      <xdr:col>0</xdr:col>
      <xdr:colOff>705254</xdr:colOff>
      <xdr:row>20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xmlns="" id="{00000000-0008-0000-0800-000005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10-30T09:20:32.708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10-30T02:21:01.812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10-24T04:00:56.899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10-24T03:58:07.563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10-30T09:17:55.611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10-30T06:24:12.346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10-30T05:35:59.007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10-30T05:29:38.346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10-30T05:25:49.781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10-30T05:21:05.610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10-30T05:11:53.715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10-30T02:34:49.135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4.xml"/><Relationship Id="rId4" Type="http://schemas.openxmlformats.org/officeDocument/2006/relationships/image" Target="../media/image3.emf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0.xml"/><Relationship Id="rId4" Type="http://schemas.openxmlformats.org/officeDocument/2006/relationships/image" Target="../media/image3.emf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4.xml"/><Relationship Id="rId4" Type="http://schemas.openxmlformats.org/officeDocument/2006/relationships/image" Target="../media/image3.emf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.bin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5.xml"/><Relationship Id="rId4" Type="http://schemas.openxmlformats.org/officeDocument/2006/relationships/image" Target="../media/image3.emf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6.bin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1.xml"/><Relationship Id="rId4" Type="http://schemas.openxmlformats.org/officeDocument/2006/relationships/image" Target="../media/image3.emf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7.bin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32.xml"/><Relationship Id="rId4" Type="http://schemas.openxmlformats.org/officeDocument/2006/relationships/image" Target="../media/image3.emf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8.bin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33.xml"/><Relationship Id="rId4" Type="http://schemas.openxmlformats.org/officeDocument/2006/relationships/image" Target="../media/image3.emf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9.bin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57.xml"/><Relationship Id="rId4" Type="http://schemas.openxmlformats.org/officeDocument/2006/relationships/image" Target="../media/image3.emf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zoomScale="50" zoomScaleNormal="50" workbookViewId="0">
      <selection activeCell="G17" sqref="G17"/>
    </sheetView>
  </sheetViews>
  <sheetFormatPr defaultColWidth="9" defaultRowHeight="15.75"/>
  <cols>
    <col min="1" max="1" width="10.375" customWidth="1"/>
    <col min="2" max="2" width="17.5" customWidth="1"/>
    <col min="3" max="3" width="15.125" customWidth="1"/>
    <col min="4" max="4" width="13.125" customWidth="1"/>
    <col min="5" max="5" width="12.75" customWidth="1"/>
    <col min="6" max="10" width="8.625" customWidth="1"/>
    <col min="11" max="11" width="13.875" customWidth="1"/>
  </cols>
  <sheetData>
    <row r="1" spans="1:11" ht="17.25" thickTop="1" thickBot="1">
      <c r="J1" s="113" t="s">
        <v>0</v>
      </c>
      <c r="K1" s="114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07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106" t="s">
        <v>2</v>
      </c>
      <c r="B7" s="120" t="s">
        <v>201</v>
      </c>
      <c r="C7" s="120"/>
      <c r="D7" s="120"/>
      <c r="E7" s="120"/>
      <c r="F7" s="108" t="s">
        <v>3</v>
      </c>
      <c r="G7" s="120" t="s">
        <v>195</v>
      </c>
      <c r="H7" s="120"/>
      <c r="I7" s="120"/>
      <c r="J7" s="120"/>
      <c r="K7" s="121"/>
    </row>
    <row r="8" spans="1:11" ht="24" customHeight="1">
      <c r="A8" s="106" t="s">
        <v>4</v>
      </c>
      <c r="B8" s="122" t="s">
        <v>5</v>
      </c>
      <c r="C8" s="122"/>
      <c r="D8" s="122"/>
      <c r="E8" s="122"/>
      <c r="F8" s="108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44859</v>
      </c>
      <c r="B10" s="78" t="s">
        <v>197</v>
      </c>
      <c r="C10" s="78" t="s">
        <v>39</v>
      </c>
      <c r="D10" s="78" t="s">
        <v>33</v>
      </c>
      <c r="E10" s="12">
        <v>4</v>
      </c>
      <c r="F10" s="12">
        <v>1500</v>
      </c>
      <c r="G10" s="12">
        <f>SUM(H10+I10)</f>
        <v>2040</v>
      </c>
      <c r="H10" s="12">
        <v>2000</v>
      </c>
      <c r="I10" s="12">
        <v>40</v>
      </c>
      <c r="J10" s="35">
        <f>H10/F10*100</f>
        <v>133.33333333333331</v>
      </c>
      <c r="K10" s="24"/>
    </row>
    <row r="11" spans="1:11" ht="21.95" customHeight="1">
      <c r="A11" s="28"/>
      <c r="B11" s="78" t="s">
        <v>47</v>
      </c>
      <c r="C11" s="12">
        <v>2111</v>
      </c>
      <c r="D11" s="78" t="s">
        <v>33</v>
      </c>
      <c r="E11" s="12">
        <v>4</v>
      </c>
      <c r="F11" s="12">
        <v>1500</v>
      </c>
      <c r="G11" s="12">
        <f t="shared" ref="G11:G23" si="0">SUM(H11+I11)</f>
        <v>2012</v>
      </c>
      <c r="H11" s="12">
        <v>2000</v>
      </c>
      <c r="I11" s="12">
        <v>12</v>
      </c>
      <c r="J11" s="35">
        <f t="shared" ref="J11:J23" si="1">H11/F11*100</f>
        <v>133.33333333333331</v>
      </c>
      <c r="K11" s="24"/>
    </row>
    <row r="12" spans="1:11" ht="21.95" customHeight="1">
      <c r="A12" s="27">
        <v>44860</v>
      </c>
      <c r="B12" s="78" t="s">
        <v>35</v>
      </c>
      <c r="C12" s="78" t="s">
        <v>36</v>
      </c>
      <c r="D12" s="78" t="s">
        <v>33</v>
      </c>
      <c r="E12" s="12">
        <v>4</v>
      </c>
      <c r="F12" s="12">
        <v>1500</v>
      </c>
      <c r="G12" s="12">
        <f t="shared" si="0"/>
        <v>2123</v>
      </c>
      <c r="H12" s="12">
        <v>2000</v>
      </c>
      <c r="I12" s="12">
        <v>123</v>
      </c>
      <c r="J12" s="35">
        <f t="shared" si="1"/>
        <v>133.33333333333331</v>
      </c>
      <c r="K12" s="24"/>
    </row>
    <row r="13" spans="1:11" ht="21.95" customHeight="1">
      <c r="A13" s="29"/>
      <c r="B13" s="78" t="s">
        <v>198</v>
      </c>
      <c r="C13" s="78" t="s">
        <v>166</v>
      </c>
      <c r="D13" s="78" t="s">
        <v>33</v>
      </c>
      <c r="E13" s="12">
        <v>4</v>
      </c>
      <c r="F13" s="12">
        <v>1500</v>
      </c>
      <c r="G13" s="12">
        <f t="shared" si="0"/>
        <v>2030</v>
      </c>
      <c r="H13" s="12">
        <v>2000</v>
      </c>
      <c r="I13" s="12">
        <v>30</v>
      </c>
      <c r="J13" s="35">
        <f t="shared" si="1"/>
        <v>133.33333333333331</v>
      </c>
      <c r="K13" s="24"/>
    </row>
    <row r="14" spans="1:11" ht="21.95" customHeight="1">
      <c r="A14" s="29">
        <v>44861</v>
      </c>
      <c r="B14" s="78" t="s">
        <v>35</v>
      </c>
      <c r="C14" s="78" t="s">
        <v>36</v>
      </c>
      <c r="D14" s="78" t="s">
        <v>33</v>
      </c>
      <c r="E14" s="12">
        <v>4</v>
      </c>
      <c r="F14" s="12">
        <v>1500</v>
      </c>
      <c r="G14" s="12">
        <f t="shared" si="0"/>
        <v>2089</v>
      </c>
      <c r="H14" s="12">
        <v>2000</v>
      </c>
      <c r="I14" s="12">
        <v>89</v>
      </c>
      <c r="J14" s="35">
        <f t="shared" si="1"/>
        <v>133.33333333333331</v>
      </c>
      <c r="K14" s="24"/>
    </row>
    <row r="15" spans="1:11" ht="21.95" customHeight="1">
      <c r="A15" s="28"/>
      <c r="B15" s="78" t="s">
        <v>198</v>
      </c>
      <c r="C15" s="78" t="s">
        <v>166</v>
      </c>
      <c r="D15" s="78" t="s">
        <v>33</v>
      </c>
      <c r="E15" s="12">
        <v>4</v>
      </c>
      <c r="F15" s="12">
        <v>1500</v>
      </c>
      <c r="G15" s="12">
        <f t="shared" si="0"/>
        <v>2021</v>
      </c>
      <c r="H15" s="12">
        <v>2000</v>
      </c>
      <c r="I15" s="12">
        <v>21</v>
      </c>
      <c r="J15" s="35">
        <f t="shared" si="1"/>
        <v>133.33333333333331</v>
      </c>
      <c r="K15" s="24"/>
    </row>
    <row r="16" spans="1:11" ht="21.95" customHeight="1">
      <c r="A16" s="28">
        <v>44862</v>
      </c>
      <c r="B16" s="78" t="s">
        <v>35</v>
      </c>
      <c r="C16" s="78" t="s">
        <v>36</v>
      </c>
      <c r="D16" s="78" t="s">
        <v>33</v>
      </c>
      <c r="E16" s="12">
        <v>4</v>
      </c>
      <c r="F16" s="12">
        <v>1500</v>
      </c>
      <c r="G16" s="12">
        <f>SUM(H16+I16)</f>
        <v>2070</v>
      </c>
      <c r="H16" s="12">
        <v>2000</v>
      </c>
      <c r="I16" s="12">
        <v>70</v>
      </c>
      <c r="J16" s="35">
        <f t="shared" si="1"/>
        <v>133.33333333333331</v>
      </c>
      <c r="K16" s="24"/>
    </row>
    <row r="17" spans="1:11" ht="21.95" customHeight="1">
      <c r="A17" s="28"/>
      <c r="B17" s="78" t="s">
        <v>198</v>
      </c>
      <c r="C17" s="78" t="s">
        <v>166</v>
      </c>
      <c r="D17" s="78" t="s">
        <v>33</v>
      </c>
      <c r="E17" s="12">
        <v>4</v>
      </c>
      <c r="F17" s="12">
        <v>1500</v>
      </c>
      <c r="G17" s="12">
        <f t="shared" si="0"/>
        <v>2024</v>
      </c>
      <c r="H17" s="12">
        <v>2000</v>
      </c>
      <c r="I17" s="12">
        <v>24</v>
      </c>
      <c r="J17" s="35">
        <f t="shared" si="1"/>
        <v>133.33333333333331</v>
      </c>
      <c r="K17" s="24"/>
    </row>
    <row r="18" spans="1:11" ht="21.95" customHeight="1">
      <c r="A18" s="28">
        <v>44865</v>
      </c>
      <c r="B18" s="78" t="s">
        <v>35</v>
      </c>
      <c r="C18" s="78" t="s">
        <v>36</v>
      </c>
      <c r="D18" s="78" t="s">
        <v>33</v>
      </c>
      <c r="E18" s="12">
        <v>4</v>
      </c>
      <c r="F18" s="12">
        <v>1500</v>
      </c>
      <c r="G18" s="12">
        <f t="shared" si="0"/>
        <v>2047</v>
      </c>
      <c r="H18" s="12">
        <v>2000</v>
      </c>
      <c r="I18" s="12">
        <v>47</v>
      </c>
      <c r="J18" s="35">
        <f t="shared" si="1"/>
        <v>133.33333333333331</v>
      </c>
      <c r="K18" s="24"/>
    </row>
    <row r="19" spans="1:11" ht="21.95" customHeight="1">
      <c r="A19" s="28"/>
      <c r="B19" s="78" t="s">
        <v>198</v>
      </c>
      <c r="C19" s="78" t="s">
        <v>166</v>
      </c>
      <c r="D19" s="78" t="s">
        <v>33</v>
      </c>
      <c r="E19" s="12">
        <v>4</v>
      </c>
      <c r="F19" s="12">
        <v>1500</v>
      </c>
      <c r="G19" s="12">
        <f t="shared" si="0"/>
        <v>2152</v>
      </c>
      <c r="H19" s="12">
        <v>2100</v>
      </c>
      <c r="I19" s="12">
        <v>52</v>
      </c>
      <c r="J19" s="35">
        <f t="shared" si="1"/>
        <v>140</v>
      </c>
      <c r="K19" s="24"/>
    </row>
    <row r="20" spans="1:11" ht="21.95" customHeight="1">
      <c r="A20" s="28">
        <v>44866</v>
      </c>
      <c r="B20" s="78" t="s">
        <v>199</v>
      </c>
      <c r="C20" s="78" t="s">
        <v>200</v>
      </c>
      <c r="D20" s="78" t="s">
        <v>33</v>
      </c>
      <c r="E20" s="12">
        <v>4</v>
      </c>
      <c r="F20" s="12">
        <v>1500</v>
      </c>
      <c r="G20" s="12">
        <f t="shared" si="0"/>
        <v>2110</v>
      </c>
      <c r="H20" s="12">
        <v>2100</v>
      </c>
      <c r="I20" s="12">
        <v>10</v>
      </c>
      <c r="J20" s="35">
        <f t="shared" si="1"/>
        <v>140</v>
      </c>
      <c r="K20" s="24"/>
    </row>
    <row r="21" spans="1:11" ht="21.95" customHeight="1">
      <c r="A21" s="29"/>
      <c r="B21" s="78" t="s">
        <v>198</v>
      </c>
      <c r="C21" s="78" t="s">
        <v>166</v>
      </c>
      <c r="D21" s="78" t="s">
        <v>33</v>
      </c>
      <c r="E21" s="12">
        <v>4</v>
      </c>
      <c r="F21" s="12">
        <v>1500</v>
      </c>
      <c r="G21" s="12">
        <f t="shared" si="0"/>
        <v>2123</v>
      </c>
      <c r="H21" s="12">
        <v>2100</v>
      </c>
      <c r="I21" s="12">
        <v>23</v>
      </c>
      <c r="J21" s="35">
        <f t="shared" si="1"/>
        <v>140</v>
      </c>
      <c r="K21" s="24"/>
    </row>
    <row r="22" spans="1:11" ht="21.95" customHeight="1">
      <c r="A22" s="29">
        <v>44867</v>
      </c>
      <c r="B22" s="78" t="s">
        <v>197</v>
      </c>
      <c r="C22" s="78" t="s">
        <v>39</v>
      </c>
      <c r="D22" s="78" t="s">
        <v>33</v>
      </c>
      <c r="E22" s="12">
        <v>4</v>
      </c>
      <c r="F22" s="12">
        <v>1500</v>
      </c>
      <c r="G22" s="12">
        <f t="shared" si="0"/>
        <v>2021</v>
      </c>
      <c r="H22" s="12">
        <v>2000</v>
      </c>
      <c r="I22" s="12">
        <v>21</v>
      </c>
      <c r="J22" s="35">
        <f t="shared" si="1"/>
        <v>133.33333333333331</v>
      </c>
      <c r="K22" s="24"/>
    </row>
    <row r="23" spans="1:11" ht="21.95" customHeight="1">
      <c r="A23" s="29"/>
      <c r="B23" s="78" t="s">
        <v>35</v>
      </c>
      <c r="C23" s="78" t="s">
        <v>36</v>
      </c>
      <c r="D23" s="78" t="s">
        <v>33</v>
      </c>
      <c r="E23" s="12">
        <v>4</v>
      </c>
      <c r="F23" s="12">
        <v>1500</v>
      </c>
      <c r="G23" s="12">
        <f t="shared" si="0"/>
        <v>2565</v>
      </c>
      <c r="H23" s="36">
        <v>2500</v>
      </c>
      <c r="I23" s="36">
        <v>65</v>
      </c>
      <c r="J23" s="35">
        <f t="shared" si="1"/>
        <v>166.66666666666669</v>
      </c>
      <c r="K23" s="24"/>
    </row>
    <row r="24" spans="1:11" ht="21.95" customHeight="1">
      <c r="A24" s="29"/>
      <c r="B24" s="78"/>
      <c r="C24" s="78"/>
      <c r="D24" s="78"/>
      <c r="E24" s="12"/>
      <c r="F24" s="12"/>
      <c r="G24" s="12"/>
      <c r="H24" s="12"/>
      <c r="I24" s="12"/>
      <c r="J24" s="35"/>
      <c r="K24" s="24"/>
    </row>
    <row r="25" spans="1:11" ht="21.95" customHeight="1">
      <c r="A25" s="29"/>
      <c r="B25" s="78"/>
      <c r="C25" s="78"/>
      <c r="D25" s="78"/>
      <c r="E25" s="12"/>
      <c r="F25" s="12"/>
      <c r="G25" s="12"/>
      <c r="H25" s="12"/>
      <c r="I25" s="12"/>
      <c r="J25" s="35"/>
      <c r="K25" s="24"/>
    </row>
    <row r="26" spans="1:11" ht="21.95" customHeight="1">
      <c r="A26" s="29"/>
      <c r="B26" s="78"/>
      <c r="C26" s="78"/>
      <c r="D26" s="78"/>
      <c r="E26" s="12"/>
      <c r="F26" s="12"/>
      <c r="G26" s="12"/>
      <c r="H26" s="12"/>
      <c r="I26" s="12"/>
      <c r="J26" s="35"/>
      <c r="K26" s="24"/>
    </row>
    <row r="27" spans="1:11" ht="21.95" customHeight="1">
      <c r="A27" s="31"/>
      <c r="B27" s="12"/>
      <c r="C27" s="12"/>
      <c r="D27" s="12"/>
      <c r="E27" s="12"/>
      <c r="F27" s="12"/>
      <c r="G27" s="12"/>
      <c r="H27" s="12"/>
      <c r="I27" s="12"/>
      <c r="J27" s="35"/>
      <c r="K27" s="24"/>
    </row>
    <row r="28" spans="1:11" ht="21.95" customHeight="1">
      <c r="A28" s="31"/>
      <c r="B28" s="12"/>
      <c r="C28" s="12"/>
      <c r="D28" s="12"/>
      <c r="E28" s="12"/>
      <c r="F28" s="12"/>
      <c r="G28" s="12"/>
      <c r="H28" s="12"/>
      <c r="I28" s="12"/>
      <c r="J28" s="35"/>
      <c r="K28" s="24"/>
    </row>
    <row r="29" spans="1:11" ht="21.95" customHeight="1">
      <c r="A29" s="31"/>
      <c r="B29" s="12"/>
      <c r="C29" s="12"/>
      <c r="D29" s="12"/>
      <c r="E29" s="12"/>
      <c r="F29" s="12"/>
      <c r="G29" s="12"/>
      <c r="H29" s="12"/>
      <c r="I29" s="12"/>
      <c r="J29" s="35"/>
      <c r="K29" s="24"/>
    </row>
    <row r="30" spans="1:11" ht="21.95" customHeight="1">
      <c r="A30" s="31"/>
      <c r="B30" s="12"/>
      <c r="C30" s="12"/>
      <c r="D30" s="12"/>
      <c r="E30" s="12"/>
      <c r="F30" s="12"/>
      <c r="G30" s="12"/>
      <c r="H30" s="12"/>
      <c r="I30" s="12"/>
      <c r="J30" s="35"/>
      <c r="K30" s="24"/>
    </row>
    <row r="31" spans="1:11" ht="21.95" customHeight="1">
      <c r="A31" s="32"/>
      <c r="B31" s="12"/>
      <c r="C31" s="12"/>
      <c r="D31" s="12"/>
      <c r="E31" s="12"/>
      <c r="F31" s="12"/>
      <c r="G31" s="12"/>
      <c r="H31" s="36"/>
      <c r="I31" s="36"/>
      <c r="J31" s="35"/>
      <c r="K31" s="24"/>
    </row>
    <row r="32" spans="1:11" ht="21.95" customHeight="1">
      <c r="A32" s="33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25" t="s">
        <v>25</v>
      </c>
      <c r="B48" s="125"/>
      <c r="C48" s="14">
        <f>COUNT(A10:A47)</f>
        <v>7</v>
      </c>
      <c r="D48" s="15"/>
      <c r="E48" s="126" t="s">
        <v>26</v>
      </c>
      <c r="F48" s="127"/>
      <c r="G48" s="128"/>
      <c r="H48" s="128"/>
      <c r="I48" s="128"/>
      <c r="J48" s="128"/>
      <c r="K48" s="128"/>
    </row>
    <row r="49" spans="1:11" ht="21" customHeight="1">
      <c r="A49" s="129" t="s">
        <v>27</v>
      </c>
      <c r="B49" s="129"/>
      <c r="C49" s="14">
        <f>SUM(F10:F47)</f>
        <v>21000</v>
      </c>
      <c r="D49" s="15"/>
      <c r="E49" s="15"/>
      <c r="F49" s="130"/>
      <c r="G49" s="130"/>
      <c r="H49" s="130"/>
      <c r="I49" s="105"/>
      <c r="J49" s="105"/>
      <c r="K49" s="107"/>
    </row>
    <row r="50" spans="1:11" ht="21" customHeight="1">
      <c r="A50" s="129" t="s">
        <v>28</v>
      </c>
      <c r="B50" s="129"/>
      <c r="C50" s="14">
        <f>SUM(H10:H47)</f>
        <v>28800</v>
      </c>
      <c r="D50" s="15"/>
      <c r="E50" s="15"/>
      <c r="F50" s="105"/>
      <c r="G50" s="105"/>
      <c r="H50" s="105"/>
      <c r="I50" s="105"/>
      <c r="J50" s="105"/>
      <c r="K50" s="107"/>
    </row>
    <row r="51" spans="1:11" ht="21" customHeight="1">
      <c r="A51" s="131" t="s">
        <v>29</v>
      </c>
      <c r="B51" s="129"/>
      <c r="C51" s="34">
        <f>SUM(J10:J47)</f>
        <v>1919.9999999999995</v>
      </c>
      <c r="D51" s="15"/>
      <c r="E51" s="15"/>
      <c r="F51" s="130"/>
      <c r="G51" s="130"/>
      <c r="H51" s="130"/>
      <c r="I51" s="130"/>
      <c r="J51" s="105"/>
      <c r="K51" s="132"/>
    </row>
    <row r="52" spans="1:11" ht="21" customHeight="1">
      <c r="A52" s="131" t="s">
        <v>30</v>
      </c>
      <c r="B52" s="129"/>
      <c r="C52" s="14">
        <f>COUNTA(B10:B47)</f>
        <v>14</v>
      </c>
      <c r="D52" s="15"/>
      <c r="E52" s="15"/>
      <c r="F52" s="130"/>
      <c r="G52" s="130"/>
      <c r="H52" s="130"/>
      <c r="I52" s="130"/>
      <c r="J52" s="105"/>
      <c r="K52" s="132"/>
    </row>
    <row r="53" spans="1:11" ht="21" customHeight="1">
      <c r="A53" s="124" t="s">
        <v>31</v>
      </c>
      <c r="B53" s="124"/>
      <c r="C53" s="34">
        <f>C51/C52</f>
        <v>137.14285714285711</v>
      </c>
      <c r="D53" s="15"/>
      <c r="E53" s="15"/>
      <c r="F53" s="130"/>
      <c r="G53" s="130"/>
      <c r="H53" s="130"/>
      <c r="I53" s="130"/>
      <c r="J53" s="105"/>
      <c r="K53" s="132"/>
    </row>
    <row r="54" spans="1:11" ht="21" customHeight="1" thickBo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3" zoomScale="85" zoomScaleNormal="85" workbookViewId="0">
      <selection activeCell="G7" sqref="G7:K7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113" t="s">
        <v>0</v>
      </c>
      <c r="K1" s="114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92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91" t="s">
        <v>2</v>
      </c>
      <c r="B7" s="120" t="s">
        <v>176</v>
      </c>
      <c r="C7" s="120"/>
      <c r="D7" s="120"/>
      <c r="E7" s="120"/>
      <c r="F7" s="93" t="s">
        <v>3</v>
      </c>
      <c r="G7" s="120" t="s">
        <v>195</v>
      </c>
      <c r="H7" s="120"/>
      <c r="I7" s="120"/>
      <c r="J7" s="120"/>
      <c r="K7" s="121"/>
    </row>
    <row r="8" spans="1:11" ht="24" customHeight="1">
      <c r="A8" s="91" t="s">
        <v>4</v>
      </c>
      <c r="B8" s="122" t="s">
        <v>5</v>
      </c>
      <c r="C8" s="122"/>
      <c r="D8" s="122"/>
      <c r="E8" s="122"/>
      <c r="F8" s="93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44859</v>
      </c>
      <c r="B10" s="78" t="s">
        <v>128</v>
      </c>
      <c r="C10" s="78" t="s">
        <v>166</v>
      </c>
      <c r="D10" s="12" t="s">
        <v>19</v>
      </c>
      <c r="E10" s="12">
        <v>8</v>
      </c>
      <c r="F10" s="12">
        <v>544</v>
      </c>
      <c r="G10" s="12">
        <f>SUM(H10+I10)</f>
        <v>408</v>
      </c>
      <c r="H10" s="12">
        <v>408</v>
      </c>
      <c r="I10" s="12"/>
      <c r="J10" s="35">
        <f t="shared" ref="J10:J47" si="0">H10/F10*100</f>
        <v>75</v>
      </c>
      <c r="K10" s="24"/>
    </row>
    <row r="11" spans="1:11" ht="21.95" customHeight="1">
      <c r="A11" s="28">
        <v>44860</v>
      </c>
      <c r="B11" s="78"/>
      <c r="C11" s="78"/>
      <c r="D11" s="12" t="s">
        <v>19</v>
      </c>
      <c r="E11" s="12"/>
      <c r="F11" s="12"/>
      <c r="G11" s="12">
        <f t="shared" ref="G11:G47" si="1">SUM(H11+I11)</f>
        <v>0</v>
      </c>
      <c r="H11" s="12"/>
      <c r="I11" s="12"/>
      <c r="J11" s="35" t="e">
        <f t="shared" si="0"/>
        <v>#DIV/0!</v>
      </c>
      <c r="K11" s="24"/>
    </row>
    <row r="12" spans="1:11" ht="21.95" customHeight="1">
      <c r="A12" s="27">
        <v>44861</v>
      </c>
      <c r="B12" s="78" t="s">
        <v>128</v>
      </c>
      <c r="C12" s="78" t="s">
        <v>146</v>
      </c>
      <c r="D12" s="12" t="s">
        <v>19</v>
      </c>
      <c r="E12" s="12">
        <v>8</v>
      </c>
      <c r="F12" s="12">
        <v>408</v>
      </c>
      <c r="G12" s="12">
        <f t="shared" si="1"/>
        <v>408</v>
      </c>
      <c r="H12" s="12">
        <v>408</v>
      </c>
      <c r="I12" s="12"/>
      <c r="J12" s="35">
        <f t="shared" si="0"/>
        <v>100</v>
      </c>
      <c r="K12" s="24"/>
    </row>
    <row r="13" spans="1:11" ht="21.95" customHeight="1">
      <c r="A13" s="29">
        <v>44862</v>
      </c>
      <c r="B13" s="78" t="s">
        <v>148</v>
      </c>
      <c r="C13" s="78" t="s">
        <v>39</v>
      </c>
      <c r="D13" s="12" t="s">
        <v>19</v>
      </c>
      <c r="E13" s="12">
        <v>8</v>
      </c>
      <c r="F13" s="12">
        <v>1000</v>
      </c>
      <c r="G13" s="12">
        <f t="shared" si="1"/>
        <v>800</v>
      </c>
      <c r="H13" s="12">
        <v>800</v>
      </c>
      <c r="I13" s="12"/>
      <c r="J13" s="35">
        <f t="shared" si="0"/>
        <v>80</v>
      </c>
      <c r="K13" s="24"/>
    </row>
    <row r="14" spans="1:11" ht="21.95" customHeight="1">
      <c r="A14" s="29"/>
      <c r="B14" s="12"/>
      <c r="C14" s="12"/>
      <c r="D14" s="12" t="s">
        <v>19</v>
      </c>
      <c r="E14" s="12"/>
      <c r="F14" s="12"/>
      <c r="G14" s="12">
        <f t="shared" si="1"/>
        <v>0</v>
      </c>
      <c r="H14" s="12"/>
      <c r="I14" s="12"/>
      <c r="J14" s="35" t="e">
        <f t="shared" si="0"/>
        <v>#DIV/0!</v>
      </c>
      <c r="K14" s="24"/>
    </row>
    <row r="15" spans="1:11" ht="21.95" customHeight="1">
      <c r="A15" s="28"/>
      <c r="B15" s="12"/>
      <c r="C15" s="12"/>
      <c r="D15" s="12" t="s">
        <v>19</v>
      </c>
      <c r="E15" s="12"/>
      <c r="F15" s="12"/>
      <c r="G15" s="12">
        <f t="shared" si="1"/>
        <v>0</v>
      </c>
      <c r="H15" s="12"/>
      <c r="I15" s="12"/>
      <c r="J15" s="35" t="e">
        <f t="shared" si="0"/>
        <v>#DIV/0!</v>
      </c>
      <c r="K15" s="24"/>
    </row>
    <row r="16" spans="1:11" ht="21.95" customHeight="1">
      <c r="A16" s="28"/>
      <c r="B16" s="12"/>
      <c r="C16" s="12"/>
      <c r="D16" s="12" t="s">
        <v>19</v>
      </c>
      <c r="E16" s="12"/>
      <c r="F16" s="12"/>
      <c r="G16" s="12">
        <f t="shared" si="1"/>
        <v>0</v>
      </c>
      <c r="H16" s="12"/>
      <c r="I16" s="12"/>
      <c r="J16" s="35" t="e">
        <f t="shared" si="0"/>
        <v>#DIV/0!</v>
      </c>
      <c r="K16" s="24"/>
    </row>
    <row r="17" spans="1:11" ht="21.95" customHeight="1">
      <c r="A17" s="28"/>
      <c r="B17" s="78"/>
      <c r="C17" s="78"/>
      <c r="D17" s="78" t="s">
        <v>19</v>
      </c>
      <c r="E17" s="12"/>
      <c r="F17" s="12"/>
      <c r="G17" s="12">
        <f t="shared" si="1"/>
        <v>0</v>
      </c>
      <c r="H17" s="12"/>
      <c r="I17" s="12"/>
      <c r="J17" s="35" t="e">
        <f t="shared" si="0"/>
        <v>#DIV/0!</v>
      </c>
      <c r="K17" s="24"/>
    </row>
    <row r="18" spans="1:11" ht="21.95" customHeight="1">
      <c r="A18" s="30"/>
      <c r="B18" s="12"/>
      <c r="C18" s="12"/>
      <c r="D18" s="78" t="s">
        <v>19</v>
      </c>
      <c r="E18" s="12"/>
      <c r="F18" s="12"/>
      <c r="G18" s="12">
        <f t="shared" si="1"/>
        <v>0</v>
      </c>
      <c r="H18" s="12"/>
      <c r="I18" s="12"/>
      <c r="J18" s="35" t="e">
        <f t="shared" si="0"/>
        <v>#DIV/0!</v>
      </c>
      <c r="K18" s="24"/>
    </row>
    <row r="19" spans="1:11" ht="21.95" customHeight="1">
      <c r="A19" s="30"/>
      <c r="B19" s="12"/>
      <c r="C19" s="12"/>
      <c r="D19" s="78" t="s">
        <v>19</v>
      </c>
      <c r="E19" s="12"/>
      <c r="F19" s="12"/>
      <c r="G19" s="12">
        <f t="shared" si="1"/>
        <v>0</v>
      </c>
      <c r="H19" s="12"/>
      <c r="I19" s="12"/>
      <c r="J19" s="35" t="e">
        <f t="shared" si="0"/>
        <v>#DIV/0!</v>
      </c>
      <c r="K19" s="24"/>
    </row>
    <row r="20" spans="1:11" ht="21.95" customHeight="1">
      <c r="A20" s="30"/>
      <c r="B20" s="12"/>
      <c r="C20" s="12"/>
      <c r="D20" s="78" t="s">
        <v>19</v>
      </c>
      <c r="E20" s="12"/>
      <c r="F20" s="12"/>
      <c r="G20" s="12">
        <f t="shared" si="1"/>
        <v>0</v>
      </c>
      <c r="H20" s="12"/>
      <c r="I20" s="12"/>
      <c r="J20" s="35" t="e">
        <f t="shared" si="0"/>
        <v>#DIV/0!</v>
      </c>
      <c r="K20" s="24"/>
    </row>
    <row r="21" spans="1:11" ht="21.95" customHeight="1">
      <c r="A21" s="26"/>
      <c r="B21" s="12"/>
      <c r="C21" s="12"/>
      <c r="D21" s="78" t="s">
        <v>19</v>
      </c>
      <c r="E21" s="12"/>
      <c r="F21" s="12"/>
      <c r="G21" s="12">
        <f t="shared" si="1"/>
        <v>0</v>
      </c>
      <c r="H21" s="12"/>
      <c r="I21" s="12"/>
      <c r="J21" s="35" t="e">
        <f t="shared" si="0"/>
        <v>#DIV/0!</v>
      </c>
      <c r="K21" s="24"/>
    </row>
    <row r="22" spans="1:11" ht="21.95" customHeight="1">
      <c r="A22" s="26"/>
      <c r="B22" s="12"/>
      <c r="C22" s="12"/>
      <c r="D22" s="78" t="s">
        <v>19</v>
      </c>
      <c r="E22" s="12"/>
      <c r="F22" s="12"/>
      <c r="G22" s="12">
        <f t="shared" si="1"/>
        <v>0</v>
      </c>
      <c r="H22" s="12"/>
      <c r="I22" s="12"/>
      <c r="J22" s="35" t="e">
        <f t="shared" si="0"/>
        <v>#DIV/0!</v>
      </c>
      <c r="K22" s="24"/>
    </row>
    <row r="23" spans="1:11" ht="21.95" customHeight="1">
      <c r="A23" s="26"/>
      <c r="B23" s="12"/>
      <c r="C23" s="12"/>
      <c r="D23" s="78" t="s">
        <v>19</v>
      </c>
      <c r="E23" s="12"/>
      <c r="F23" s="12"/>
      <c r="G23" s="12">
        <f t="shared" si="1"/>
        <v>0</v>
      </c>
      <c r="H23" s="36"/>
      <c r="I23" s="36"/>
      <c r="J23" s="35" t="e">
        <f t="shared" si="0"/>
        <v>#DIV/0!</v>
      </c>
      <c r="K23" s="24"/>
    </row>
    <row r="24" spans="1:11" ht="21.95" customHeight="1">
      <c r="A24" s="26"/>
      <c r="B24" s="12"/>
      <c r="C24" s="12"/>
      <c r="D24" s="78" t="s">
        <v>19</v>
      </c>
      <c r="E24" s="12"/>
      <c r="F24" s="12"/>
      <c r="G24" s="12">
        <f t="shared" si="1"/>
        <v>0</v>
      </c>
      <c r="H24" s="12"/>
      <c r="I24" s="12"/>
      <c r="J24" s="35" t="e">
        <f t="shared" si="0"/>
        <v>#DIV/0!</v>
      </c>
      <c r="K24" s="24"/>
    </row>
    <row r="25" spans="1:11" ht="21.95" customHeight="1">
      <c r="A25" s="26"/>
      <c r="B25" s="12"/>
      <c r="C25" s="12"/>
      <c r="D25" s="78" t="s">
        <v>19</v>
      </c>
      <c r="E25" s="12"/>
      <c r="F25" s="12"/>
      <c r="G25" s="12">
        <f t="shared" si="1"/>
        <v>0</v>
      </c>
      <c r="H25" s="12"/>
      <c r="I25" s="12"/>
      <c r="J25" s="35" t="e">
        <f t="shared" si="0"/>
        <v>#DIV/0!</v>
      </c>
      <c r="K25" s="24"/>
    </row>
    <row r="26" spans="1:11" ht="21.95" customHeight="1">
      <c r="A26" s="31"/>
      <c r="B26" s="12"/>
      <c r="C26" s="12"/>
      <c r="D26" s="78" t="s">
        <v>19</v>
      </c>
      <c r="E26" s="12"/>
      <c r="F26" s="12"/>
      <c r="G26" s="12">
        <f t="shared" si="1"/>
        <v>0</v>
      </c>
      <c r="H26" s="12"/>
      <c r="I26" s="12"/>
      <c r="J26" s="35" t="e">
        <f t="shared" si="0"/>
        <v>#DIV/0!</v>
      </c>
      <c r="K26" s="24"/>
    </row>
    <row r="27" spans="1:11" ht="21.95" customHeight="1">
      <c r="A27" s="31"/>
      <c r="B27" s="12"/>
      <c r="C27" s="12"/>
      <c r="D27" s="78" t="s">
        <v>19</v>
      </c>
      <c r="E27" s="12"/>
      <c r="F27" s="12"/>
      <c r="G27" s="12">
        <f t="shared" si="1"/>
        <v>0</v>
      </c>
      <c r="H27" s="12"/>
      <c r="I27" s="12"/>
      <c r="J27" s="35" t="e">
        <f t="shared" si="0"/>
        <v>#DIV/0!</v>
      </c>
      <c r="K27" s="24"/>
    </row>
    <row r="28" spans="1:11" ht="21.95" customHeight="1">
      <c r="A28" s="31"/>
      <c r="B28" s="12"/>
      <c r="C28" s="12"/>
      <c r="D28" s="78" t="s">
        <v>19</v>
      </c>
      <c r="E28" s="12"/>
      <c r="F28" s="12"/>
      <c r="G28" s="12">
        <f t="shared" si="1"/>
        <v>0</v>
      </c>
      <c r="H28" s="12"/>
      <c r="I28" s="12"/>
      <c r="J28" s="35" t="e">
        <f t="shared" si="0"/>
        <v>#DIV/0!</v>
      </c>
      <c r="K28" s="24"/>
    </row>
    <row r="29" spans="1:11" ht="21.95" customHeight="1">
      <c r="A29" s="31"/>
      <c r="B29" s="12"/>
      <c r="C29" s="12"/>
      <c r="D29" s="78" t="s">
        <v>19</v>
      </c>
      <c r="E29" s="12"/>
      <c r="F29" s="12"/>
      <c r="G29" s="12">
        <f t="shared" si="1"/>
        <v>0</v>
      </c>
      <c r="H29" s="12"/>
      <c r="I29" s="12"/>
      <c r="J29" s="35" t="e">
        <f t="shared" si="0"/>
        <v>#DIV/0!</v>
      </c>
      <c r="K29" s="24"/>
    </row>
    <row r="30" spans="1:11" ht="21.95" customHeight="1">
      <c r="A30" s="31"/>
      <c r="B30" s="12"/>
      <c r="C30" s="12"/>
      <c r="D30" s="78" t="s">
        <v>19</v>
      </c>
      <c r="E30" s="12"/>
      <c r="F30" s="12"/>
      <c r="G30" s="12">
        <f t="shared" si="1"/>
        <v>0</v>
      </c>
      <c r="H30" s="12"/>
      <c r="I30" s="12"/>
      <c r="J30" s="35" t="e">
        <f t="shared" si="0"/>
        <v>#DIV/0!</v>
      </c>
      <c r="K30" s="24"/>
    </row>
    <row r="31" spans="1:11" ht="21.95" customHeight="1">
      <c r="A31" s="32"/>
      <c r="B31" s="12"/>
      <c r="C31" s="12"/>
      <c r="D31" s="78" t="s">
        <v>19</v>
      </c>
      <c r="E31" s="12"/>
      <c r="F31" s="12"/>
      <c r="G31" s="12">
        <f t="shared" si="1"/>
        <v>0</v>
      </c>
      <c r="H31" s="12"/>
      <c r="I31" s="36"/>
      <c r="J31" s="35" t="e">
        <f t="shared" si="0"/>
        <v>#DIV/0!</v>
      </c>
      <c r="K31" s="24"/>
    </row>
    <row r="32" spans="1:11" ht="21.95" customHeight="1">
      <c r="A32" s="33"/>
      <c r="B32" s="12"/>
      <c r="C32" s="12"/>
      <c r="D32" s="78" t="s">
        <v>19</v>
      </c>
      <c r="E32" s="12"/>
      <c r="F32" s="12"/>
      <c r="G32" s="12">
        <f t="shared" si="1"/>
        <v>0</v>
      </c>
      <c r="H32" s="12"/>
      <c r="I32" s="12"/>
      <c r="J32" s="35" t="e">
        <f t="shared" si="0"/>
        <v>#DIV/0!</v>
      </c>
      <c r="K32" s="24"/>
    </row>
    <row r="33" spans="1:11" ht="21.95" customHeight="1">
      <c r="A33" s="31"/>
      <c r="B33" s="12"/>
      <c r="C33" s="12"/>
      <c r="D33" s="78" t="s">
        <v>19</v>
      </c>
      <c r="E33" s="12"/>
      <c r="F33" s="12"/>
      <c r="G33" s="12">
        <f t="shared" si="1"/>
        <v>0</v>
      </c>
      <c r="H33" s="12"/>
      <c r="I33" s="12"/>
      <c r="J33" s="35" t="e">
        <f t="shared" si="0"/>
        <v>#DIV/0!</v>
      </c>
      <c r="K33" s="24"/>
    </row>
    <row r="34" spans="1:11" ht="21.95" customHeight="1">
      <c r="A34" s="31"/>
      <c r="B34" s="12"/>
      <c r="C34" s="12"/>
      <c r="D34" s="78" t="s">
        <v>19</v>
      </c>
      <c r="E34" s="12"/>
      <c r="F34" s="12"/>
      <c r="G34" s="12">
        <f t="shared" si="1"/>
        <v>0</v>
      </c>
      <c r="H34" s="12"/>
      <c r="I34" s="36"/>
      <c r="J34" s="35" t="e">
        <f t="shared" si="0"/>
        <v>#DIV/0!</v>
      </c>
      <c r="K34" s="24"/>
    </row>
    <row r="35" spans="1:11" ht="21.95" customHeight="1">
      <c r="A35" s="11"/>
      <c r="B35" s="12"/>
      <c r="C35" s="12"/>
      <c r="D35" s="78" t="s">
        <v>19</v>
      </c>
      <c r="E35" s="12"/>
      <c r="F35" s="12"/>
      <c r="G35" s="12">
        <f t="shared" si="1"/>
        <v>0</v>
      </c>
      <c r="H35" s="12"/>
      <c r="I35" s="12"/>
      <c r="J35" s="35" t="e">
        <f t="shared" si="0"/>
        <v>#DIV/0!</v>
      </c>
      <c r="K35" s="24"/>
    </row>
    <row r="36" spans="1:11" ht="21.95" customHeight="1">
      <c r="A36" s="11"/>
      <c r="B36" s="12"/>
      <c r="C36" s="12"/>
      <c r="D36" s="78" t="s">
        <v>19</v>
      </c>
      <c r="E36" s="12"/>
      <c r="F36" s="12"/>
      <c r="G36" s="12">
        <f t="shared" si="1"/>
        <v>0</v>
      </c>
      <c r="H36" s="12"/>
      <c r="I36" s="12"/>
      <c r="J36" s="35" t="e">
        <f t="shared" si="0"/>
        <v>#DIV/0!</v>
      </c>
      <c r="K36" s="24"/>
    </row>
    <row r="37" spans="1:11" ht="21.95" customHeight="1">
      <c r="A37" s="11"/>
      <c r="B37" s="12"/>
      <c r="C37" s="12"/>
      <c r="D37" s="78" t="s">
        <v>19</v>
      </c>
      <c r="E37" s="12"/>
      <c r="F37" s="12"/>
      <c r="G37" s="12">
        <f t="shared" si="1"/>
        <v>0</v>
      </c>
      <c r="H37" s="12"/>
      <c r="I37" s="12"/>
      <c r="J37" s="35" t="e">
        <f t="shared" si="0"/>
        <v>#DIV/0!</v>
      </c>
      <c r="K37" s="24"/>
    </row>
    <row r="38" spans="1:11" ht="21.95" customHeight="1">
      <c r="A38" s="11"/>
      <c r="B38" s="12"/>
      <c r="C38" s="12"/>
      <c r="D38" s="78" t="s">
        <v>19</v>
      </c>
      <c r="E38" s="12"/>
      <c r="F38" s="12"/>
      <c r="G38" s="12">
        <f t="shared" si="1"/>
        <v>0</v>
      </c>
      <c r="H38" s="12"/>
      <c r="I38" s="12"/>
      <c r="J38" s="35" t="e">
        <f t="shared" si="0"/>
        <v>#DIV/0!</v>
      </c>
      <c r="K38" s="24"/>
    </row>
    <row r="39" spans="1:11" ht="21.95" customHeight="1">
      <c r="A39" s="11"/>
      <c r="B39" s="12"/>
      <c r="C39" s="12"/>
      <c r="D39" s="78" t="s">
        <v>19</v>
      </c>
      <c r="E39" s="12"/>
      <c r="F39" s="12"/>
      <c r="G39" s="12">
        <f t="shared" si="1"/>
        <v>0</v>
      </c>
      <c r="H39" s="12"/>
      <c r="I39" s="12"/>
      <c r="J39" s="35" t="e">
        <f t="shared" si="0"/>
        <v>#DIV/0!</v>
      </c>
      <c r="K39" s="24"/>
    </row>
    <row r="40" spans="1:11" ht="21.95" customHeight="1">
      <c r="A40" s="11"/>
      <c r="B40" s="12"/>
      <c r="C40" s="12"/>
      <c r="D40" s="78" t="s">
        <v>19</v>
      </c>
      <c r="E40" s="12"/>
      <c r="F40" s="12"/>
      <c r="G40" s="12">
        <f t="shared" si="1"/>
        <v>0</v>
      </c>
      <c r="H40" s="12"/>
      <c r="I40" s="12"/>
      <c r="J40" s="35" t="e">
        <f t="shared" si="0"/>
        <v>#DIV/0!</v>
      </c>
      <c r="K40" s="24"/>
    </row>
    <row r="41" spans="1:11" ht="21.95" customHeight="1">
      <c r="A41" s="11"/>
      <c r="B41" s="12"/>
      <c r="C41" s="12"/>
      <c r="D41" s="78" t="s">
        <v>19</v>
      </c>
      <c r="E41" s="12"/>
      <c r="F41" s="12"/>
      <c r="G41" s="12">
        <f t="shared" si="1"/>
        <v>0</v>
      </c>
      <c r="H41" s="12"/>
      <c r="I41" s="12"/>
      <c r="J41" s="35" t="e">
        <f t="shared" si="0"/>
        <v>#DIV/0!</v>
      </c>
      <c r="K41" s="24"/>
    </row>
    <row r="42" spans="1:11" ht="21.95" customHeight="1">
      <c r="A42" s="11"/>
      <c r="B42" s="12"/>
      <c r="C42" s="12"/>
      <c r="D42" s="78" t="s">
        <v>19</v>
      </c>
      <c r="E42" s="12"/>
      <c r="F42" s="12"/>
      <c r="G42" s="12">
        <f t="shared" si="1"/>
        <v>0</v>
      </c>
      <c r="H42" s="12"/>
      <c r="I42" s="12"/>
      <c r="J42" s="35" t="e">
        <f t="shared" si="0"/>
        <v>#DIV/0!</v>
      </c>
      <c r="K42" s="24"/>
    </row>
    <row r="43" spans="1:11" ht="21.95" customHeight="1">
      <c r="A43" s="11"/>
      <c r="B43" s="12"/>
      <c r="C43" s="12"/>
      <c r="D43" s="78" t="s">
        <v>19</v>
      </c>
      <c r="E43" s="12"/>
      <c r="F43" s="12"/>
      <c r="G43" s="12">
        <f t="shared" si="1"/>
        <v>0</v>
      </c>
      <c r="H43" s="12"/>
      <c r="I43" s="12"/>
      <c r="J43" s="35" t="e">
        <f t="shared" si="0"/>
        <v>#DIV/0!</v>
      </c>
      <c r="K43" s="24"/>
    </row>
    <row r="44" spans="1:11" ht="21.95" customHeight="1">
      <c r="A44" s="11"/>
      <c r="B44" s="12"/>
      <c r="C44" s="12"/>
      <c r="D44" s="78" t="s">
        <v>19</v>
      </c>
      <c r="E44" s="12"/>
      <c r="F44" s="12"/>
      <c r="G44" s="12">
        <f t="shared" si="1"/>
        <v>0</v>
      </c>
      <c r="H44" s="12"/>
      <c r="I44" s="12"/>
      <c r="J44" s="35" t="e">
        <f t="shared" si="0"/>
        <v>#DIV/0!</v>
      </c>
      <c r="K44" s="24"/>
    </row>
    <row r="45" spans="1:11" ht="21.95" customHeight="1">
      <c r="A45" s="11"/>
      <c r="B45" s="12"/>
      <c r="C45" s="12"/>
      <c r="D45" s="78" t="s">
        <v>19</v>
      </c>
      <c r="E45" s="12"/>
      <c r="F45" s="12"/>
      <c r="G45" s="12">
        <f t="shared" si="1"/>
        <v>0</v>
      </c>
      <c r="H45" s="12"/>
      <c r="I45" s="12"/>
      <c r="J45" s="35" t="e">
        <f t="shared" si="0"/>
        <v>#DIV/0!</v>
      </c>
      <c r="K45" s="24"/>
    </row>
    <row r="46" spans="1:11" ht="21.95" customHeight="1">
      <c r="A46" s="11"/>
      <c r="B46" s="12"/>
      <c r="C46" s="12"/>
      <c r="D46" s="78" t="s">
        <v>19</v>
      </c>
      <c r="E46" s="12"/>
      <c r="F46" s="12"/>
      <c r="G46" s="12">
        <f t="shared" si="1"/>
        <v>0</v>
      </c>
      <c r="H46" s="12"/>
      <c r="I46" s="12"/>
      <c r="J46" s="35" t="e">
        <f t="shared" si="0"/>
        <v>#DIV/0!</v>
      </c>
      <c r="K46" s="24"/>
    </row>
    <row r="47" spans="1:11" ht="21.95" customHeight="1">
      <c r="A47" s="13"/>
      <c r="B47" s="12"/>
      <c r="C47" s="12"/>
      <c r="D47" s="78" t="s">
        <v>19</v>
      </c>
      <c r="E47" s="12"/>
      <c r="F47" s="12"/>
      <c r="G47" s="12">
        <f t="shared" si="1"/>
        <v>0</v>
      </c>
      <c r="H47" s="12"/>
      <c r="I47" s="12"/>
      <c r="J47" s="35" t="e">
        <f t="shared" si="0"/>
        <v>#DIV/0!</v>
      </c>
      <c r="K47" s="24"/>
    </row>
    <row r="48" spans="1:11" ht="21" customHeight="1">
      <c r="A48" s="125" t="s">
        <v>25</v>
      </c>
      <c r="B48" s="125"/>
      <c r="C48" s="14">
        <v>22</v>
      </c>
      <c r="D48" s="15"/>
      <c r="E48" s="126" t="s">
        <v>26</v>
      </c>
      <c r="F48" s="127"/>
      <c r="G48" s="128"/>
      <c r="H48" s="128"/>
      <c r="I48" s="128"/>
      <c r="J48" s="128"/>
      <c r="K48" s="128"/>
    </row>
    <row r="49" spans="1:11" ht="21" customHeight="1">
      <c r="A49" s="129" t="s">
        <v>27</v>
      </c>
      <c r="B49" s="129"/>
      <c r="C49" s="14">
        <f>SUM(F10:F47)</f>
        <v>1952</v>
      </c>
      <c r="D49" s="15"/>
      <c r="E49" s="15"/>
      <c r="F49" s="130"/>
      <c r="G49" s="130"/>
      <c r="H49" s="130"/>
      <c r="I49" s="90"/>
      <c r="J49" s="90"/>
      <c r="K49" s="92"/>
    </row>
    <row r="50" spans="1:11" ht="21" customHeight="1">
      <c r="A50" s="129" t="s">
        <v>28</v>
      </c>
      <c r="B50" s="129"/>
      <c r="C50" s="14">
        <f>SUM(H10:H47)</f>
        <v>1616</v>
      </c>
      <c r="D50" s="15"/>
      <c r="E50" s="15"/>
      <c r="F50" s="90"/>
      <c r="G50" s="90"/>
      <c r="H50" s="90"/>
      <c r="I50" s="90"/>
      <c r="J50" s="90"/>
      <c r="K50" s="92"/>
    </row>
    <row r="51" spans="1:11" ht="21" customHeight="1">
      <c r="A51" s="131" t="s">
        <v>29</v>
      </c>
      <c r="B51" s="129"/>
      <c r="C51" s="34" t="e">
        <f>SUM(J10:J47)</f>
        <v>#DIV/0!</v>
      </c>
      <c r="D51" s="15"/>
      <c r="E51" s="15"/>
      <c r="F51" s="130"/>
      <c r="G51" s="130"/>
      <c r="H51" s="130"/>
      <c r="I51" s="130"/>
      <c r="J51" s="90"/>
      <c r="K51" s="132"/>
    </row>
    <row r="52" spans="1:11" ht="21" customHeight="1">
      <c r="A52" s="131" t="s">
        <v>30</v>
      </c>
      <c r="B52" s="129"/>
      <c r="C52" s="14">
        <v>27</v>
      </c>
      <c r="D52" s="15"/>
      <c r="E52" s="15"/>
      <c r="F52" s="130"/>
      <c r="G52" s="130"/>
      <c r="H52" s="130"/>
      <c r="I52" s="130"/>
      <c r="J52" s="90"/>
      <c r="K52" s="132"/>
    </row>
    <row r="53" spans="1:11" ht="21" customHeight="1">
      <c r="A53" s="124" t="s">
        <v>31</v>
      </c>
      <c r="B53" s="124"/>
      <c r="C53" s="34" t="e">
        <f>C51/C52</f>
        <v>#DIV/0!</v>
      </c>
      <c r="D53" s="15"/>
      <c r="E53" s="15"/>
      <c r="F53" s="130"/>
      <c r="G53" s="130"/>
      <c r="H53" s="130"/>
      <c r="I53" s="130"/>
      <c r="J53" s="90"/>
      <c r="K53" s="132"/>
    </row>
    <row r="54" spans="1:11" ht="21" customHeight="1" thickBo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3" zoomScale="85" zoomScaleNormal="85" workbookViewId="0">
      <selection activeCell="F7" sqref="F7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113" t="s">
        <v>0</v>
      </c>
      <c r="K1" s="114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92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91" t="s">
        <v>2</v>
      </c>
      <c r="B7" s="120" t="s">
        <v>175</v>
      </c>
      <c r="C7" s="120"/>
      <c r="D7" s="120"/>
      <c r="E7" s="120"/>
      <c r="F7" s="93" t="s">
        <v>3</v>
      </c>
      <c r="G7" s="120" t="s">
        <v>195</v>
      </c>
      <c r="H7" s="120"/>
      <c r="I7" s="120"/>
      <c r="J7" s="120"/>
      <c r="K7" s="121"/>
    </row>
    <row r="8" spans="1:11" ht="24" customHeight="1">
      <c r="A8" s="91" t="s">
        <v>4</v>
      </c>
      <c r="B8" s="122" t="s">
        <v>5</v>
      </c>
      <c r="C8" s="122"/>
      <c r="D8" s="122"/>
      <c r="E8" s="122"/>
      <c r="F8" s="93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44859</v>
      </c>
      <c r="B10" s="78" t="s">
        <v>65</v>
      </c>
      <c r="C10" s="78" t="s">
        <v>21</v>
      </c>
      <c r="D10" s="12" t="s">
        <v>19</v>
      </c>
      <c r="E10" s="12">
        <v>8</v>
      </c>
      <c r="F10" s="12">
        <v>456</v>
      </c>
      <c r="G10" s="12">
        <f>SUM(H10+I10)</f>
        <v>360</v>
      </c>
      <c r="H10" s="12">
        <v>360</v>
      </c>
      <c r="I10" s="12"/>
      <c r="J10" s="35">
        <f t="shared" ref="J10:J47" si="0">H10/F10*100</f>
        <v>78.94736842105263</v>
      </c>
      <c r="K10" s="24"/>
    </row>
    <row r="11" spans="1:11" ht="21.95" customHeight="1">
      <c r="A11" s="28">
        <v>44860</v>
      </c>
      <c r="B11" s="78"/>
      <c r="C11" s="78"/>
      <c r="D11" s="12" t="s">
        <v>19</v>
      </c>
      <c r="E11" s="12"/>
      <c r="F11" s="12"/>
      <c r="G11" s="12">
        <f t="shared" ref="G11:G47" si="1">SUM(H11+I11)</f>
        <v>0</v>
      </c>
      <c r="H11" s="12"/>
      <c r="I11" s="12"/>
      <c r="J11" s="35" t="e">
        <f t="shared" si="0"/>
        <v>#DIV/0!</v>
      </c>
      <c r="K11" s="24"/>
    </row>
    <row r="12" spans="1:11" ht="21.95" customHeight="1">
      <c r="A12" s="27">
        <v>44861</v>
      </c>
      <c r="B12" s="78" t="s">
        <v>65</v>
      </c>
      <c r="C12" s="78" t="s">
        <v>21</v>
      </c>
      <c r="D12" s="12" t="s">
        <v>19</v>
      </c>
      <c r="E12" s="12">
        <v>8</v>
      </c>
      <c r="F12" s="12">
        <v>456</v>
      </c>
      <c r="G12" s="12">
        <f t="shared" si="1"/>
        <v>456</v>
      </c>
      <c r="H12" s="12">
        <v>456</v>
      </c>
      <c r="I12" s="12"/>
      <c r="J12" s="35">
        <f t="shared" si="0"/>
        <v>100</v>
      </c>
      <c r="K12" s="24"/>
    </row>
    <row r="13" spans="1:11" ht="21.95" customHeight="1">
      <c r="A13" s="29">
        <v>44862</v>
      </c>
      <c r="B13" s="78" t="s">
        <v>65</v>
      </c>
      <c r="C13" s="78" t="s">
        <v>21</v>
      </c>
      <c r="D13" s="12" t="s">
        <v>19</v>
      </c>
      <c r="E13" s="12">
        <v>8</v>
      </c>
      <c r="F13" s="12">
        <v>456</v>
      </c>
      <c r="G13" s="12">
        <f t="shared" si="1"/>
        <v>476</v>
      </c>
      <c r="H13" s="12">
        <v>476</v>
      </c>
      <c r="I13" s="12"/>
      <c r="J13" s="35">
        <f t="shared" si="0"/>
        <v>104.3859649122807</v>
      </c>
      <c r="K13" s="24"/>
    </row>
    <row r="14" spans="1:11" ht="21.95" customHeight="1">
      <c r="A14" s="29"/>
      <c r="B14" s="12"/>
      <c r="C14" s="12"/>
      <c r="D14" s="12" t="s">
        <v>19</v>
      </c>
      <c r="E14" s="12"/>
      <c r="F14" s="12"/>
      <c r="G14" s="12">
        <f t="shared" si="1"/>
        <v>0</v>
      </c>
      <c r="H14" s="12"/>
      <c r="I14" s="12"/>
      <c r="J14" s="35" t="e">
        <f t="shared" si="0"/>
        <v>#DIV/0!</v>
      </c>
      <c r="K14" s="24"/>
    </row>
    <row r="15" spans="1:11" ht="21.95" customHeight="1">
      <c r="A15" s="28"/>
      <c r="B15" s="12"/>
      <c r="C15" s="12"/>
      <c r="D15" s="12" t="s">
        <v>19</v>
      </c>
      <c r="E15" s="12"/>
      <c r="F15" s="12"/>
      <c r="G15" s="12">
        <f t="shared" si="1"/>
        <v>0</v>
      </c>
      <c r="H15" s="12"/>
      <c r="I15" s="12"/>
      <c r="J15" s="35" t="e">
        <f t="shared" si="0"/>
        <v>#DIV/0!</v>
      </c>
      <c r="K15" s="24"/>
    </row>
    <row r="16" spans="1:11" ht="21.95" customHeight="1">
      <c r="A16" s="28"/>
      <c r="B16" s="12"/>
      <c r="C16" s="12"/>
      <c r="D16" s="12" t="s">
        <v>19</v>
      </c>
      <c r="E16" s="12"/>
      <c r="F16" s="12"/>
      <c r="G16" s="12">
        <f t="shared" si="1"/>
        <v>0</v>
      </c>
      <c r="H16" s="12"/>
      <c r="I16" s="12"/>
      <c r="J16" s="35" t="e">
        <f t="shared" si="0"/>
        <v>#DIV/0!</v>
      </c>
      <c r="K16" s="24"/>
    </row>
    <row r="17" spans="1:11" ht="21.95" customHeight="1">
      <c r="A17" s="28"/>
      <c r="B17" s="78"/>
      <c r="C17" s="78"/>
      <c r="D17" s="78" t="s">
        <v>19</v>
      </c>
      <c r="E17" s="12"/>
      <c r="F17" s="12"/>
      <c r="G17" s="12">
        <f t="shared" si="1"/>
        <v>0</v>
      </c>
      <c r="H17" s="12"/>
      <c r="I17" s="12"/>
      <c r="J17" s="35" t="e">
        <f t="shared" si="0"/>
        <v>#DIV/0!</v>
      </c>
      <c r="K17" s="24"/>
    </row>
    <row r="18" spans="1:11" ht="21.95" customHeight="1">
      <c r="A18" s="30"/>
      <c r="B18" s="12"/>
      <c r="C18" s="12"/>
      <c r="D18" s="78" t="s">
        <v>19</v>
      </c>
      <c r="E18" s="12"/>
      <c r="F18" s="12"/>
      <c r="G18" s="12">
        <f t="shared" si="1"/>
        <v>0</v>
      </c>
      <c r="H18" s="12"/>
      <c r="I18" s="12"/>
      <c r="J18" s="35" t="e">
        <f t="shared" si="0"/>
        <v>#DIV/0!</v>
      </c>
      <c r="K18" s="24"/>
    </row>
    <row r="19" spans="1:11" ht="21.95" customHeight="1">
      <c r="A19" s="30"/>
      <c r="B19" s="12"/>
      <c r="C19" s="12"/>
      <c r="D19" s="78" t="s">
        <v>19</v>
      </c>
      <c r="E19" s="12"/>
      <c r="F19" s="12"/>
      <c r="G19" s="12">
        <f t="shared" si="1"/>
        <v>0</v>
      </c>
      <c r="H19" s="12"/>
      <c r="I19" s="12"/>
      <c r="J19" s="35" t="e">
        <f t="shared" si="0"/>
        <v>#DIV/0!</v>
      </c>
      <c r="K19" s="24"/>
    </row>
    <row r="20" spans="1:11" ht="21.95" customHeight="1">
      <c r="A20" s="30"/>
      <c r="B20" s="12"/>
      <c r="C20" s="12"/>
      <c r="D20" s="78" t="s">
        <v>19</v>
      </c>
      <c r="E20" s="12"/>
      <c r="F20" s="12"/>
      <c r="G20" s="12">
        <f t="shared" si="1"/>
        <v>0</v>
      </c>
      <c r="H20" s="12"/>
      <c r="I20" s="12"/>
      <c r="J20" s="35" t="e">
        <f t="shared" si="0"/>
        <v>#DIV/0!</v>
      </c>
      <c r="K20" s="24"/>
    </row>
    <row r="21" spans="1:11" ht="21.95" customHeight="1">
      <c r="A21" s="26"/>
      <c r="B21" s="12"/>
      <c r="C21" s="12"/>
      <c r="D21" s="78" t="s">
        <v>19</v>
      </c>
      <c r="E21" s="12"/>
      <c r="F21" s="12"/>
      <c r="G21" s="12">
        <f t="shared" si="1"/>
        <v>0</v>
      </c>
      <c r="H21" s="12"/>
      <c r="I21" s="12"/>
      <c r="J21" s="35" t="e">
        <f t="shared" si="0"/>
        <v>#DIV/0!</v>
      </c>
      <c r="K21" s="24"/>
    </row>
    <row r="22" spans="1:11" ht="21.95" customHeight="1">
      <c r="A22" s="26"/>
      <c r="B22" s="12"/>
      <c r="C22" s="12"/>
      <c r="D22" s="78" t="s">
        <v>19</v>
      </c>
      <c r="E22" s="12"/>
      <c r="F22" s="12"/>
      <c r="G22" s="12">
        <f t="shared" si="1"/>
        <v>0</v>
      </c>
      <c r="H22" s="12"/>
      <c r="I22" s="12"/>
      <c r="J22" s="35" t="e">
        <f t="shared" si="0"/>
        <v>#DIV/0!</v>
      </c>
      <c r="K22" s="24"/>
    </row>
    <row r="23" spans="1:11" ht="21.95" customHeight="1">
      <c r="A23" s="26"/>
      <c r="B23" s="12"/>
      <c r="C23" s="12"/>
      <c r="D23" s="78" t="s">
        <v>19</v>
      </c>
      <c r="E23" s="12"/>
      <c r="F23" s="12"/>
      <c r="G23" s="12">
        <f t="shared" si="1"/>
        <v>0</v>
      </c>
      <c r="H23" s="36"/>
      <c r="I23" s="36"/>
      <c r="J23" s="35" t="e">
        <f t="shared" si="0"/>
        <v>#DIV/0!</v>
      </c>
      <c r="K23" s="24"/>
    </row>
    <row r="24" spans="1:11" ht="21.95" customHeight="1">
      <c r="A24" s="26"/>
      <c r="B24" s="12"/>
      <c r="C24" s="12"/>
      <c r="D24" s="78" t="s">
        <v>19</v>
      </c>
      <c r="E24" s="12"/>
      <c r="F24" s="12"/>
      <c r="G24" s="12">
        <f t="shared" si="1"/>
        <v>0</v>
      </c>
      <c r="H24" s="12"/>
      <c r="I24" s="12"/>
      <c r="J24" s="35" t="e">
        <f t="shared" si="0"/>
        <v>#DIV/0!</v>
      </c>
      <c r="K24" s="24"/>
    </row>
    <row r="25" spans="1:11" ht="21.95" customHeight="1">
      <c r="A25" s="26"/>
      <c r="B25" s="12"/>
      <c r="C25" s="12"/>
      <c r="D25" s="78" t="s">
        <v>19</v>
      </c>
      <c r="E25" s="12"/>
      <c r="F25" s="12"/>
      <c r="G25" s="12">
        <f t="shared" si="1"/>
        <v>0</v>
      </c>
      <c r="H25" s="12"/>
      <c r="I25" s="12"/>
      <c r="J25" s="35" t="e">
        <f t="shared" si="0"/>
        <v>#DIV/0!</v>
      </c>
      <c r="K25" s="24"/>
    </row>
    <row r="26" spans="1:11" ht="21.95" customHeight="1">
      <c r="A26" s="31"/>
      <c r="B26" s="12"/>
      <c r="C26" s="12"/>
      <c r="D26" s="78" t="s">
        <v>19</v>
      </c>
      <c r="E26" s="12"/>
      <c r="F26" s="12"/>
      <c r="G26" s="12">
        <f t="shared" si="1"/>
        <v>0</v>
      </c>
      <c r="H26" s="12"/>
      <c r="I26" s="12"/>
      <c r="J26" s="35" t="e">
        <f t="shared" si="0"/>
        <v>#DIV/0!</v>
      </c>
      <c r="K26" s="24"/>
    </row>
    <row r="27" spans="1:11" ht="21.95" customHeight="1">
      <c r="A27" s="31"/>
      <c r="B27" s="12"/>
      <c r="C27" s="12"/>
      <c r="D27" s="78" t="s">
        <v>19</v>
      </c>
      <c r="E27" s="12"/>
      <c r="F27" s="12"/>
      <c r="G27" s="12">
        <f t="shared" si="1"/>
        <v>0</v>
      </c>
      <c r="H27" s="12"/>
      <c r="I27" s="12"/>
      <c r="J27" s="35" t="e">
        <f t="shared" si="0"/>
        <v>#DIV/0!</v>
      </c>
      <c r="K27" s="24"/>
    </row>
    <row r="28" spans="1:11" ht="21.95" customHeight="1">
      <c r="A28" s="31"/>
      <c r="B28" s="12"/>
      <c r="C28" s="12"/>
      <c r="D28" s="78" t="s">
        <v>19</v>
      </c>
      <c r="E28" s="12"/>
      <c r="F28" s="12"/>
      <c r="G28" s="12">
        <f t="shared" si="1"/>
        <v>0</v>
      </c>
      <c r="H28" s="12"/>
      <c r="I28" s="12"/>
      <c r="J28" s="35" t="e">
        <f t="shared" si="0"/>
        <v>#DIV/0!</v>
      </c>
      <c r="K28" s="24"/>
    </row>
    <row r="29" spans="1:11" ht="21.95" customHeight="1">
      <c r="A29" s="31"/>
      <c r="B29" s="12"/>
      <c r="C29" s="12"/>
      <c r="D29" s="78" t="s">
        <v>19</v>
      </c>
      <c r="E29" s="12"/>
      <c r="F29" s="12"/>
      <c r="G29" s="12">
        <f t="shared" si="1"/>
        <v>0</v>
      </c>
      <c r="H29" s="12"/>
      <c r="I29" s="12"/>
      <c r="J29" s="35" t="e">
        <f t="shared" si="0"/>
        <v>#DIV/0!</v>
      </c>
      <c r="K29" s="24"/>
    </row>
    <row r="30" spans="1:11" ht="21.95" customHeight="1">
      <c r="A30" s="31"/>
      <c r="B30" s="12"/>
      <c r="C30" s="12"/>
      <c r="D30" s="78" t="s">
        <v>19</v>
      </c>
      <c r="E30" s="12"/>
      <c r="F30" s="12"/>
      <c r="G30" s="12">
        <f t="shared" si="1"/>
        <v>0</v>
      </c>
      <c r="H30" s="12"/>
      <c r="I30" s="12"/>
      <c r="J30" s="35" t="e">
        <f t="shared" si="0"/>
        <v>#DIV/0!</v>
      </c>
      <c r="K30" s="24"/>
    </row>
    <row r="31" spans="1:11" ht="21.95" customHeight="1">
      <c r="A31" s="32"/>
      <c r="B31" s="12"/>
      <c r="C31" s="12"/>
      <c r="D31" s="78" t="s">
        <v>19</v>
      </c>
      <c r="E31" s="12"/>
      <c r="F31" s="12"/>
      <c r="G31" s="12">
        <f t="shared" si="1"/>
        <v>0</v>
      </c>
      <c r="H31" s="12"/>
      <c r="I31" s="36"/>
      <c r="J31" s="35" t="e">
        <f t="shared" si="0"/>
        <v>#DIV/0!</v>
      </c>
      <c r="K31" s="24"/>
    </row>
    <row r="32" spans="1:11" ht="21.95" customHeight="1">
      <c r="A32" s="33"/>
      <c r="B32" s="12"/>
      <c r="C32" s="12"/>
      <c r="D32" s="78" t="s">
        <v>19</v>
      </c>
      <c r="E32" s="12"/>
      <c r="F32" s="12"/>
      <c r="G32" s="12">
        <f t="shared" si="1"/>
        <v>0</v>
      </c>
      <c r="H32" s="12"/>
      <c r="I32" s="12"/>
      <c r="J32" s="35" t="e">
        <f t="shared" si="0"/>
        <v>#DIV/0!</v>
      </c>
      <c r="K32" s="24"/>
    </row>
    <row r="33" spans="1:11" ht="21.95" customHeight="1">
      <c r="A33" s="31"/>
      <c r="B33" s="12"/>
      <c r="C33" s="12"/>
      <c r="D33" s="78" t="s">
        <v>19</v>
      </c>
      <c r="E33" s="12"/>
      <c r="F33" s="12"/>
      <c r="G33" s="12">
        <f t="shared" si="1"/>
        <v>0</v>
      </c>
      <c r="H33" s="12"/>
      <c r="I33" s="12"/>
      <c r="J33" s="35" t="e">
        <f t="shared" si="0"/>
        <v>#DIV/0!</v>
      </c>
      <c r="K33" s="24"/>
    </row>
    <row r="34" spans="1:11" ht="21.95" customHeight="1">
      <c r="A34" s="31"/>
      <c r="B34" s="12"/>
      <c r="C34" s="12"/>
      <c r="D34" s="78" t="s">
        <v>19</v>
      </c>
      <c r="E34" s="12"/>
      <c r="F34" s="12"/>
      <c r="G34" s="12">
        <f t="shared" si="1"/>
        <v>0</v>
      </c>
      <c r="H34" s="12"/>
      <c r="I34" s="36"/>
      <c r="J34" s="35" t="e">
        <f t="shared" si="0"/>
        <v>#DIV/0!</v>
      </c>
      <c r="K34" s="24"/>
    </row>
    <row r="35" spans="1:11" ht="21.95" customHeight="1">
      <c r="A35" s="11"/>
      <c r="B35" s="12"/>
      <c r="C35" s="12"/>
      <c r="D35" s="78" t="s">
        <v>19</v>
      </c>
      <c r="E35" s="12"/>
      <c r="F35" s="12"/>
      <c r="G35" s="12">
        <f t="shared" si="1"/>
        <v>0</v>
      </c>
      <c r="H35" s="12"/>
      <c r="I35" s="12"/>
      <c r="J35" s="35" t="e">
        <f t="shared" si="0"/>
        <v>#DIV/0!</v>
      </c>
      <c r="K35" s="24"/>
    </row>
    <row r="36" spans="1:11" ht="21.95" customHeight="1">
      <c r="A36" s="11"/>
      <c r="B36" s="12"/>
      <c r="C36" s="12"/>
      <c r="D36" s="78" t="s">
        <v>19</v>
      </c>
      <c r="E36" s="12"/>
      <c r="F36" s="12"/>
      <c r="G36" s="12">
        <f t="shared" si="1"/>
        <v>0</v>
      </c>
      <c r="H36" s="12"/>
      <c r="I36" s="12"/>
      <c r="J36" s="35" t="e">
        <f t="shared" si="0"/>
        <v>#DIV/0!</v>
      </c>
      <c r="K36" s="24"/>
    </row>
    <row r="37" spans="1:11" ht="21.95" customHeight="1">
      <c r="A37" s="11"/>
      <c r="B37" s="12"/>
      <c r="C37" s="12"/>
      <c r="D37" s="78" t="s">
        <v>19</v>
      </c>
      <c r="E37" s="12"/>
      <c r="F37" s="12"/>
      <c r="G37" s="12">
        <f t="shared" si="1"/>
        <v>0</v>
      </c>
      <c r="H37" s="12"/>
      <c r="I37" s="12"/>
      <c r="J37" s="35" t="e">
        <f t="shared" si="0"/>
        <v>#DIV/0!</v>
      </c>
      <c r="K37" s="24"/>
    </row>
    <row r="38" spans="1:11" ht="21.95" customHeight="1">
      <c r="A38" s="11"/>
      <c r="B38" s="12"/>
      <c r="C38" s="12"/>
      <c r="D38" s="78" t="s">
        <v>19</v>
      </c>
      <c r="E38" s="12"/>
      <c r="F38" s="12"/>
      <c r="G38" s="12">
        <f t="shared" si="1"/>
        <v>0</v>
      </c>
      <c r="H38" s="12"/>
      <c r="I38" s="12"/>
      <c r="J38" s="35" t="e">
        <f t="shared" si="0"/>
        <v>#DIV/0!</v>
      </c>
      <c r="K38" s="24"/>
    </row>
    <row r="39" spans="1:11" ht="21.95" customHeight="1">
      <c r="A39" s="11"/>
      <c r="B39" s="12"/>
      <c r="C39" s="12"/>
      <c r="D39" s="78" t="s">
        <v>19</v>
      </c>
      <c r="E39" s="12"/>
      <c r="F39" s="12"/>
      <c r="G39" s="12">
        <f t="shared" si="1"/>
        <v>0</v>
      </c>
      <c r="H39" s="12"/>
      <c r="I39" s="12"/>
      <c r="J39" s="35" t="e">
        <f t="shared" si="0"/>
        <v>#DIV/0!</v>
      </c>
      <c r="K39" s="24"/>
    </row>
    <row r="40" spans="1:11" ht="21.95" customHeight="1">
      <c r="A40" s="11"/>
      <c r="B40" s="12"/>
      <c r="C40" s="12"/>
      <c r="D40" s="78" t="s">
        <v>19</v>
      </c>
      <c r="E40" s="12"/>
      <c r="F40" s="12"/>
      <c r="G40" s="12">
        <f t="shared" si="1"/>
        <v>0</v>
      </c>
      <c r="H40" s="12"/>
      <c r="I40" s="12"/>
      <c r="J40" s="35" t="e">
        <f t="shared" si="0"/>
        <v>#DIV/0!</v>
      </c>
      <c r="K40" s="24"/>
    </row>
    <row r="41" spans="1:11" ht="21.95" customHeight="1">
      <c r="A41" s="11"/>
      <c r="B41" s="12"/>
      <c r="C41" s="12"/>
      <c r="D41" s="78" t="s">
        <v>19</v>
      </c>
      <c r="E41" s="12"/>
      <c r="F41" s="12"/>
      <c r="G41" s="12">
        <f t="shared" si="1"/>
        <v>0</v>
      </c>
      <c r="H41" s="12"/>
      <c r="I41" s="12"/>
      <c r="J41" s="35" t="e">
        <f t="shared" si="0"/>
        <v>#DIV/0!</v>
      </c>
      <c r="K41" s="24"/>
    </row>
    <row r="42" spans="1:11" ht="21.95" customHeight="1">
      <c r="A42" s="11"/>
      <c r="B42" s="12"/>
      <c r="C42" s="12"/>
      <c r="D42" s="78" t="s">
        <v>19</v>
      </c>
      <c r="E42" s="12"/>
      <c r="F42" s="12"/>
      <c r="G42" s="12">
        <f t="shared" si="1"/>
        <v>0</v>
      </c>
      <c r="H42" s="12"/>
      <c r="I42" s="12"/>
      <c r="J42" s="35" t="e">
        <f t="shared" si="0"/>
        <v>#DIV/0!</v>
      </c>
      <c r="K42" s="24"/>
    </row>
    <row r="43" spans="1:11" ht="21.95" customHeight="1">
      <c r="A43" s="11"/>
      <c r="B43" s="12"/>
      <c r="C43" s="12"/>
      <c r="D43" s="78" t="s">
        <v>19</v>
      </c>
      <c r="E43" s="12"/>
      <c r="F43" s="12"/>
      <c r="G43" s="12">
        <f t="shared" si="1"/>
        <v>0</v>
      </c>
      <c r="H43" s="12"/>
      <c r="I43" s="12"/>
      <c r="J43" s="35" t="e">
        <f t="shared" si="0"/>
        <v>#DIV/0!</v>
      </c>
      <c r="K43" s="24"/>
    </row>
    <row r="44" spans="1:11" ht="21.95" customHeight="1">
      <c r="A44" s="11"/>
      <c r="B44" s="12"/>
      <c r="C44" s="12"/>
      <c r="D44" s="78" t="s">
        <v>19</v>
      </c>
      <c r="E44" s="12"/>
      <c r="F44" s="12"/>
      <c r="G44" s="12">
        <f t="shared" si="1"/>
        <v>0</v>
      </c>
      <c r="H44" s="12"/>
      <c r="I44" s="12"/>
      <c r="J44" s="35" t="e">
        <f t="shared" si="0"/>
        <v>#DIV/0!</v>
      </c>
      <c r="K44" s="24"/>
    </row>
    <row r="45" spans="1:11" ht="21.95" customHeight="1">
      <c r="A45" s="11"/>
      <c r="B45" s="12"/>
      <c r="C45" s="12"/>
      <c r="D45" s="78" t="s">
        <v>19</v>
      </c>
      <c r="E45" s="12"/>
      <c r="F45" s="12"/>
      <c r="G45" s="12">
        <f t="shared" si="1"/>
        <v>0</v>
      </c>
      <c r="H45" s="12"/>
      <c r="I45" s="12"/>
      <c r="J45" s="35" t="e">
        <f t="shared" si="0"/>
        <v>#DIV/0!</v>
      </c>
      <c r="K45" s="24"/>
    </row>
    <row r="46" spans="1:11" ht="21.95" customHeight="1">
      <c r="A46" s="11"/>
      <c r="B46" s="12"/>
      <c r="C46" s="12"/>
      <c r="D46" s="78" t="s">
        <v>19</v>
      </c>
      <c r="E46" s="12"/>
      <c r="F46" s="12"/>
      <c r="G46" s="12">
        <f t="shared" si="1"/>
        <v>0</v>
      </c>
      <c r="H46" s="12"/>
      <c r="I46" s="12"/>
      <c r="J46" s="35" t="e">
        <f t="shared" si="0"/>
        <v>#DIV/0!</v>
      </c>
      <c r="K46" s="24"/>
    </row>
    <row r="47" spans="1:11" ht="21.95" customHeight="1">
      <c r="A47" s="13"/>
      <c r="B47" s="12"/>
      <c r="C47" s="12"/>
      <c r="D47" s="78" t="s">
        <v>19</v>
      </c>
      <c r="E47" s="12"/>
      <c r="F47" s="12"/>
      <c r="G47" s="12">
        <f t="shared" si="1"/>
        <v>0</v>
      </c>
      <c r="H47" s="12"/>
      <c r="I47" s="12"/>
      <c r="J47" s="35" t="e">
        <f t="shared" si="0"/>
        <v>#DIV/0!</v>
      </c>
      <c r="K47" s="24"/>
    </row>
    <row r="48" spans="1:11" ht="21" customHeight="1">
      <c r="A48" s="125" t="s">
        <v>25</v>
      </c>
      <c r="B48" s="125"/>
      <c r="C48" s="14">
        <v>22</v>
      </c>
      <c r="D48" s="15"/>
      <c r="E48" s="126" t="s">
        <v>26</v>
      </c>
      <c r="F48" s="127"/>
      <c r="G48" s="128"/>
      <c r="H48" s="128"/>
      <c r="I48" s="128"/>
      <c r="J48" s="128"/>
      <c r="K48" s="128"/>
    </row>
    <row r="49" spans="1:11" ht="21" customHeight="1">
      <c r="A49" s="129" t="s">
        <v>27</v>
      </c>
      <c r="B49" s="129"/>
      <c r="C49" s="14">
        <f>SUM(F10:F47)</f>
        <v>1368</v>
      </c>
      <c r="D49" s="15"/>
      <c r="E49" s="15"/>
      <c r="F49" s="130"/>
      <c r="G49" s="130"/>
      <c r="H49" s="130"/>
      <c r="I49" s="90"/>
      <c r="J49" s="90"/>
      <c r="K49" s="92"/>
    </row>
    <row r="50" spans="1:11" ht="21" customHeight="1">
      <c r="A50" s="129" t="s">
        <v>28</v>
      </c>
      <c r="B50" s="129"/>
      <c r="C50" s="14">
        <f>SUM(H10:H47)</f>
        <v>1292</v>
      </c>
      <c r="D50" s="15"/>
      <c r="E50" s="15"/>
      <c r="F50" s="90"/>
      <c r="G50" s="90"/>
      <c r="H50" s="90"/>
      <c r="I50" s="90"/>
      <c r="J50" s="90"/>
      <c r="K50" s="92"/>
    </row>
    <row r="51" spans="1:11" ht="21" customHeight="1">
      <c r="A51" s="131" t="s">
        <v>29</v>
      </c>
      <c r="B51" s="129"/>
      <c r="C51" s="34" t="e">
        <f>SUM(J10:J47)</f>
        <v>#DIV/0!</v>
      </c>
      <c r="D51" s="15"/>
      <c r="E51" s="15"/>
      <c r="F51" s="130"/>
      <c r="G51" s="130"/>
      <c r="H51" s="130"/>
      <c r="I51" s="130"/>
      <c r="J51" s="90"/>
      <c r="K51" s="132"/>
    </row>
    <row r="52" spans="1:11" ht="21" customHeight="1">
      <c r="A52" s="131" t="s">
        <v>30</v>
      </c>
      <c r="B52" s="129"/>
      <c r="C52" s="14">
        <v>27</v>
      </c>
      <c r="D52" s="15"/>
      <c r="E52" s="15"/>
      <c r="F52" s="130"/>
      <c r="G52" s="130"/>
      <c r="H52" s="130"/>
      <c r="I52" s="130"/>
      <c r="J52" s="90"/>
      <c r="K52" s="132"/>
    </row>
    <row r="53" spans="1:11" ht="21" customHeight="1">
      <c r="A53" s="124" t="s">
        <v>31</v>
      </c>
      <c r="B53" s="124"/>
      <c r="C53" s="34" t="e">
        <f>C51/C52</f>
        <v>#DIV/0!</v>
      </c>
      <c r="D53" s="15"/>
      <c r="E53" s="15"/>
      <c r="F53" s="130"/>
      <c r="G53" s="130"/>
      <c r="H53" s="130"/>
      <c r="I53" s="130"/>
      <c r="J53" s="90"/>
      <c r="K53" s="132"/>
    </row>
    <row r="54" spans="1:11" ht="21" customHeight="1" thickBo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3" zoomScale="85" zoomScaleNormal="85" workbookViewId="0">
      <selection activeCell="G7" sqref="G7:K7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113" t="s">
        <v>0</v>
      </c>
      <c r="K1" s="114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92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91" t="s">
        <v>2</v>
      </c>
      <c r="B7" s="120" t="s">
        <v>174</v>
      </c>
      <c r="C7" s="120"/>
      <c r="D7" s="120"/>
      <c r="E7" s="120"/>
      <c r="F7" s="93" t="s">
        <v>3</v>
      </c>
      <c r="G7" s="120" t="s">
        <v>195</v>
      </c>
      <c r="H7" s="120"/>
      <c r="I7" s="120"/>
      <c r="J7" s="120"/>
      <c r="K7" s="121"/>
    </row>
    <row r="8" spans="1:11" ht="24" customHeight="1">
      <c r="A8" s="91" t="s">
        <v>4</v>
      </c>
      <c r="B8" s="122" t="s">
        <v>5</v>
      </c>
      <c r="C8" s="122"/>
      <c r="D8" s="122"/>
      <c r="E8" s="122"/>
      <c r="F8" s="93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44859</v>
      </c>
      <c r="B10" s="78" t="s">
        <v>148</v>
      </c>
      <c r="C10" s="78" t="s">
        <v>39</v>
      </c>
      <c r="D10" s="12" t="s">
        <v>19</v>
      </c>
      <c r="E10" s="12">
        <v>8</v>
      </c>
      <c r="F10" s="12">
        <v>1000</v>
      </c>
      <c r="G10" s="12">
        <f>SUM(H10+I10)</f>
        <v>800</v>
      </c>
      <c r="H10" s="12">
        <v>800</v>
      </c>
      <c r="I10" s="12"/>
      <c r="J10" s="35">
        <f t="shared" ref="J10:J47" si="0">H10/F10*100</f>
        <v>80</v>
      </c>
      <c r="K10" s="24"/>
    </row>
    <row r="11" spans="1:11" ht="21.95" customHeight="1">
      <c r="A11" s="28">
        <v>44860</v>
      </c>
      <c r="B11" s="78"/>
      <c r="C11" s="78"/>
      <c r="D11" s="12" t="s">
        <v>19</v>
      </c>
      <c r="E11" s="12"/>
      <c r="F11" s="12"/>
      <c r="G11" s="12">
        <f t="shared" ref="G11:G47" si="1">SUM(H11+I11)</f>
        <v>0</v>
      </c>
      <c r="H11" s="12"/>
      <c r="I11" s="12"/>
      <c r="J11" s="35" t="e">
        <f t="shared" si="0"/>
        <v>#DIV/0!</v>
      </c>
      <c r="K11" s="24"/>
    </row>
    <row r="12" spans="1:11" ht="21.95" customHeight="1">
      <c r="A12" s="27">
        <v>44861</v>
      </c>
      <c r="B12" s="78" t="s">
        <v>148</v>
      </c>
      <c r="C12" s="78" t="s">
        <v>39</v>
      </c>
      <c r="D12" s="12" t="s">
        <v>19</v>
      </c>
      <c r="E12" s="12">
        <v>8</v>
      </c>
      <c r="F12" s="12">
        <v>1000</v>
      </c>
      <c r="G12" s="12">
        <f t="shared" si="1"/>
        <v>800</v>
      </c>
      <c r="H12" s="12">
        <v>800</v>
      </c>
      <c r="I12" s="12"/>
      <c r="J12" s="35">
        <f t="shared" si="0"/>
        <v>80</v>
      </c>
      <c r="K12" s="24"/>
    </row>
    <row r="13" spans="1:11" ht="21.95" customHeight="1">
      <c r="A13" s="29">
        <v>44862</v>
      </c>
      <c r="B13" s="78" t="s">
        <v>148</v>
      </c>
      <c r="C13" s="78" t="s">
        <v>39</v>
      </c>
      <c r="D13" s="12" t="s">
        <v>19</v>
      </c>
      <c r="E13" s="12">
        <v>8</v>
      </c>
      <c r="F13" s="12">
        <v>1000</v>
      </c>
      <c r="G13" s="12">
        <f t="shared" si="1"/>
        <v>800</v>
      </c>
      <c r="H13" s="12">
        <v>800</v>
      </c>
      <c r="I13" s="12"/>
      <c r="J13" s="35">
        <f t="shared" si="0"/>
        <v>80</v>
      </c>
      <c r="K13" s="24"/>
    </row>
    <row r="14" spans="1:11" ht="21.95" customHeight="1">
      <c r="A14" s="29"/>
      <c r="B14" s="12"/>
      <c r="C14" s="12"/>
      <c r="D14" s="12" t="s">
        <v>19</v>
      </c>
      <c r="E14" s="12"/>
      <c r="F14" s="12"/>
      <c r="G14" s="12">
        <f t="shared" si="1"/>
        <v>0</v>
      </c>
      <c r="H14" s="12"/>
      <c r="I14" s="12"/>
      <c r="J14" s="35" t="e">
        <f t="shared" si="0"/>
        <v>#DIV/0!</v>
      </c>
      <c r="K14" s="24"/>
    </row>
    <row r="15" spans="1:11" ht="21.95" customHeight="1">
      <c r="A15" s="28"/>
      <c r="B15" s="12"/>
      <c r="C15" s="12"/>
      <c r="D15" s="12" t="s">
        <v>19</v>
      </c>
      <c r="E15" s="12"/>
      <c r="F15" s="12"/>
      <c r="G15" s="12">
        <f t="shared" si="1"/>
        <v>0</v>
      </c>
      <c r="H15" s="12"/>
      <c r="I15" s="12"/>
      <c r="J15" s="35" t="e">
        <f t="shared" si="0"/>
        <v>#DIV/0!</v>
      </c>
      <c r="K15" s="24"/>
    </row>
    <row r="16" spans="1:11" ht="21.95" customHeight="1">
      <c r="A16" s="28"/>
      <c r="B16" s="12"/>
      <c r="C16" s="12"/>
      <c r="D16" s="12" t="s">
        <v>19</v>
      </c>
      <c r="E16" s="12"/>
      <c r="F16" s="12"/>
      <c r="G16" s="12">
        <f t="shared" si="1"/>
        <v>0</v>
      </c>
      <c r="H16" s="12"/>
      <c r="I16" s="12"/>
      <c r="J16" s="35" t="e">
        <f t="shared" si="0"/>
        <v>#DIV/0!</v>
      </c>
      <c r="K16" s="24"/>
    </row>
    <row r="17" spans="1:11" ht="21.95" customHeight="1">
      <c r="A17" s="28"/>
      <c r="B17" s="78"/>
      <c r="C17" s="78"/>
      <c r="D17" s="78" t="s">
        <v>19</v>
      </c>
      <c r="E17" s="12"/>
      <c r="F17" s="12"/>
      <c r="G17" s="12">
        <f t="shared" si="1"/>
        <v>0</v>
      </c>
      <c r="H17" s="12"/>
      <c r="I17" s="12"/>
      <c r="J17" s="35" t="e">
        <f t="shared" si="0"/>
        <v>#DIV/0!</v>
      </c>
      <c r="K17" s="24"/>
    </row>
    <row r="18" spans="1:11" ht="21.95" customHeight="1">
      <c r="A18" s="30"/>
      <c r="B18" s="12"/>
      <c r="C18" s="12"/>
      <c r="D18" s="78" t="s">
        <v>19</v>
      </c>
      <c r="E18" s="12"/>
      <c r="F18" s="12"/>
      <c r="G18" s="12">
        <f t="shared" si="1"/>
        <v>0</v>
      </c>
      <c r="H18" s="12"/>
      <c r="I18" s="12"/>
      <c r="J18" s="35" t="e">
        <f t="shared" si="0"/>
        <v>#DIV/0!</v>
      </c>
      <c r="K18" s="24"/>
    </row>
    <row r="19" spans="1:11" ht="21.95" customHeight="1">
      <c r="A19" s="30"/>
      <c r="B19" s="12"/>
      <c r="C19" s="12"/>
      <c r="D19" s="78" t="s">
        <v>19</v>
      </c>
      <c r="E19" s="12"/>
      <c r="F19" s="12"/>
      <c r="G19" s="12">
        <f t="shared" si="1"/>
        <v>0</v>
      </c>
      <c r="H19" s="12"/>
      <c r="I19" s="12"/>
      <c r="J19" s="35" t="e">
        <f t="shared" si="0"/>
        <v>#DIV/0!</v>
      </c>
      <c r="K19" s="24"/>
    </row>
    <row r="20" spans="1:11" ht="21.95" customHeight="1">
      <c r="A20" s="30"/>
      <c r="B20" s="12"/>
      <c r="C20" s="12"/>
      <c r="D20" s="78" t="s">
        <v>19</v>
      </c>
      <c r="E20" s="12"/>
      <c r="F20" s="12"/>
      <c r="G20" s="12">
        <f t="shared" si="1"/>
        <v>0</v>
      </c>
      <c r="H20" s="12"/>
      <c r="I20" s="12"/>
      <c r="J20" s="35" t="e">
        <f t="shared" si="0"/>
        <v>#DIV/0!</v>
      </c>
      <c r="K20" s="24"/>
    </row>
    <row r="21" spans="1:11" ht="21.95" customHeight="1">
      <c r="A21" s="26"/>
      <c r="B21" s="12"/>
      <c r="C21" s="12"/>
      <c r="D21" s="78" t="s">
        <v>19</v>
      </c>
      <c r="E21" s="12"/>
      <c r="F21" s="12"/>
      <c r="G21" s="12">
        <f t="shared" si="1"/>
        <v>0</v>
      </c>
      <c r="H21" s="12"/>
      <c r="I21" s="12"/>
      <c r="J21" s="35" t="e">
        <f t="shared" si="0"/>
        <v>#DIV/0!</v>
      </c>
      <c r="K21" s="24"/>
    </row>
    <row r="22" spans="1:11" ht="21.95" customHeight="1">
      <c r="A22" s="26"/>
      <c r="B22" s="12"/>
      <c r="C22" s="12"/>
      <c r="D22" s="78" t="s">
        <v>19</v>
      </c>
      <c r="E22" s="12"/>
      <c r="F22" s="12"/>
      <c r="G22" s="12">
        <f t="shared" si="1"/>
        <v>0</v>
      </c>
      <c r="H22" s="12"/>
      <c r="I22" s="12"/>
      <c r="J22" s="35" t="e">
        <f t="shared" si="0"/>
        <v>#DIV/0!</v>
      </c>
      <c r="K22" s="24"/>
    </row>
    <row r="23" spans="1:11" ht="21.95" customHeight="1">
      <c r="A23" s="26"/>
      <c r="B23" s="12"/>
      <c r="C23" s="12"/>
      <c r="D23" s="78" t="s">
        <v>19</v>
      </c>
      <c r="E23" s="12"/>
      <c r="F23" s="12"/>
      <c r="G23" s="12">
        <f t="shared" si="1"/>
        <v>0</v>
      </c>
      <c r="H23" s="36"/>
      <c r="I23" s="36"/>
      <c r="J23" s="35" t="e">
        <f t="shared" si="0"/>
        <v>#DIV/0!</v>
      </c>
      <c r="K23" s="24"/>
    </row>
    <row r="24" spans="1:11" ht="21.95" customHeight="1">
      <c r="A24" s="26"/>
      <c r="B24" s="12"/>
      <c r="C24" s="12"/>
      <c r="D24" s="78" t="s">
        <v>19</v>
      </c>
      <c r="E24" s="12"/>
      <c r="F24" s="12"/>
      <c r="G24" s="12">
        <f t="shared" si="1"/>
        <v>0</v>
      </c>
      <c r="H24" s="12"/>
      <c r="I24" s="12"/>
      <c r="J24" s="35" t="e">
        <f t="shared" si="0"/>
        <v>#DIV/0!</v>
      </c>
      <c r="K24" s="24"/>
    </row>
    <row r="25" spans="1:11" ht="21.95" customHeight="1">
      <c r="A25" s="26"/>
      <c r="B25" s="12"/>
      <c r="C25" s="12"/>
      <c r="D25" s="78" t="s">
        <v>19</v>
      </c>
      <c r="E25" s="12"/>
      <c r="F25" s="12"/>
      <c r="G25" s="12">
        <f t="shared" si="1"/>
        <v>0</v>
      </c>
      <c r="H25" s="12"/>
      <c r="I25" s="12"/>
      <c r="J25" s="35" t="e">
        <f t="shared" si="0"/>
        <v>#DIV/0!</v>
      </c>
      <c r="K25" s="24"/>
    </row>
    <row r="26" spans="1:11" ht="21.95" customHeight="1">
      <c r="A26" s="31"/>
      <c r="B26" s="12"/>
      <c r="C26" s="12"/>
      <c r="D26" s="78" t="s">
        <v>19</v>
      </c>
      <c r="E26" s="12"/>
      <c r="F26" s="12"/>
      <c r="G26" s="12">
        <f t="shared" si="1"/>
        <v>0</v>
      </c>
      <c r="H26" s="12"/>
      <c r="I26" s="12"/>
      <c r="J26" s="35" t="e">
        <f t="shared" si="0"/>
        <v>#DIV/0!</v>
      </c>
      <c r="K26" s="24"/>
    </row>
    <row r="27" spans="1:11" ht="21.95" customHeight="1">
      <c r="A27" s="31"/>
      <c r="B27" s="12"/>
      <c r="C27" s="12"/>
      <c r="D27" s="78" t="s">
        <v>19</v>
      </c>
      <c r="E27" s="12"/>
      <c r="F27" s="12"/>
      <c r="G27" s="12">
        <f t="shared" si="1"/>
        <v>0</v>
      </c>
      <c r="H27" s="12"/>
      <c r="I27" s="12"/>
      <c r="J27" s="35" t="e">
        <f t="shared" si="0"/>
        <v>#DIV/0!</v>
      </c>
      <c r="K27" s="24"/>
    </row>
    <row r="28" spans="1:11" ht="21.95" customHeight="1">
      <c r="A28" s="31"/>
      <c r="B28" s="12"/>
      <c r="C28" s="12"/>
      <c r="D28" s="78" t="s">
        <v>19</v>
      </c>
      <c r="E28" s="12"/>
      <c r="F28" s="12"/>
      <c r="G28" s="12">
        <f t="shared" si="1"/>
        <v>0</v>
      </c>
      <c r="H28" s="12"/>
      <c r="I28" s="12"/>
      <c r="J28" s="35" t="e">
        <f t="shared" si="0"/>
        <v>#DIV/0!</v>
      </c>
      <c r="K28" s="24"/>
    </row>
    <row r="29" spans="1:11" ht="21.95" customHeight="1">
      <c r="A29" s="31"/>
      <c r="B29" s="12"/>
      <c r="C29" s="12"/>
      <c r="D29" s="78" t="s">
        <v>19</v>
      </c>
      <c r="E29" s="12"/>
      <c r="F29" s="12"/>
      <c r="G29" s="12">
        <f t="shared" si="1"/>
        <v>0</v>
      </c>
      <c r="H29" s="12"/>
      <c r="I29" s="12"/>
      <c r="J29" s="35" t="e">
        <f t="shared" si="0"/>
        <v>#DIV/0!</v>
      </c>
      <c r="K29" s="24"/>
    </row>
    <row r="30" spans="1:11" ht="21.95" customHeight="1">
      <c r="A30" s="31"/>
      <c r="B30" s="12"/>
      <c r="C30" s="12"/>
      <c r="D30" s="78" t="s">
        <v>19</v>
      </c>
      <c r="E30" s="12"/>
      <c r="F30" s="12"/>
      <c r="G30" s="12">
        <f t="shared" si="1"/>
        <v>0</v>
      </c>
      <c r="H30" s="12"/>
      <c r="I30" s="12"/>
      <c r="J30" s="35" t="e">
        <f t="shared" si="0"/>
        <v>#DIV/0!</v>
      </c>
      <c r="K30" s="24"/>
    </row>
    <row r="31" spans="1:11" ht="21.95" customHeight="1">
      <c r="A31" s="32"/>
      <c r="B31" s="12"/>
      <c r="C31" s="12"/>
      <c r="D31" s="78" t="s">
        <v>19</v>
      </c>
      <c r="E31" s="12"/>
      <c r="F31" s="12"/>
      <c r="G31" s="12">
        <f t="shared" si="1"/>
        <v>0</v>
      </c>
      <c r="H31" s="12"/>
      <c r="I31" s="36"/>
      <c r="J31" s="35" t="e">
        <f t="shared" si="0"/>
        <v>#DIV/0!</v>
      </c>
      <c r="K31" s="24"/>
    </row>
    <row r="32" spans="1:11" ht="21.95" customHeight="1">
      <c r="A32" s="33"/>
      <c r="B32" s="12"/>
      <c r="C32" s="12"/>
      <c r="D32" s="78" t="s">
        <v>19</v>
      </c>
      <c r="E32" s="12"/>
      <c r="F32" s="12"/>
      <c r="G32" s="12">
        <f t="shared" si="1"/>
        <v>0</v>
      </c>
      <c r="H32" s="12"/>
      <c r="I32" s="12"/>
      <c r="J32" s="35" t="e">
        <f t="shared" si="0"/>
        <v>#DIV/0!</v>
      </c>
      <c r="K32" s="24"/>
    </row>
    <row r="33" spans="1:11" ht="21.95" customHeight="1">
      <c r="A33" s="31"/>
      <c r="B33" s="12"/>
      <c r="C33" s="12"/>
      <c r="D33" s="78" t="s">
        <v>19</v>
      </c>
      <c r="E33" s="12"/>
      <c r="F33" s="12"/>
      <c r="G33" s="12">
        <f t="shared" si="1"/>
        <v>0</v>
      </c>
      <c r="H33" s="12"/>
      <c r="I33" s="12"/>
      <c r="J33" s="35" t="e">
        <f t="shared" si="0"/>
        <v>#DIV/0!</v>
      </c>
      <c r="K33" s="24"/>
    </row>
    <row r="34" spans="1:11" ht="21.95" customHeight="1">
      <c r="A34" s="31"/>
      <c r="B34" s="12"/>
      <c r="C34" s="12"/>
      <c r="D34" s="78" t="s">
        <v>19</v>
      </c>
      <c r="E34" s="12"/>
      <c r="F34" s="12"/>
      <c r="G34" s="12">
        <f t="shared" si="1"/>
        <v>0</v>
      </c>
      <c r="H34" s="12"/>
      <c r="I34" s="36"/>
      <c r="J34" s="35" t="e">
        <f t="shared" si="0"/>
        <v>#DIV/0!</v>
      </c>
      <c r="K34" s="24"/>
    </row>
    <row r="35" spans="1:11" ht="21.95" customHeight="1">
      <c r="A35" s="11"/>
      <c r="B35" s="12"/>
      <c r="C35" s="12"/>
      <c r="D35" s="78" t="s">
        <v>19</v>
      </c>
      <c r="E35" s="12"/>
      <c r="F35" s="12"/>
      <c r="G35" s="12">
        <f t="shared" si="1"/>
        <v>0</v>
      </c>
      <c r="H35" s="12"/>
      <c r="I35" s="12"/>
      <c r="J35" s="35" t="e">
        <f t="shared" si="0"/>
        <v>#DIV/0!</v>
      </c>
      <c r="K35" s="24"/>
    </row>
    <row r="36" spans="1:11" ht="21.95" customHeight="1">
      <c r="A36" s="11"/>
      <c r="B36" s="12"/>
      <c r="C36" s="12"/>
      <c r="D36" s="78" t="s">
        <v>19</v>
      </c>
      <c r="E36" s="12"/>
      <c r="F36" s="12"/>
      <c r="G36" s="12">
        <f t="shared" si="1"/>
        <v>0</v>
      </c>
      <c r="H36" s="12"/>
      <c r="I36" s="12"/>
      <c r="J36" s="35" t="e">
        <f t="shared" si="0"/>
        <v>#DIV/0!</v>
      </c>
      <c r="K36" s="24"/>
    </row>
    <row r="37" spans="1:11" ht="21.95" customHeight="1">
      <c r="A37" s="11"/>
      <c r="B37" s="12"/>
      <c r="C37" s="12"/>
      <c r="D37" s="78" t="s">
        <v>19</v>
      </c>
      <c r="E37" s="12"/>
      <c r="F37" s="12"/>
      <c r="G37" s="12">
        <f t="shared" si="1"/>
        <v>0</v>
      </c>
      <c r="H37" s="12"/>
      <c r="I37" s="12"/>
      <c r="J37" s="35" t="e">
        <f t="shared" si="0"/>
        <v>#DIV/0!</v>
      </c>
      <c r="K37" s="24"/>
    </row>
    <row r="38" spans="1:11" ht="21.95" customHeight="1">
      <c r="A38" s="11"/>
      <c r="B38" s="12"/>
      <c r="C38" s="12"/>
      <c r="D38" s="78" t="s">
        <v>19</v>
      </c>
      <c r="E38" s="12"/>
      <c r="F38" s="12"/>
      <c r="G38" s="12">
        <f t="shared" si="1"/>
        <v>0</v>
      </c>
      <c r="H38" s="12"/>
      <c r="I38" s="12"/>
      <c r="J38" s="35" t="e">
        <f t="shared" si="0"/>
        <v>#DIV/0!</v>
      </c>
      <c r="K38" s="24"/>
    </row>
    <row r="39" spans="1:11" ht="21.95" customHeight="1">
      <c r="A39" s="11"/>
      <c r="B39" s="12"/>
      <c r="C39" s="12"/>
      <c r="D39" s="78" t="s">
        <v>19</v>
      </c>
      <c r="E39" s="12"/>
      <c r="F39" s="12"/>
      <c r="G39" s="12">
        <f t="shared" si="1"/>
        <v>0</v>
      </c>
      <c r="H39" s="12"/>
      <c r="I39" s="12"/>
      <c r="J39" s="35" t="e">
        <f t="shared" si="0"/>
        <v>#DIV/0!</v>
      </c>
      <c r="K39" s="24"/>
    </row>
    <row r="40" spans="1:11" ht="21.95" customHeight="1">
      <c r="A40" s="11"/>
      <c r="B40" s="12"/>
      <c r="C40" s="12"/>
      <c r="D40" s="78" t="s">
        <v>19</v>
      </c>
      <c r="E40" s="12"/>
      <c r="F40" s="12"/>
      <c r="G40" s="12">
        <f t="shared" si="1"/>
        <v>0</v>
      </c>
      <c r="H40" s="12"/>
      <c r="I40" s="12"/>
      <c r="J40" s="35" t="e">
        <f t="shared" si="0"/>
        <v>#DIV/0!</v>
      </c>
      <c r="K40" s="24"/>
    </row>
    <row r="41" spans="1:11" ht="21.95" customHeight="1">
      <c r="A41" s="11"/>
      <c r="B41" s="12"/>
      <c r="C41" s="12"/>
      <c r="D41" s="78" t="s">
        <v>19</v>
      </c>
      <c r="E41" s="12"/>
      <c r="F41" s="12"/>
      <c r="G41" s="12">
        <f t="shared" si="1"/>
        <v>0</v>
      </c>
      <c r="H41" s="12"/>
      <c r="I41" s="12"/>
      <c r="J41" s="35" t="e">
        <f t="shared" si="0"/>
        <v>#DIV/0!</v>
      </c>
      <c r="K41" s="24"/>
    </row>
    <row r="42" spans="1:11" ht="21.95" customHeight="1">
      <c r="A42" s="11"/>
      <c r="B42" s="12"/>
      <c r="C42" s="12"/>
      <c r="D42" s="78" t="s">
        <v>19</v>
      </c>
      <c r="E42" s="12"/>
      <c r="F42" s="12"/>
      <c r="G42" s="12">
        <f t="shared" si="1"/>
        <v>0</v>
      </c>
      <c r="H42" s="12"/>
      <c r="I42" s="12"/>
      <c r="J42" s="35" t="e">
        <f t="shared" si="0"/>
        <v>#DIV/0!</v>
      </c>
      <c r="K42" s="24"/>
    </row>
    <row r="43" spans="1:11" ht="21.95" customHeight="1">
      <c r="A43" s="11"/>
      <c r="B43" s="12"/>
      <c r="C43" s="12"/>
      <c r="D43" s="78" t="s">
        <v>19</v>
      </c>
      <c r="E43" s="12"/>
      <c r="F43" s="12"/>
      <c r="G43" s="12">
        <f t="shared" si="1"/>
        <v>0</v>
      </c>
      <c r="H43" s="12"/>
      <c r="I43" s="12"/>
      <c r="J43" s="35" t="e">
        <f t="shared" si="0"/>
        <v>#DIV/0!</v>
      </c>
      <c r="K43" s="24"/>
    </row>
    <row r="44" spans="1:11" ht="21.95" customHeight="1">
      <c r="A44" s="11"/>
      <c r="B44" s="12"/>
      <c r="C44" s="12"/>
      <c r="D44" s="78" t="s">
        <v>19</v>
      </c>
      <c r="E44" s="12"/>
      <c r="F44" s="12"/>
      <c r="G44" s="12">
        <f t="shared" si="1"/>
        <v>0</v>
      </c>
      <c r="H44" s="12"/>
      <c r="I44" s="12"/>
      <c r="J44" s="35" t="e">
        <f t="shared" si="0"/>
        <v>#DIV/0!</v>
      </c>
      <c r="K44" s="24"/>
    </row>
    <row r="45" spans="1:11" ht="21.95" customHeight="1">
      <c r="A45" s="11"/>
      <c r="B45" s="12"/>
      <c r="C45" s="12"/>
      <c r="D45" s="78" t="s">
        <v>19</v>
      </c>
      <c r="E45" s="12"/>
      <c r="F45" s="12"/>
      <c r="G45" s="12">
        <f t="shared" si="1"/>
        <v>0</v>
      </c>
      <c r="H45" s="12"/>
      <c r="I45" s="12"/>
      <c r="J45" s="35" t="e">
        <f t="shared" si="0"/>
        <v>#DIV/0!</v>
      </c>
      <c r="K45" s="24"/>
    </row>
    <row r="46" spans="1:11" ht="21.95" customHeight="1">
      <c r="A46" s="11"/>
      <c r="B46" s="12"/>
      <c r="C46" s="12"/>
      <c r="D46" s="78" t="s">
        <v>19</v>
      </c>
      <c r="E46" s="12"/>
      <c r="F46" s="12"/>
      <c r="G46" s="12">
        <f t="shared" si="1"/>
        <v>0</v>
      </c>
      <c r="H46" s="12"/>
      <c r="I46" s="12"/>
      <c r="J46" s="35" t="e">
        <f t="shared" si="0"/>
        <v>#DIV/0!</v>
      </c>
      <c r="K46" s="24"/>
    </row>
    <row r="47" spans="1:11" ht="21.95" customHeight="1">
      <c r="A47" s="13"/>
      <c r="B47" s="12"/>
      <c r="C47" s="12"/>
      <c r="D47" s="78" t="s">
        <v>19</v>
      </c>
      <c r="E47" s="12"/>
      <c r="F47" s="12"/>
      <c r="G47" s="12">
        <f t="shared" si="1"/>
        <v>0</v>
      </c>
      <c r="H47" s="12"/>
      <c r="I47" s="12"/>
      <c r="J47" s="35" t="e">
        <f t="shared" si="0"/>
        <v>#DIV/0!</v>
      </c>
      <c r="K47" s="24"/>
    </row>
    <row r="48" spans="1:11" ht="21" customHeight="1">
      <c r="A48" s="125" t="s">
        <v>25</v>
      </c>
      <c r="B48" s="125"/>
      <c r="C48" s="14">
        <v>22</v>
      </c>
      <c r="D48" s="15"/>
      <c r="E48" s="126" t="s">
        <v>26</v>
      </c>
      <c r="F48" s="127"/>
      <c r="G48" s="128"/>
      <c r="H48" s="128"/>
      <c r="I48" s="128"/>
      <c r="J48" s="128"/>
      <c r="K48" s="128"/>
    </row>
    <row r="49" spans="1:11" ht="21" customHeight="1">
      <c r="A49" s="129" t="s">
        <v>27</v>
      </c>
      <c r="B49" s="129"/>
      <c r="C49" s="14">
        <f>SUM(F10:F47)</f>
        <v>3000</v>
      </c>
      <c r="D49" s="15"/>
      <c r="E49" s="15"/>
      <c r="F49" s="130"/>
      <c r="G49" s="130"/>
      <c r="H49" s="130"/>
      <c r="I49" s="90"/>
      <c r="J49" s="90"/>
      <c r="K49" s="92"/>
    </row>
    <row r="50" spans="1:11" ht="21" customHeight="1">
      <c r="A50" s="129" t="s">
        <v>28</v>
      </c>
      <c r="B50" s="129"/>
      <c r="C50" s="14">
        <f>SUM(H10:H47)</f>
        <v>2400</v>
      </c>
      <c r="D50" s="15"/>
      <c r="E50" s="15"/>
      <c r="F50" s="90"/>
      <c r="G50" s="90"/>
      <c r="H50" s="90"/>
      <c r="I50" s="90"/>
      <c r="J50" s="90"/>
      <c r="K50" s="92"/>
    </row>
    <row r="51" spans="1:11" ht="21" customHeight="1">
      <c r="A51" s="131" t="s">
        <v>29</v>
      </c>
      <c r="B51" s="129"/>
      <c r="C51" s="34" t="e">
        <f>SUM(J10:J47)</f>
        <v>#DIV/0!</v>
      </c>
      <c r="D51" s="15"/>
      <c r="E51" s="15"/>
      <c r="F51" s="130"/>
      <c r="G51" s="130"/>
      <c r="H51" s="130"/>
      <c r="I51" s="130"/>
      <c r="J51" s="90"/>
      <c r="K51" s="132"/>
    </row>
    <row r="52" spans="1:11" ht="21" customHeight="1">
      <c r="A52" s="131" t="s">
        <v>30</v>
      </c>
      <c r="B52" s="129"/>
      <c r="C52" s="14">
        <v>27</v>
      </c>
      <c r="D52" s="15"/>
      <c r="E52" s="15"/>
      <c r="F52" s="130"/>
      <c r="G52" s="130"/>
      <c r="H52" s="130"/>
      <c r="I52" s="130"/>
      <c r="J52" s="90"/>
      <c r="K52" s="132"/>
    </row>
    <row r="53" spans="1:11" ht="21" customHeight="1">
      <c r="A53" s="124" t="s">
        <v>31</v>
      </c>
      <c r="B53" s="124"/>
      <c r="C53" s="34" t="e">
        <f>C51/C52</f>
        <v>#DIV/0!</v>
      </c>
      <c r="D53" s="15"/>
      <c r="E53" s="15"/>
      <c r="F53" s="130"/>
      <c r="G53" s="130"/>
      <c r="H53" s="130"/>
      <c r="I53" s="130"/>
      <c r="J53" s="90"/>
      <c r="K53" s="132"/>
    </row>
    <row r="54" spans="1:11" ht="21" customHeight="1" thickBo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3" zoomScale="85" zoomScaleNormal="85" workbookViewId="0">
      <selection activeCell="G7" sqref="G7:K7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113" t="s">
        <v>0</v>
      </c>
      <c r="K1" s="114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92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91" t="s">
        <v>2</v>
      </c>
      <c r="B7" s="120" t="s">
        <v>173</v>
      </c>
      <c r="C7" s="120"/>
      <c r="D7" s="120"/>
      <c r="E7" s="120"/>
      <c r="F7" s="93" t="s">
        <v>3</v>
      </c>
      <c r="G7" s="120" t="s">
        <v>195</v>
      </c>
      <c r="H7" s="120"/>
      <c r="I7" s="120"/>
      <c r="J7" s="120"/>
      <c r="K7" s="121"/>
    </row>
    <row r="8" spans="1:11" ht="24" customHeight="1">
      <c r="A8" s="91" t="s">
        <v>4</v>
      </c>
      <c r="B8" s="122" t="s">
        <v>5</v>
      </c>
      <c r="C8" s="122"/>
      <c r="D8" s="122"/>
      <c r="E8" s="122"/>
      <c r="F8" s="93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44859</v>
      </c>
      <c r="B10" s="78" t="s">
        <v>128</v>
      </c>
      <c r="C10" s="78" t="s">
        <v>166</v>
      </c>
      <c r="D10" s="12" t="s">
        <v>19</v>
      </c>
      <c r="E10" s="12">
        <v>8</v>
      </c>
      <c r="F10" s="12">
        <v>544</v>
      </c>
      <c r="G10" s="12">
        <f>SUM(H10+I10)</f>
        <v>648</v>
      </c>
      <c r="H10" s="12">
        <v>648</v>
      </c>
      <c r="I10" s="12"/>
      <c r="J10" s="35">
        <f t="shared" ref="J10:J47" si="0">H10/F10*100</f>
        <v>119.11764705882352</v>
      </c>
      <c r="K10" s="24"/>
    </row>
    <row r="11" spans="1:11" ht="21.95" customHeight="1">
      <c r="A11" s="28">
        <v>44860</v>
      </c>
      <c r="B11" s="78"/>
      <c r="C11" s="78"/>
      <c r="D11" s="12" t="s">
        <v>19</v>
      </c>
      <c r="E11" s="12"/>
      <c r="F11" s="12"/>
      <c r="G11" s="12">
        <f t="shared" ref="G11:G47" si="1">SUM(H11+I11)</f>
        <v>0</v>
      </c>
      <c r="H11" s="12"/>
      <c r="I11" s="12"/>
      <c r="J11" s="35" t="e">
        <f t="shared" si="0"/>
        <v>#DIV/0!</v>
      </c>
      <c r="K11" s="24"/>
    </row>
    <row r="12" spans="1:11" ht="21.95" customHeight="1">
      <c r="A12" s="27">
        <v>44861</v>
      </c>
      <c r="B12" s="78" t="s">
        <v>35</v>
      </c>
      <c r="C12" s="78" t="s">
        <v>36</v>
      </c>
      <c r="D12" s="12" t="s">
        <v>19</v>
      </c>
      <c r="E12" s="12">
        <v>8</v>
      </c>
      <c r="F12" s="12">
        <v>912</v>
      </c>
      <c r="G12" s="12">
        <f t="shared" si="1"/>
        <v>952</v>
      </c>
      <c r="H12" s="12">
        <v>952</v>
      </c>
      <c r="I12" s="12"/>
      <c r="J12" s="35">
        <f t="shared" si="0"/>
        <v>104.3859649122807</v>
      </c>
      <c r="K12" s="24"/>
    </row>
    <row r="13" spans="1:11" ht="21.95" customHeight="1">
      <c r="A13" s="29">
        <v>44862</v>
      </c>
      <c r="B13" s="78" t="s">
        <v>128</v>
      </c>
      <c r="C13" s="78" t="s">
        <v>166</v>
      </c>
      <c r="D13" s="12" t="s">
        <v>19</v>
      </c>
      <c r="E13" s="12">
        <v>8</v>
      </c>
      <c r="F13" s="12">
        <v>544</v>
      </c>
      <c r="G13" s="12">
        <f t="shared" si="1"/>
        <v>409</v>
      </c>
      <c r="H13" s="12">
        <v>409</v>
      </c>
      <c r="I13" s="12"/>
      <c r="J13" s="35">
        <f t="shared" si="0"/>
        <v>75.183823529411768</v>
      </c>
      <c r="K13" s="24"/>
    </row>
    <row r="14" spans="1:11" ht="21.95" customHeight="1">
      <c r="A14" s="29"/>
      <c r="B14" s="12"/>
      <c r="C14" s="12"/>
      <c r="D14" s="12" t="s">
        <v>19</v>
      </c>
      <c r="E14" s="12"/>
      <c r="F14" s="12"/>
      <c r="G14" s="12">
        <f t="shared" si="1"/>
        <v>0</v>
      </c>
      <c r="H14" s="12"/>
      <c r="I14" s="12"/>
      <c r="J14" s="35" t="e">
        <f t="shared" si="0"/>
        <v>#DIV/0!</v>
      </c>
      <c r="K14" s="24"/>
    </row>
    <row r="15" spans="1:11" ht="21.95" customHeight="1">
      <c r="A15" s="28"/>
      <c r="B15" s="12"/>
      <c r="C15" s="12"/>
      <c r="D15" s="12" t="s">
        <v>19</v>
      </c>
      <c r="E15" s="12"/>
      <c r="F15" s="12"/>
      <c r="G15" s="12">
        <f t="shared" si="1"/>
        <v>0</v>
      </c>
      <c r="H15" s="12"/>
      <c r="I15" s="12"/>
      <c r="J15" s="35" t="e">
        <f t="shared" si="0"/>
        <v>#DIV/0!</v>
      </c>
      <c r="K15" s="24"/>
    </row>
    <row r="16" spans="1:11" ht="21.95" customHeight="1">
      <c r="A16" s="28"/>
      <c r="B16" s="12"/>
      <c r="C16" s="12"/>
      <c r="D16" s="12" t="s">
        <v>19</v>
      </c>
      <c r="E16" s="12"/>
      <c r="F16" s="12"/>
      <c r="G16" s="12">
        <f t="shared" si="1"/>
        <v>0</v>
      </c>
      <c r="H16" s="12"/>
      <c r="I16" s="12"/>
      <c r="J16" s="35" t="e">
        <f t="shared" si="0"/>
        <v>#DIV/0!</v>
      </c>
      <c r="K16" s="24"/>
    </row>
    <row r="17" spans="1:11" ht="21.95" customHeight="1">
      <c r="A17" s="28"/>
      <c r="B17" s="78"/>
      <c r="C17" s="78"/>
      <c r="D17" s="78" t="s">
        <v>19</v>
      </c>
      <c r="E17" s="12"/>
      <c r="F17" s="12"/>
      <c r="G17" s="12">
        <f t="shared" si="1"/>
        <v>0</v>
      </c>
      <c r="H17" s="12"/>
      <c r="I17" s="12"/>
      <c r="J17" s="35" t="e">
        <f t="shared" si="0"/>
        <v>#DIV/0!</v>
      </c>
      <c r="K17" s="24"/>
    </row>
    <row r="18" spans="1:11" ht="21.95" customHeight="1">
      <c r="A18" s="30"/>
      <c r="B18" s="12"/>
      <c r="C18" s="12"/>
      <c r="D18" s="78" t="s">
        <v>19</v>
      </c>
      <c r="E18" s="12"/>
      <c r="F18" s="12"/>
      <c r="G18" s="12">
        <f t="shared" si="1"/>
        <v>0</v>
      </c>
      <c r="H18" s="12"/>
      <c r="I18" s="12"/>
      <c r="J18" s="35" t="e">
        <f t="shared" si="0"/>
        <v>#DIV/0!</v>
      </c>
      <c r="K18" s="24"/>
    </row>
    <row r="19" spans="1:11" ht="21.95" customHeight="1">
      <c r="A19" s="30"/>
      <c r="B19" s="12"/>
      <c r="C19" s="12"/>
      <c r="D19" s="78" t="s">
        <v>19</v>
      </c>
      <c r="E19" s="12"/>
      <c r="F19" s="12"/>
      <c r="G19" s="12">
        <f t="shared" si="1"/>
        <v>0</v>
      </c>
      <c r="H19" s="12"/>
      <c r="I19" s="12"/>
      <c r="J19" s="35" t="e">
        <f t="shared" si="0"/>
        <v>#DIV/0!</v>
      </c>
      <c r="K19" s="24"/>
    </row>
    <row r="20" spans="1:11" ht="21.95" customHeight="1">
      <c r="A20" s="30"/>
      <c r="B20" s="12"/>
      <c r="C20" s="12"/>
      <c r="D20" s="78" t="s">
        <v>19</v>
      </c>
      <c r="E20" s="12"/>
      <c r="F20" s="12"/>
      <c r="G20" s="12">
        <f t="shared" si="1"/>
        <v>0</v>
      </c>
      <c r="H20" s="12"/>
      <c r="I20" s="12"/>
      <c r="J20" s="35" t="e">
        <f t="shared" si="0"/>
        <v>#DIV/0!</v>
      </c>
      <c r="K20" s="24"/>
    </row>
    <row r="21" spans="1:11" ht="21.95" customHeight="1">
      <c r="A21" s="26"/>
      <c r="B21" s="12"/>
      <c r="C21" s="12"/>
      <c r="D21" s="78" t="s">
        <v>19</v>
      </c>
      <c r="E21" s="12"/>
      <c r="F21" s="12"/>
      <c r="G21" s="12">
        <f t="shared" si="1"/>
        <v>0</v>
      </c>
      <c r="H21" s="12"/>
      <c r="I21" s="12"/>
      <c r="J21" s="35" t="e">
        <f t="shared" si="0"/>
        <v>#DIV/0!</v>
      </c>
      <c r="K21" s="24"/>
    </row>
    <row r="22" spans="1:11" ht="21.95" customHeight="1">
      <c r="A22" s="26"/>
      <c r="B22" s="12"/>
      <c r="C22" s="12"/>
      <c r="D22" s="78" t="s">
        <v>19</v>
      </c>
      <c r="E22" s="12"/>
      <c r="F22" s="12"/>
      <c r="G22" s="12">
        <f t="shared" si="1"/>
        <v>0</v>
      </c>
      <c r="H22" s="12"/>
      <c r="I22" s="12"/>
      <c r="J22" s="35" t="e">
        <f t="shared" si="0"/>
        <v>#DIV/0!</v>
      </c>
      <c r="K22" s="24"/>
    </row>
    <row r="23" spans="1:11" ht="21.95" customHeight="1">
      <c r="A23" s="26"/>
      <c r="B23" s="12"/>
      <c r="C23" s="12"/>
      <c r="D23" s="78" t="s">
        <v>19</v>
      </c>
      <c r="E23" s="12"/>
      <c r="F23" s="12"/>
      <c r="G23" s="12">
        <f t="shared" si="1"/>
        <v>0</v>
      </c>
      <c r="H23" s="36"/>
      <c r="I23" s="36"/>
      <c r="J23" s="35" t="e">
        <f t="shared" si="0"/>
        <v>#DIV/0!</v>
      </c>
      <c r="K23" s="24"/>
    </row>
    <row r="24" spans="1:11" ht="21.95" customHeight="1">
      <c r="A24" s="26"/>
      <c r="B24" s="12"/>
      <c r="C24" s="12"/>
      <c r="D24" s="78" t="s">
        <v>19</v>
      </c>
      <c r="E24" s="12"/>
      <c r="F24" s="12"/>
      <c r="G24" s="12">
        <f t="shared" si="1"/>
        <v>0</v>
      </c>
      <c r="H24" s="12"/>
      <c r="I24" s="12"/>
      <c r="J24" s="35" t="e">
        <f t="shared" si="0"/>
        <v>#DIV/0!</v>
      </c>
      <c r="K24" s="24"/>
    </row>
    <row r="25" spans="1:11" ht="21.95" customHeight="1">
      <c r="A25" s="26"/>
      <c r="B25" s="12"/>
      <c r="C25" s="12"/>
      <c r="D25" s="78" t="s">
        <v>19</v>
      </c>
      <c r="E25" s="12"/>
      <c r="F25" s="12"/>
      <c r="G25" s="12">
        <f t="shared" si="1"/>
        <v>0</v>
      </c>
      <c r="H25" s="12"/>
      <c r="I25" s="12"/>
      <c r="J25" s="35" t="e">
        <f t="shared" si="0"/>
        <v>#DIV/0!</v>
      </c>
      <c r="K25" s="24"/>
    </row>
    <row r="26" spans="1:11" ht="21.95" customHeight="1">
      <c r="A26" s="31"/>
      <c r="B26" s="12"/>
      <c r="C26" s="12"/>
      <c r="D26" s="78" t="s">
        <v>19</v>
      </c>
      <c r="E26" s="12"/>
      <c r="F26" s="12"/>
      <c r="G26" s="12">
        <f t="shared" si="1"/>
        <v>0</v>
      </c>
      <c r="H26" s="12"/>
      <c r="I26" s="12"/>
      <c r="J26" s="35" t="e">
        <f t="shared" si="0"/>
        <v>#DIV/0!</v>
      </c>
      <c r="K26" s="24"/>
    </row>
    <row r="27" spans="1:11" ht="21.95" customHeight="1">
      <c r="A27" s="31"/>
      <c r="B27" s="12"/>
      <c r="C27" s="12"/>
      <c r="D27" s="78" t="s">
        <v>19</v>
      </c>
      <c r="E27" s="12"/>
      <c r="F27" s="12"/>
      <c r="G27" s="12">
        <f t="shared" si="1"/>
        <v>0</v>
      </c>
      <c r="H27" s="12"/>
      <c r="I27" s="12"/>
      <c r="J27" s="35" t="e">
        <f t="shared" si="0"/>
        <v>#DIV/0!</v>
      </c>
      <c r="K27" s="24"/>
    </row>
    <row r="28" spans="1:11" ht="21.95" customHeight="1">
      <c r="A28" s="31"/>
      <c r="B28" s="12"/>
      <c r="C28" s="12"/>
      <c r="D28" s="78" t="s">
        <v>19</v>
      </c>
      <c r="E28" s="12"/>
      <c r="F28" s="12"/>
      <c r="G28" s="12">
        <f t="shared" si="1"/>
        <v>0</v>
      </c>
      <c r="H28" s="12"/>
      <c r="I28" s="12"/>
      <c r="J28" s="35" t="e">
        <f t="shared" si="0"/>
        <v>#DIV/0!</v>
      </c>
      <c r="K28" s="24"/>
    </row>
    <row r="29" spans="1:11" ht="21.95" customHeight="1">
      <c r="A29" s="31"/>
      <c r="B29" s="12"/>
      <c r="C29" s="12"/>
      <c r="D29" s="78" t="s">
        <v>19</v>
      </c>
      <c r="E29" s="12"/>
      <c r="F29" s="12"/>
      <c r="G29" s="12">
        <f t="shared" si="1"/>
        <v>0</v>
      </c>
      <c r="H29" s="12"/>
      <c r="I29" s="12"/>
      <c r="J29" s="35" t="e">
        <f t="shared" si="0"/>
        <v>#DIV/0!</v>
      </c>
      <c r="K29" s="24"/>
    </row>
    <row r="30" spans="1:11" ht="21.95" customHeight="1">
      <c r="A30" s="31"/>
      <c r="B30" s="12"/>
      <c r="C30" s="12"/>
      <c r="D30" s="78" t="s">
        <v>19</v>
      </c>
      <c r="E30" s="12"/>
      <c r="F30" s="12"/>
      <c r="G30" s="12">
        <f t="shared" si="1"/>
        <v>0</v>
      </c>
      <c r="H30" s="12"/>
      <c r="I30" s="12"/>
      <c r="J30" s="35" t="e">
        <f t="shared" si="0"/>
        <v>#DIV/0!</v>
      </c>
      <c r="K30" s="24"/>
    </row>
    <row r="31" spans="1:11" ht="21.95" customHeight="1">
      <c r="A31" s="32"/>
      <c r="B31" s="12"/>
      <c r="C31" s="12"/>
      <c r="D31" s="78" t="s">
        <v>19</v>
      </c>
      <c r="E31" s="12"/>
      <c r="F31" s="12"/>
      <c r="G31" s="12">
        <f t="shared" si="1"/>
        <v>0</v>
      </c>
      <c r="H31" s="12"/>
      <c r="I31" s="36"/>
      <c r="J31" s="35" t="e">
        <f t="shared" si="0"/>
        <v>#DIV/0!</v>
      </c>
      <c r="K31" s="24"/>
    </row>
    <row r="32" spans="1:11" ht="21.95" customHeight="1">
      <c r="A32" s="33"/>
      <c r="B32" s="12"/>
      <c r="C32" s="12"/>
      <c r="D32" s="78" t="s">
        <v>19</v>
      </c>
      <c r="E32" s="12"/>
      <c r="F32" s="12"/>
      <c r="G32" s="12">
        <f t="shared" si="1"/>
        <v>0</v>
      </c>
      <c r="H32" s="12"/>
      <c r="I32" s="12"/>
      <c r="J32" s="35" t="e">
        <f t="shared" si="0"/>
        <v>#DIV/0!</v>
      </c>
      <c r="K32" s="24"/>
    </row>
    <row r="33" spans="1:11" ht="21.95" customHeight="1">
      <c r="A33" s="31"/>
      <c r="B33" s="12"/>
      <c r="C33" s="12"/>
      <c r="D33" s="78" t="s">
        <v>19</v>
      </c>
      <c r="E33" s="12"/>
      <c r="F33" s="12"/>
      <c r="G33" s="12">
        <f t="shared" si="1"/>
        <v>0</v>
      </c>
      <c r="H33" s="12"/>
      <c r="I33" s="12"/>
      <c r="J33" s="35" t="e">
        <f t="shared" si="0"/>
        <v>#DIV/0!</v>
      </c>
      <c r="K33" s="24"/>
    </row>
    <row r="34" spans="1:11" ht="21.95" customHeight="1">
      <c r="A34" s="31"/>
      <c r="B34" s="12"/>
      <c r="C34" s="12"/>
      <c r="D34" s="78" t="s">
        <v>19</v>
      </c>
      <c r="E34" s="12"/>
      <c r="F34" s="12"/>
      <c r="G34" s="12">
        <f t="shared" si="1"/>
        <v>0</v>
      </c>
      <c r="H34" s="12"/>
      <c r="I34" s="36"/>
      <c r="J34" s="35" t="e">
        <f t="shared" si="0"/>
        <v>#DIV/0!</v>
      </c>
      <c r="K34" s="24"/>
    </row>
    <row r="35" spans="1:11" ht="21.95" customHeight="1">
      <c r="A35" s="11"/>
      <c r="B35" s="12"/>
      <c r="C35" s="12"/>
      <c r="D35" s="78" t="s">
        <v>19</v>
      </c>
      <c r="E35" s="12"/>
      <c r="F35" s="12"/>
      <c r="G35" s="12">
        <f t="shared" si="1"/>
        <v>0</v>
      </c>
      <c r="H35" s="12"/>
      <c r="I35" s="12"/>
      <c r="J35" s="35" t="e">
        <f t="shared" si="0"/>
        <v>#DIV/0!</v>
      </c>
      <c r="K35" s="24"/>
    </row>
    <row r="36" spans="1:11" ht="21.95" customHeight="1">
      <c r="A36" s="11"/>
      <c r="B36" s="12"/>
      <c r="C36" s="12"/>
      <c r="D36" s="78" t="s">
        <v>19</v>
      </c>
      <c r="E36" s="12"/>
      <c r="F36" s="12"/>
      <c r="G36" s="12">
        <f t="shared" si="1"/>
        <v>0</v>
      </c>
      <c r="H36" s="12"/>
      <c r="I36" s="12"/>
      <c r="J36" s="35" t="e">
        <f t="shared" si="0"/>
        <v>#DIV/0!</v>
      </c>
      <c r="K36" s="24"/>
    </row>
    <row r="37" spans="1:11" ht="21.95" customHeight="1">
      <c r="A37" s="11"/>
      <c r="B37" s="12"/>
      <c r="C37" s="12"/>
      <c r="D37" s="78" t="s">
        <v>19</v>
      </c>
      <c r="E37" s="12"/>
      <c r="F37" s="12"/>
      <c r="G37" s="12">
        <f t="shared" si="1"/>
        <v>0</v>
      </c>
      <c r="H37" s="12"/>
      <c r="I37" s="12"/>
      <c r="J37" s="35" t="e">
        <f t="shared" si="0"/>
        <v>#DIV/0!</v>
      </c>
      <c r="K37" s="24"/>
    </row>
    <row r="38" spans="1:11" ht="21.95" customHeight="1">
      <c r="A38" s="11"/>
      <c r="B38" s="12"/>
      <c r="C38" s="12"/>
      <c r="D38" s="78" t="s">
        <v>19</v>
      </c>
      <c r="E38" s="12"/>
      <c r="F38" s="12"/>
      <c r="G38" s="12">
        <f t="shared" si="1"/>
        <v>0</v>
      </c>
      <c r="H38" s="12"/>
      <c r="I38" s="12"/>
      <c r="J38" s="35" t="e">
        <f t="shared" si="0"/>
        <v>#DIV/0!</v>
      </c>
      <c r="K38" s="24"/>
    </row>
    <row r="39" spans="1:11" ht="21.95" customHeight="1">
      <c r="A39" s="11"/>
      <c r="B39" s="12"/>
      <c r="C39" s="12"/>
      <c r="D39" s="78" t="s">
        <v>19</v>
      </c>
      <c r="E39" s="12"/>
      <c r="F39" s="12"/>
      <c r="G39" s="12">
        <f t="shared" si="1"/>
        <v>0</v>
      </c>
      <c r="H39" s="12"/>
      <c r="I39" s="12"/>
      <c r="J39" s="35" t="e">
        <f t="shared" si="0"/>
        <v>#DIV/0!</v>
      </c>
      <c r="K39" s="24"/>
    </row>
    <row r="40" spans="1:11" ht="21.95" customHeight="1">
      <c r="A40" s="11"/>
      <c r="B40" s="12"/>
      <c r="C40" s="12"/>
      <c r="D40" s="78" t="s">
        <v>19</v>
      </c>
      <c r="E40" s="12"/>
      <c r="F40" s="12"/>
      <c r="G40" s="12">
        <f t="shared" si="1"/>
        <v>0</v>
      </c>
      <c r="H40" s="12"/>
      <c r="I40" s="12"/>
      <c r="J40" s="35" t="e">
        <f t="shared" si="0"/>
        <v>#DIV/0!</v>
      </c>
      <c r="K40" s="24"/>
    </row>
    <row r="41" spans="1:11" ht="21.95" customHeight="1">
      <c r="A41" s="11"/>
      <c r="B41" s="12"/>
      <c r="C41" s="12"/>
      <c r="D41" s="78" t="s">
        <v>19</v>
      </c>
      <c r="E41" s="12"/>
      <c r="F41" s="12"/>
      <c r="G41" s="12">
        <f t="shared" si="1"/>
        <v>0</v>
      </c>
      <c r="H41" s="12"/>
      <c r="I41" s="12"/>
      <c r="J41" s="35" t="e">
        <f t="shared" si="0"/>
        <v>#DIV/0!</v>
      </c>
      <c r="K41" s="24"/>
    </row>
    <row r="42" spans="1:11" ht="21.95" customHeight="1">
      <c r="A42" s="11"/>
      <c r="B42" s="12"/>
      <c r="C42" s="12"/>
      <c r="D42" s="78" t="s">
        <v>19</v>
      </c>
      <c r="E42" s="12"/>
      <c r="F42" s="12"/>
      <c r="G42" s="12">
        <f t="shared" si="1"/>
        <v>0</v>
      </c>
      <c r="H42" s="12"/>
      <c r="I42" s="12"/>
      <c r="J42" s="35" t="e">
        <f t="shared" si="0"/>
        <v>#DIV/0!</v>
      </c>
      <c r="K42" s="24"/>
    </row>
    <row r="43" spans="1:11" ht="21.95" customHeight="1">
      <c r="A43" s="11"/>
      <c r="B43" s="12"/>
      <c r="C43" s="12"/>
      <c r="D43" s="78" t="s">
        <v>19</v>
      </c>
      <c r="E43" s="12"/>
      <c r="F43" s="12"/>
      <c r="G43" s="12">
        <f t="shared" si="1"/>
        <v>0</v>
      </c>
      <c r="H43" s="12"/>
      <c r="I43" s="12"/>
      <c r="J43" s="35" t="e">
        <f t="shared" si="0"/>
        <v>#DIV/0!</v>
      </c>
      <c r="K43" s="24"/>
    </row>
    <row r="44" spans="1:11" ht="21.95" customHeight="1">
      <c r="A44" s="11"/>
      <c r="B44" s="12"/>
      <c r="C44" s="12"/>
      <c r="D44" s="78" t="s">
        <v>19</v>
      </c>
      <c r="E44" s="12"/>
      <c r="F44" s="12"/>
      <c r="G44" s="12">
        <f t="shared" si="1"/>
        <v>0</v>
      </c>
      <c r="H44" s="12"/>
      <c r="I44" s="12"/>
      <c r="J44" s="35" t="e">
        <f t="shared" si="0"/>
        <v>#DIV/0!</v>
      </c>
      <c r="K44" s="24"/>
    </row>
    <row r="45" spans="1:11" ht="21.95" customHeight="1">
      <c r="A45" s="11"/>
      <c r="B45" s="12"/>
      <c r="C45" s="12"/>
      <c r="D45" s="78" t="s">
        <v>19</v>
      </c>
      <c r="E45" s="12"/>
      <c r="F45" s="12"/>
      <c r="G45" s="12">
        <f t="shared" si="1"/>
        <v>0</v>
      </c>
      <c r="H45" s="12"/>
      <c r="I45" s="12"/>
      <c r="J45" s="35" t="e">
        <f t="shared" si="0"/>
        <v>#DIV/0!</v>
      </c>
      <c r="K45" s="24"/>
    </row>
    <row r="46" spans="1:11" ht="21.95" customHeight="1">
      <c r="A46" s="11"/>
      <c r="B46" s="12"/>
      <c r="C46" s="12"/>
      <c r="D46" s="78" t="s">
        <v>19</v>
      </c>
      <c r="E46" s="12"/>
      <c r="F46" s="12"/>
      <c r="G46" s="12">
        <f t="shared" si="1"/>
        <v>0</v>
      </c>
      <c r="H46" s="12"/>
      <c r="I46" s="12"/>
      <c r="J46" s="35" t="e">
        <f t="shared" si="0"/>
        <v>#DIV/0!</v>
      </c>
      <c r="K46" s="24"/>
    </row>
    <row r="47" spans="1:11" ht="21.95" customHeight="1">
      <c r="A47" s="13"/>
      <c r="B47" s="12"/>
      <c r="C47" s="12"/>
      <c r="D47" s="78" t="s">
        <v>19</v>
      </c>
      <c r="E47" s="12"/>
      <c r="F47" s="12"/>
      <c r="G47" s="12">
        <f t="shared" si="1"/>
        <v>0</v>
      </c>
      <c r="H47" s="12"/>
      <c r="I47" s="12"/>
      <c r="J47" s="35" t="e">
        <f t="shared" si="0"/>
        <v>#DIV/0!</v>
      </c>
      <c r="K47" s="24"/>
    </row>
    <row r="48" spans="1:11" ht="21" customHeight="1">
      <c r="A48" s="125" t="s">
        <v>25</v>
      </c>
      <c r="B48" s="125"/>
      <c r="C48" s="14">
        <v>22</v>
      </c>
      <c r="D48" s="15"/>
      <c r="E48" s="126" t="s">
        <v>26</v>
      </c>
      <c r="F48" s="127"/>
      <c r="G48" s="128"/>
      <c r="H48" s="128"/>
      <c r="I48" s="128"/>
      <c r="J48" s="128"/>
      <c r="K48" s="128"/>
    </row>
    <row r="49" spans="1:11" ht="21" customHeight="1">
      <c r="A49" s="129" t="s">
        <v>27</v>
      </c>
      <c r="B49" s="129"/>
      <c r="C49" s="14">
        <f>SUM(F10:F47)</f>
        <v>2000</v>
      </c>
      <c r="D49" s="15"/>
      <c r="E49" s="15"/>
      <c r="F49" s="130"/>
      <c r="G49" s="130"/>
      <c r="H49" s="130"/>
      <c r="I49" s="90"/>
      <c r="J49" s="90"/>
      <c r="K49" s="92"/>
    </row>
    <row r="50" spans="1:11" ht="21" customHeight="1">
      <c r="A50" s="129" t="s">
        <v>28</v>
      </c>
      <c r="B50" s="129"/>
      <c r="C50" s="14">
        <f>SUM(H10:H47)</f>
        <v>2009</v>
      </c>
      <c r="D50" s="15"/>
      <c r="E50" s="15"/>
      <c r="F50" s="90"/>
      <c r="G50" s="90"/>
      <c r="H50" s="90"/>
      <c r="I50" s="90"/>
      <c r="J50" s="90"/>
      <c r="K50" s="92"/>
    </row>
    <row r="51" spans="1:11" ht="21" customHeight="1">
      <c r="A51" s="131" t="s">
        <v>29</v>
      </c>
      <c r="B51" s="129"/>
      <c r="C51" s="34" t="e">
        <f>SUM(J10:J47)</f>
        <v>#DIV/0!</v>
      </c>
      <c r="D51" s="15"/>
      <c r="E51" s="15"/>
      <c r="F51" s="130"/>
      <c r="G51" s="130"/>
      <c r="H51" s="130"/>
      <c r="I51" s="130"/>
      <c r="J51" s="90"/>
      <c r="K51" s="132"/>
    </row>
    <row r="52" spans="1:11" ht="21" customHeight="1">
      <c r="A52" s="131" t="s">
        <v>30</v>
      </c>
      <c r="B52" s="129"/>
      <c r="C52" s="14">
        <v>27</v>
      </c>
      <c r="D52" s="15"/>
      <c r="E52" s="15"/>
      <c r="F52" s="130"/>
      <c r="G52" s="130"/>
      <c r="H52" s="130"/>
      <c r="I52" s="130"/>
      <c r="J52" s="90"/>
      <c r="K52" s="132"/>
    </row>
    <row r="53" spans="1:11" ht="21" customHeight="1">
      <c r="A53" s="124" t="s">
        <v>31</v>
      </c>
      <c r="B53" s="124"/>
      <c r="C53" s="34" t="e">
        <f>C51/C52</f>
        <v>#DIV/0!</v>
      </c>
      <c r="D53" s="15"/>
      <c r="E53" s="15"/>
      <c r="F53" s="130"/>
      <c r="G53" s="130"/>
      <c r="H53" s="130"/>
      <c r="I53" s="130"/>
      <c r="J53" s="90"/>
      <c r="K53" s="132"/>
    </row>
    <row r="54" spans="1:11" ht="21" customHeight="1" thickBo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6"/>
  <sheetViews>
    <sheetView zoomScale="90" zoomScaleNormal="90" workbookViewId="0">
      <selection activeCell="G7" sqref="G7:K7"/>
    </sheetView>
  </sheetViews>
  <sheetFormatPr defaultColWidth="9" defaultRowHeight="15.75"/>
  <cols>
    <col min="1" max="1" width="11.875" customWidth="1"/>
    <col min="2" max="2" width="17.375" customWidth="1"/>
    <col min="3" max="3" width="16" customWidth="1"/>
    <col min="4" max="4" width="13.125" customWidth="1"/>
    <col min="5" max="5" width="10.5" customWidth="1"/>
    <col min="6" max="10" width="8.625" customWidth="1"/>
    <col min="11" max="11" width="13.5" customWidth="1"/>
  </cols>
  <sheetData>
    <row r="1" spans="1:11" ht="17.25" thickTop="1" thickBot="1">
      <c r="J1" s="113" t="s">
        <v>0</v>
      </c>
      <c r="K1" s="114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92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91" t="s">
        <v>2</v>
      </c>
      <c r="B7" s="120" t="s">
        <v>172</v>
      </c>
      <c r="C7" s="120"/>
      <c r="D7" s="120"/>
      <c r="E7" s="120"/>
      <c r="F7" s="93" t="s">
        <v>3</v>
      </c>
      <c r="G7" s="120" t="s">
        <v>194</v>
      </c>
      <c r="H7" s="120"/>
      <c r="I7" s="120"/>
      <c r="J7" s="120"/>
      <c r="K7" s="121"/>
    </row>
    <row r="8" spans="1:11" ht="24" customHeight="1">
      <c r="A8" s="91" t="s">
        <v>4</v>
      </c>
      <c r="B8" s="122" t="s">
        <v>5</v>
      </c>
      <c r="C8" s="122"/>
      <c r="D8" s="122"/>
      <c r="E8" s="122"/>
      <c r="F8" s="93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9">
        <v>44855</v>
      </c>
      <c r="B10" s="99" t="s">
        <v>128</v>
      </c>
      <c r="C10" s="78" t="s">
        <v>130</v>
      </c>
      <c r="D10" s="78" t="s">
        <v>19</v>
      </c>
      <c r="E10" s="12">
        <v>8</v>
      </c>
      <c r="F10" s="38">
        <v>489</v>
      </c>
      <c r="G10" s="38">
        <f>SUM(H10+I10)</f>
        <v>480</v>
      </c>
      <c r="H10" s="38">
        <v>454</v>
      </c>
      <c r="I10" s="12">
        <v>26</v>
      </c>
      <c r="J10" s="35">
        <f t="shared" ref="J10:J58" si="0">H10/F10*100</f>
        <v>92.842535787321069</v>
      </c>
      <c r="K10" s="24"/>
    </row>
    <row r="11" spans="1:11" ht="21.95" customHeight="1">
      <c r="A11" s="29">
        <v>44858</v>
      </c>
      <c r="B11" s="78" t="s">
        <v>114</v>
      </c>
      <c r="C11" s="78">
        <v>39009</v>
      </c>
      <c r="D11" s="78" t="s">
        <v>19</v>
      </c>
      <c r="E11" s="12">
        <v>8</v>
      </c>
      <c r="F11" s="38">
        <v>760</v>
      </c>
      <c r="G11" s="38">
        <f t="shared" ref="G11:G58" si="1">SUM(H11+I11)</f>
        <v>760</v>
      </c>
      <c r="H11" s="12">
        <v>760</v>
      </c>
      <c r="I11" s="12"/>
      <c r="J11" s="35">
        <f t="shared" si="0"/>
        <v>100</v>
      </c>
      <c r="K11" s="24"/>
    </row>
    <row r="12" spans="1:11" ht="21.95" customHeight="1">
      <c r="A12" s="29">
        <v>44859</v>
      </c>
      <c r="B12" s="78" t="s">
        <v>128</v>
      </c>
      <c r="C12" s="78">
        <v>39009</v>
      </c>
      <c r="D12" s="78" t="s">
        <v>19</v>
      </c>
      <c r="E12" s="12">
        <v>8</v>
      </c>
      <c r="F12" s="38">
        <v>760</v>
      </c>
      <c r="G12" s="38">
        <f t="shared" si="1"/>
        <v>760</v>
      </c>
      <c r="H12" s="38">
        <v>760</v>
      </c>
      <c r="I12" s="12"/>
      <c r="J12" s="35">
        <f t="shared" si="0"/>
        <v>100</v>
      </c>
      <c r="K12" s="24"/>
    </row>
    <row r="13" spans="1:11" ht="21.95" customHeight="1">
      <c r="A13" s="27">
        <v>44860</v>
      </c>
      <c r="B13" s="78" t="s">
        <v>128</v>
      </c>
      <c r="C13" s="78">
        <v>39009</v>
      </c>
      <c r="D13" s="78" t="s">
        <v>19</v>
      </c>
      <c r="E13" s="12">
        <v>8</v>
      </c>
      <c r="F13" s="38">
        <v>760</v>
      </c>
      <c r="G13" s="38">
        <f t="shared" si="1"/>
        <v>760</v>
      </c>
      <c r="H13" s="12">
        <v>760</v>
      </c>
      <c r="I13" s="12"/>
      <c r="J13" s="35">
        <f t="shared" si="0"/>
        <v>100</v>
      </c>
      <c r="K13" s="24"/>
    </row>
    <row r="14" spans="1:11" ht="21.95" customHeight="1">
      <c r="A14" s="29">
        <v>44861</v>
      </c>
      <c r="B14" s="78"/>
      <c r="C14" s="78"/>
      <c r="D14" s="78" t="s">
        <v>19</v>
      </c>
      <c r="E14" s="12"/>
      <c r="F14" s="38"/>
      <c r="G14" s="38">
        <f t="shared" si="1"/>
        <v>0</v>
      </c>
      <c r="H14" s="38"/>
      <c r="I14" s="12"/>
      <c r="J14" s="35" t="e">
        <f t="shared" si="0"/>
        <v>#DIV/0!</v>
      </c>
      <c r="K14" s="24"/>
    </row>
    <row r="15" spans="1:11" ht="21.95" customHeight="1">
      <c r="A15" s="29">
        <v>44862</v>
      </c>
      <c r="B15" s="78" t="s">
        <v>114</v>
      </c>
      <c r="C15" s="78">
        <v>39009</v>
      </c>
      <c r="D15" s="78" t="s">
        <v>19</v>
      </c>
      <c r="E15" s="12">
        <v>8</v>
      </c>
      <c r="F15" s="38">
        <v>760</v>
      </c>
      <c r="G15" s="38">
        <f t="shared" si="1"/>
        <v>763</v>
      </c>
      <c r="H15" s="12">
        <v>763</v>
      </c>
      <c r="I15" s="12"/>
      <c r="J15" s="35">
        <f t="shared" si="0"/>
        <v>100.39473684210527</v>
      </c>
      <c r="K15" s="24"/>
    </row>
    <row r="16" spans="1:11" ht="21.95" customHeight="1">
      <c r="A16" s="29"/>
      <c r="B16" s="12"/>
      <c r="C16" s="12"/>
      <c r="D16" s="78" t="s">
        <v>19</v>
      </c>
      <c r="E16" s="12"/>
      <c r="F16" s="38"/>
      <c r="G16" s="38">
        <f t="shared" si="1"/>
        <v>0</v>
      </c>
      <c r="H16" s="38"/>
      <c r="I16" s="12"/>
      <c r="J16" s="35" t="e">
        <f t="shared" si="0"/>
        <v>#DIV/0!</v>
      </c>
      <c r="K16" s="24"/>
    </row>
    <row r="17" spans="1:11" ht="21.95" customHeight="1">
      <c r="A17" s="26"/>
      <c r="B17" s="12"/>
      <c r="C17" s="12"/>
      <c r="D17" s="78" t="s">
        <v>19</v>
      </c>
      <c r="E17" s="12"/>
      <c r="F17" s="38"/>
      <c r="G17" s="38">
        <f t="shared" si="1"/>
        <v>0</v>
      </c>
      <c r="H17" s="12"/>
      <c r="I17" s="12"/>
      <c r="J17" s="35" t="e">
        <f t="shared" si="0"/>
        <v>#DIV/0!</v>
      </c>
      <c r="K17" s="24"/>
    </row>
    <row r="18" spans="1:11" ht="21.95" customHeight="1">
      <c r="A18" s="39"/>
      <c r="B18" s="12"/>
      <c r="C18" s="12"/>
      <c r="D18" s="78" t="s">
        <v>19</v>
      </c>
      <c r="E18" s="12"/>
      <c r="F18" s="38"/>
      <c r="G18" s="38">
        <f t="shared" si="1"/>
        <v>0</v>
      </c>
      <c r="H18" s="38"/>
      <c r="I18" s="12"/>
      <c r="J18" s="35" t="e">
        <f t="shared" si="0"/>
        <v>#DIV/0!</v>
      </c>
      <c r="K18" s="24"/>
    </row>
    <row r="19" spans="1:11" ht="21.95" customHeight="1">
      <c r="A19" s="39"/>
      <c r="B19" s="12"/>
      <c r="C19" s="12"/>
      <c r="D19" s="78" t="s">
        <v>19</v>
      </c>
      <c r="E19" s="12"/>
      <c r="F19" s="38"/>
      <c r="G19" s="38">
        <f t="shared" si="1"/>
        <v>0</v>
      </c>
      <c r="H19" s="38"/>
      <c r="I19" s="12"/>
      <c r="J19" s="35" t="e">
        <f t="shared" si="0"/>
        <v>#DIV/0!</v>
      </c>
      <c r="K19" s="24"/>
    </row>
    <row r="20" spans="1:11" ht="21.95" customHeight="1">
      <c r="A20" s="41"/>
      <c r="B20" s="12"/>
      <c r="C20" s="12"/>
      <c r="D20" s="78" t="s">
        <v>19</v>
      </c>
      <c r="E20" s="12"/>
      <c r="F20" s="38"/>
      <c r="G20" s="38">
        <f t="shared" si="1"/>
        <v>0</v>
      </c>
      <c r="H20" s="38"/>
      <c r="I20" s="12"/>
      <c r="J20" s="35" t="e">
        <f t="shared" si="0"/>
        <v>#DIV/0!</v>
      </c>
      <c r="K20" s="24"/>
    </row>
    <row r="21" spans="1:11" ht="21.95" customHeight="1">
      <c r="A21" s="42"/>
      <c r="B21" s="12"/>
      <c r="C21" s="12"/>
      <c r="D21" s="78" t="s">
        <v>19</v>
      </c>
      <c r="E21" s="12"/>
      <c r="F21" s="38"/>
      <c r="G21" s="38">
        <f t="shared" si="1"/>
        <v>0</v>
      </c>
      <c r="H21" s="38"/>
      <c r="I21" s="12"/>
      <c r="J21" s="35" t="e">
        <f t="shared" si="0"/>
        <v>#DIV/0!</v>
      </c>
      <c r="K21" s="24"/>
    </row>
    <row r="22" spans="1:11" ht="21.95" customHeight="1">
      <c r="A22" s="39"/>
      <c r="B22" s="12"/>
      <c r="C22" s="12"/>
      <c r="D22" s="78" t="s">
        <v>19</v>
      </c>
      <c r="E22" s="12"/>
      <c r="F22" s="38"/>
      <c r="G22" s="38">
        <f t="shared" si="1"/>
        <v>0</v>
      </c>
      <c r="H22" s="38"/>
      <c r="I22" s="12"/>
      <c r="J22" s="35" t="e">
        <f t="shared" si="0"/>
        <v>#DIV/0!</v>
      </c>
      <c r="K22" s="24"/>
    </row>
    <row r="23" spans="1:11" ht="21.95" customHeight="1">
      <c r="B23" s="12"/>
      <c r="C23" s="12"/>
      <c r="D23" s="78" t="s">
        <v>19</v>
      </c>
      <c r="E23" s="12"/>
      <c r="F23" s="38"/>
      <c r="G23" s="38">
        <f t="shared" si="1"/>
        <v>0</v>
      </c>
      <c r="H23" s="38"/>
      <c r="I23" s="12"/>
      <c r="J23" s="35" t="e">
        <f t="shared" si="0"/>
        <v>#DIV/0!</v>
      </c>
      <c r="K23" s="24"/>
    </row>
    <row r="24" spans="1:11" ht="21.95" customHeight="1">
      <c r="A24" s="31"/>
      <c r="B24" s="12"/>
      <c r="C24" s="12"/>
      <c r="D24" s="78" t="s">
        <v>19</v>
      </c>
      <c r="E24" s="12"/>
      <c r="F24" s="38"/>
      <c r="G24" s="38">
        <f t="shared" si="1"/>
        <v>0</v>
      </c>
      <c r="H24" s="38"/>
      <c r="I24" s="12"/>
      <c r="J24" s="35" t="e">
        <f t="shared" si="0"/>
        <v>#DIV/0!</v>
      </c>
      <c r="K24" s="24"/>
    </row>
    <row r="25" spans="1:11" ht="21.95" customHeight="1">
      <c r="A25" s="26"/>
      <c r="B25" s="12"/>
      <c r="C25" s="12"/>
      <c r="D25" s="78" t="s">
        <v>19</v>
      </c>
      <c r="E25" s="12"/>
      <c r="F25" s="38"/>
      <c r="G25" s="38">
        <f t="shared" si="1"/>
        <v>0</v>
      </c>
      <c r="H25" s="38"/>
      <c r="I25" s="12"/>
      <c r="J25" s="35" t="e">
        <f t="shared" si="0"/>
        <v>#DIV/0!</v>
      </c>
      <c r="K25" s="24"/>
    </row>
    <row r="26" spans="1:11" ht="21.95" customHeight="1">
      <c r="A26" s="26"/>
      <c r="B26" s="12"/>
      <c r="C26" s="12"/>
      <c r="D26" s="78" t="s">
        <v>19</v>
      </c>
      <c r="E26" s="12"/>
      <c r="F26" s="38"/>
      <c r="G26" s="38">
        <f t="shared" si="1"/>
        <v>0</v>
      </c>
      <c r="H26" s="38"/>
      <c r="I26" s="12"/>
      <c r="J26" s="35" t="e">
        <f t="shared" si="0"/>
        <v>#DIV/0!</v>
      </c>
      <c r="K26" s="24"/>
    </row>
    <row r="27" spans="1:11" ht="21.95" customHeight="1">
      <c r="A27" s="11"/>
      <c r="B27" s="12"/>
      <c r="C27" s="12"/>
      <c r="D27" s="78" t="s">
        <v>19</v>
      </c>
      <c r="E27" s="12"/>
      <c r="F27" s="38"/>
      <c r="G27" s="38">
        <f t="shared" si="1"/>
        <v>0</v>
      </c>
      <c r="H27" s="38"/>
      <c r="I27" s="12"/>
      <c r="J27" s="35" t="e">
        <f t="shared" si="0"/>
        <v>#DIV/0!</v>
      </c>
      <c r="K27" s="24"/>
    </row>
    <row r="28" spans="1:11" ht="21.95" customHeight="1">
      <c r="A28" s="31"/>
      <c r="B28" s="12"/>
      <c r="C28" s="12"/>
      <c r="D28" s="78" t="s">
        <v>19</v>
      </c>
      <c r="E28" s="12"/>
      <c r="F28" s="38"/>
      <c r="G28" s="38">
        <f t="shared" si="1"/>
        <v>0</v>
      </c>
      <c r="H28" s="38"/>
      <c r="I28" s="12"/>
      <c r="J28" s="35" t="e">
        <f t="shared" si="0"/>
        <v>#DIV/0!</v>
      </c>
      <c r="K28" s="24"/>
    </row>
    <row r="29" spans="1:11" ht="21.95" customHeight="1">
      <c r="A29" s="26"/>
      <c r="B29" s="12"/>
      <c r="C29" s="12"/>
      <c r="D29" s="78" t="s">
        <v>19</v>
      </c>
      <c r="E29" s="12"/>
      <c r="F29" s="38"/>
      <c r="G29" s="38">
        <f t="shared" si="1"/>
        <v>0</v>
      </c>
      <c r="H29" s="38"/>
      <c r="I29" s="12"/>
      <c r="J29" s="35" t="e">
        <f t="shared" si="0"/>
        <v>#DIV/0!</v>
      </c>
      <c r="K29" s="24"/>
    </row>
    <row r="30" spans="1:11" ht="21.95" customHeight="1">
      <c r="A30" s="11"/>
      <c r="B30" s="12"/>
      <c r="C30" s="12"/>
      <c r="D30" s="78" t="s">
        <v>19</v>
      </c>
      <c r="E30" s="12"/>
      <c r="F30" s="38"/>
      <c r="G30" s="38">
        <f t="shared" si="1"/>
        <v>0</v>
      </c>
      <c r="H30" s="38"/>
      <c r="I30" s="12"/>
      <c r="J30" s="35" t="e">
        <f t="shared" si="0"/>
        <v>#DIV/0!</v>
      </c>
      <c r="K30" s="24"/>
    </row>
    <row r="31" spans="1:11" ht="21.95" customHeight="1">
      <c r="A31" s="31"/>
      <c r="B31" s="12"/>
      <c r="C31" s="12"/>
      <c r="D31" s="78" t="s">
        <v>19</v>
      </c>
      <c r="E31" s="12"/>
      <c r="F31" s="38"/>
      <c r="G31" s="38">
        <f t="shared" si="1"/>
        <v>0</v>
      </c>
      <c r="H31" s="38"/>
      <c r="I31" s="12"/>
      <c r="J31" s="35" t="e">
        <f t="shared" si="0"/>
        <v>#DIV/0!</v>
      </c>
      <c r="K31" s="24"/>
    </row>
    <row r="32" spans="1:11" ht="21.95" customHeight="1">
      <c r="A32" s="26"/>
      <c r="B32" s="12"/>
      <c r="C32" s="12"/>
      <c r="D32" s="78" t="s">
        <v>19</v>
      </c>
      <c r="E32" s="12"/>
      <c r="F32" s="38"/>
      <c r="G32" s="38">
        <f t="shared" si="1"/>
        <v>0</v>
      </c>
      <c r="H32" s="38"/>
      <c r="I32" s="12"/>
      <c r="J32" s="35" t="e">
        <f t="shared" si="0"/>
        <v>#DIV/0!</v>
      </c>
      <c r="K32" s="24"/>
    </row>
    <row r="33" spans="1:11" ht="21.95" customHeight="1">
      <c r="A33" s="31"/>
      <c r="B33" s="12"/>
      <c r="C33" s="12"/>
      <c r="D33" s="78" t="s">
        <v>19</v>
      </c>
      <c r="E33" s="12"/>
      <c r="F33" s="38"/>
      <c r="G33" s="38">
        <f t="shared" si="1"/>
        <v>0</v>
      </c>
      <c r="H33" s="38"/>
      <c r="I33" s="12"/>
      <c r="J33" s="35" t="e">
        <f t="shared" si="0"/>
        <v>#DIV/0!</v>
      </c>
      <c r="K33" s="24"/>
    </row>
    <row r="34" spans="1:11" ht="21.95" customHeight="1">
      <c r="A34" s="26"/>
      <c r="B34" s="12"/>
      <c r="C34" s="12"/>
      <c r="D34" s="78" t="s">
        <v>19</v>
      </c>
      <c r="E34" s="12"/>
      <c r="F34" s="38"/>
      <c r="G34" s="38">
        <f t="shared" si="1"/>
        <v>0</v>
      </c>
      <c r="H34" s="38"/>
      <c r="I34" s="12"/>
      <c r="J34" s="35" t="e">
        <f t="shared" si="0"/>
        <v>#DIV/0!</v>
      </c>
      <c r="K34" s="24"/>
    </row>
    <row r="35" spans="1:11" ht="21.95" customHeight="1">
      <c r="A35" s="11"/>
      <c r="B35" s="12"/>
      <c r="C35" s="12"/>
      <c r="D35" s="78" t="s">
        <v>19</v>
      </c>
      <c r="E35" s="12"/>
      <c r="F35" s="38"/>
      <c r="G35" s="38">
        <f t="shared" si="1"/>
        <v>0</v>
      </c>
      <c r="H35" s="38"/>
      <c r="I35" s="12"/>
      <c r="J35" s="35" t="e">
        <f t="shared" si="0"/>
        <v>#DIV/0!</v>
      </c>
      <c r="K35" s="24"/>
    </row>
    <row r="36" spans="1:11" ht="21.95" customHeight="1">
      <c r="A36" s="31"/>
      <c r="B36" s="12"/>
      <c r="C36" s="12"/>
      <c r="D36" s="78" t="s">
        <v>19</v>
      </c>
      <c r="E36" s="12"/>
      <c r="F36" s="38"/>
      <c r="G36" s="38">
        <f t="shared" si="1"/>
        <v>0</v>
      </c>
      <c r="H36" s="38"/>
      <c r="I36" s="12"/>
      <c r="J36" s="35" t="e">
        <f t="shared" si="0"/>
        <v>#DIV/0!</v>
      </c>
      <c r="K36" s="24"/>
    </row>
    <row r="37" spans="1:11" ht="21.95" customHeight="1">
      <c r="A37" s="11"/>
      <c r="B37" s="12"/>
      <c r="C37" s="12"/>
      <c r="D37" s="78" t="s">
        <v>19</v>
      </c>
      <c r="E37" s="12"/>
      <c r="F37" s="38"/>
      <c r="G37" s="38">
        <f t="shared" si="1"/>
        <v>0</v>
      </c>
      <c r="H37" s="36"/>
      <c r="I37" s="36"/>
      <c r="J37" s="35" t="e">
        <f t="shared" si="0"/>
        <v>#DIV/0!</v>
      </c>
      <c r="K37" s="24"/>
    </row>
    <row r="38" spans="1:11" ht="21.95" customHeight="1">
      <c r="A38" s="31"/>
      <c r="B38" s="12"/>
      <c r="C38" s="12"/>
      <c r="D38" s="78" t="s">
        <v>19</v>
      </c>
      <c r="E38" s="12"/>
      <c r="F38" s="38"/>
      <c r="G38" s="38">
        <f>SUM(H38+I38)</f>
        <v>0</v>
      </c>
      <c r="H38" s="38"/>
      <c r="I38" s="12"/>
      <c r="J38" s="35" t="e">
        <f t="shared" si="0"/>
        <v>#DIV/0!</v>
      </c>
      <c r="K38" s="24"/>
    </row>
    <row r="39" spans="1:11" ht="21.95" customHeight="1">
      <c r="A39" s="11"/>
      <c r="B39" s="12"/>
      <c r="C39" s="12"/>
      <c r="D39" s="78" t="s">
        <v>19</v>
      </c>
      <c r="E39" s="12"/>
      <c r="F39" s="38"/>
      <c r="G39" s="38">
        <f t="shared" si="1"/>
        <v>0</v>
      </c>
      <c r="H39" s="38"/>
      <c r="I39" s="12"/>
      <c r="J39" s="35" t="e">
        <f t="shared" si="0"/>
        <v>#DIV/0!</v>
      </c>
      <c r="K39" s="24"/>
    </row>
    <row r="40" spans="1:11" ht="21.95" customHeight="1">
      <c r="A40" s="31"/>
      <c r="B40" s="12"/>
      <c r="C40" s="12"/>
      <c r="D40" s="78" t="s">
        <v>19</v>
      </c>
      <c r="E40" s="12"/>
      <c r="F40" s="38"/>
      <c r="G40" s="38">
        <f t="shared" si="1"/>
        <v>0</v>
      </c>
      <c r="H40" s="38"/>
      <c r="I40" s="12"/>
      <c r="J40" s="35" t="e">
        <f t="shared" si="0"/>
        <v>#DIV/0!</v>
      </c>
      <c r="K40" s="24"/>
    </row>
    <row r="41" spans="1:11" ht="21.95" customHeight="1">
      <c r="A41" s="11"/>
      <c r="B41" s="12"/>
      <c r="C41" s="12"/>
      <c r="D41" s="78" t="s">
        <v>19</v>
      </c>
      <c r="E41" s="12"/>
      <c r="F41" s="38"/>
      <c r="G41" s="38">
        <f t="shared" si="1"/>
        <v>0</v>
      </c>
      <c r="H41" s="38"/>
      <c r="I41" s="12"/>
      <c r="J41" s="35" t="e">
        <f t="shared" si="0"/>
        <v>#DIV/0!</v>
      </c>
      <c r="K41" s="24"/>
    </row>
    <row r="42" spans="1:11" ht="21.95" customHeight="1">
      <c r="A42" s="11"/>
      <c r="B42" s="12"/>
      <c r="C42" s="12"/>
      <c r="D42" s="78" t="s">
        <v>19</v>
      </c>
      <c r="E42" s="12"/>
      <c r="F42" s="38"/>
      <c r="G42" s="38">
        <f t="shared" si="1"/>
        <v>0</v>
      </c>
      <c r="H42" s="38"/>
      <c r="I42" s="12"/>
      <c r="J42" s="35" t="e">
        <f t="shared" si="0"/>
        <v>#DIV/0!</v>
      </c>
      <c r="K42" s="24"/>
    </row>
    <row r="43" spans="1:11" ht="21.95" customHeight="1">
      <c r="A43" s="11"/>
      <c r="B43" s="12"/>
      <c r="C43" s="12"/>
      <c r="D43" s="78" t="s">
        <v>19</v>
      </c>
      <c r="E43" s="12"/>
      <c r="F43" s="38"/>
      <c r="G43" s="38">
        <f t="shared" si="1"/>
        <v>0</v>
      </c>
      <c r="H43" s="36"/>
      <c r="I43" s="36"/>
      <c r="J43" s="35" t="e">
        <f t="shared" si="0"/>
        <v>#DIV/0!</v>
      </c>
      <c r="K43" s="24"/>
    </row>
    <row r="44" spans="1:11" ht="21.95" customHeight="1">
      <c r="A44" s="31"/>
      <c r="B44" s="12"/>
      <c r="C44" s="12"/>
      <c r="D44" s="78" t="s">
        <v>19</v>
      </c>
      <c r="E44" s="12"/>
      <c r="F44" s="38"/>
      <c r="G44" s="38">
        <f t="shared" si="1"/>
        <v>0</v>
      </c>
      <c r="H44" s="38"/>
      <c r="I44" s="12"/>
      <c r="J44" s="35" t="e">
        <f t="shared" si="0"/>
        <v>#DIV/0!</v>
      </c>
      <c r="K44" s="24"/>
    </row>
    <row r="45" spans="1:11" ht="21.95" customHeight="1">
      <c r="A45" s="13"/>
      <c r="B45" s="12"/>
      <c r="C45" s="12"/>
      <c r="D45" s="78" t="s">
        <v>19</v>
      </c>
      <c r="E45" s="12"/>
      <c r="F45" s="38"/>
      <c r="G45" s="38">
        <f t="shared" si="1"/>
        <v>0</v>
      </c>
      <c r="H45" s="38"/>
      <c r="I45" s="12"/>
      <c r="J45" s="35" t="e">
        <f t="shared" si="0"/>
        <v>#DIV/0!</v>
      </c>
      <c r="K45" s="24"/>
    </row>
    <row r="46" spans="1:11" ht="21.95" customHeight="1">
      <c r="A46" s="43"/>
      <c r="B46" s="12"/>
      <c r="C46" s="12"/>
      <c r="D46" s="78" t="s">
        <v>19</v>
      </c>
      <c r="E46" s="12"/>
      <c r="F46" s="38"/>
      <c r="G46" s="38">
        <f t="shared" si="1"/>
        <v>0</v>
      </c>
      <c r="H46" s="46"/>
      <c r="I46" s="44"/>
      <c r="J46" s="35" t="e">
        <f t="shared" si="0"/>
        <v>#DIV/0!</v>
      </c>
      <c r="K46" s="24"/>
    </row>
    <row r="47" spans="1:11" ht="21.95" customHeight="1">
      <c r="A47" s="44"/>
      <c r="B47" s="12"/>
      <c r="C47" s="12"/>
      <c r="D47" s="78" t="s">
        <v>19</v>
      </c>
      <c r="E47" s="12"/>
      <c r="F47" s="38"/>
      <c r="G47" s="38">
        <f t="shared" si="1"/>
        <v>0</v>
      </c>
      <c r="H47" s="44"/>
      <c r="I47" s="44"/>
      <c r="J47" s="35" t="e">
        <f t="shared" si="0"/>
        <v>#DIV/0!</v>
      </c>
      <c r="K47" s="24"/>
    </row>
    <row r="48" spans="1:11" ht="21" customHeight="1">
      <c r="A48" s="43"/>
      <c r="B48" s="12"/>
      <c r="C48" s="12"/>
      <c r="D48" s="78" t="s">
        <v>19</v>
      </c>
      <c r="E48" s="12"/>
      <c r="F48" s="38"/>
      <c r="G48" s="38">
        <f t="shared" si="1"/>
        <v>0</v>
      </c>
      <c r="H48" s="44"/>
      <c r="I48" s="44"/>
      <c r="J48" s="35" t="e">
        <f t="shared" si="0"/>
        <v>#DIV/0!</v>
      </c>
      <c r="K48" s="52"/>
    </row>
    <row r="49" spans="1:11" ht="21" customHeight="1">
      <c r="A49" s="44"/>
      <c r="B49" s="12"/>
      <c r="C49" s="12"/>
      <c r="D49" s="78" t="s">
        <v>19</v>
      </c>
      <c r="E49" s="12"/>
      <c r="F49" s="38"/>
      <c r="G49" s="38">
        <f t="shared" si="1"/>
        <v>0</v>
      </c>
      <c r="H49" s="44"/>
      <c r="I49" s="44"/>
      <c r="J49" s="35" t="e">
        <f t="shared" si="0"/>
        <v>#DIV/0!</v>
      </c>
      <c r="K49" s="12"/>
    </row>
    <row r="50" spans="1:11" ht="21" customHeight="1">
      <c r="A50" s="43"/>
      <c r="B50" s="12"/>
      <c r="C50" s="12"/>
      <c r="D50" s="78" t="s">
        <v>19</v>
      </c>
      <c r="E50" s="12"/>
      <c r="F50" s="38"/>
      <c r="G50" s="38">
        <f t="shared" si="1"/>
        <v>0</v>
      </c>
      <c r="H50" s="46"/>
      <c r="I50" s="44"/>
      <c r="J50" s="35" t="e">
        <f t="shared" si="0"/>
        <v>#DIV/0!</v>
      </c>
      <c r="K50" s="12"/>
    </row>
    <row r="51" spans="1:11" ht="21" customHeight="1">
      <c r="A51" s="47"/>
      <c r="B51" s="12"/>
      <c r="C51" s="12"/>
      <c r="D51" s="78" t="s">
        <v>19</v>
      </c>
      <c r="E51" s="12"/>
      <c r="F51" s="38"/>
      <c r="G51" s="38">
        <f t="shared" si="1"/>
        <v>0</v>
      </c>
      <c r="H51" s="46"/>
      <c r="I51" s="44"/>
      <c r="J51" s="35" t="e">
        <f t="shared" si="0"/>
        <v>#DIV/0!</v>
      </c>
      <c r="K51" s="53"/>
    </row>
    <row r="52" spans="1:11" ht="21" customHeight="1">
      <c r="A52" s="43"/>
      <c r="B52" s="12"/>
      <c r="C52" s="12"/>
      <c r="D52" s="78" t="s">
        <v>19</v>
      </c>
      <c r="E52" s="12"/>
      <c r="F52" s="38"/>
      <c r="G52" s="38">
        <f t="shared" si="1"/>
        <v>0</v>
      </c>
      <c r="H52" s="46"/>
      <c r="I52" s="44"/>
      <c r="J52" s="35" t="e">
        <f t="shared" si="0"/>
        <v>#DIV/0!</v>
      </c>
      <c r="K52" s="53"/>
    </row>
    <row r="53" spans="1:11" ht="21" customHeight="1">
      <c r="A53" s="47"/>
      <c r="B53" s="12"/>
      <c r="C53" s="12"/>
      <c r="D53" s="78" t="s">
        <v>19</v>
      </c>
      <c r="E53" s="12"/>
      <c r="F53" s="38"/>
      <c r="G53" s="38">
        <f t="shared" si="1"/>
        <v>0</v>
      </c>
      <c r="H53" s="47"/>
      <c r="I53" s="47"/>
      <c r="J53" s="35" t="e">
        <f t="shared" si="0"/>
        <v>#DIV/0!</v>
      </c>
      <c r="K53" s="53"/>
    </row>
    <row r="54" spans="1:11" ht="21" customHeight="1">
      <c r="A54" s="47"/>
      <c r="B54" s="47"/>
      <c r="C54" s="47"/>
      <c r="D54" s="78" t="s">
        <v>19</v>
      </c>
      <c r="E54" s="47"/>
      <c r="F54" s="48"/>
      <c r="G54" s="38">
        <f t="shared" si="1"/>
        <v>0</v>
      </c>
      <c r="H54" s="47"/>
      <c r="I54" s="47"/>
      <c r="J54" s="35" t="e">
        <f t="shared" si="0"/>
        <v>#DIV/0!</v>
      </c>
      <c r="K54" s="53"/>
    </row>
    <row r="55" spans="1:11" ht="21" customHeight="1">
      <c r="A55" s="49"/>
      <c r="B55" s="47"/>
      <c r="C55" s="47"/>
      <c r="D55" s="78" t="s">
        <v>19</v>
      </c>
      <c r="E55" s="47"/>
      <c r="F55" s="48"/>
      <c r="G55" s="38">
        <f t="shared" si="1"/>
        <v>0</v>
      </c>
      <c r="H55" s="48"/>
      <c r="I55" s="47"/>
      <c r="J55" s="35" t="e">
        <f t="shared" si="0"/>
        <v>#DIV/0!</v>
      </c>
      <c r="K55" s="50"/>
    </row>
    <row r="56" spans="1:11" ht="21" customHeight="1">
      <c r="A56" s="47"/>
      <c r="B56" s="47"/>
      <c r="C56" s="47"/>
      <c r="D56" s="78" t="s">
        <v>19</v>
      </c>
      <c r="E56" s="47"/>
      <c r="F56" s="48"/>
      <c r="G56" s="38">
        <f t="shared" si="1"/>
        <v>0</v>
      </c>
      <c r="H56" s="48"/>
      <c r="I56" s="47"/>
      <c r="J56" s="35" t="e">
        <f t="shared" si="0"/>
        <v>#DIV/0!</v>
      </c>
      <c r="K56" s="50"/>
    </row>
    <row r="57" spans="1:11" ht="21" customHeight="1">
      <c r="A57" s="50"/>
      <c r="B57" s="36"/>
      <c r="C57" s="36"/>
      <c r="D57" s="78" t="s">
        <v>19</v>
      </c>
      <c r="E57" s="50"/>
      <c r="F57" s="50"/>
      <c r="G57" s="38">
        <f t="shared" si="1"/>
        <v>0</v>
      </c>
      <c r="H57" s="50"/>
      <c r="I57" s="50"/>
      <c r="J57" s="35" t="e">
        <f t="shared" si="0"/>
        <v>#DIV/0!</v>
      </c>
      <c r="K57" s="50"/>
    </row>
    <row r="58" spans="1:11" ht="21" customHeight="1">
      <c r="A58" s="50"/>
      <c r="B58" s="36"/>
      <c r="C58" s="36"/>
      <c r="D58" s="78" t="s">
        <v>19</v>
      </c>
      <c r="E58" s="50"/>
      <c r="F58" s="50"/>
      <c r="G58" s="38">
        <f t="shared" si="1"/>
        <v>0</v>
      </c>
      <c r="H58" s="50"/>
      <c r="I58" s="50"/>
      <c r="J58" s="35" t="e">
        <f t="shared" si="0"/>
        <v>#DIV/0!</v>
      </c>
      <c r="K58" s="50"/>
    </row>
    <row r="59" spans="1:11" ht="21" customHeight="1">
      <c r="A59" s="129" t="s">
        <v>25</v>
      </c>
      <c r="B59" s="129"/>
      <c r="C59" s="14"/>
      <c r="D59" s="15"/>
      <c r="E59" s="126" t="s">
        <v>26</v>
      </c>
      <c r="F59" s="127"/>
      <c r="G59" s="128"/>
      <c r="H59" s="128"/>
      <c r="I59" s="128"/>
      <c r="J59" s="128"/>
      <c r="K59" s="128"/>
    </row>
    <row r="60" spans="1:11" ht="21" customHeight="1">
      <c r="A60" s="129" t="s">
        <v>27</v>
      </c>
      <c r="B60" s="129"/>
      <c r="C60" s="51">
        <f>SUM(F10:F99)</f>
        <v>3529</v>
      </c>
      <c r="D60" s="15"/>
      <c r="E60" s="15"/>
      <c r="F60" s="130"/>
      <c r="G60" s="130"/>
      <c r="H60" s="130"/>
      <c r="I60" s="90"/>
      <c r="J60" s="90"/>
      <c r="K60" s="92"/>
    </row>
    <row r="61" spans="1:11" ht="21" customHeight="1">
      <c r="A61" s="129" t="s">
        <v>28</v>
      </c>
      <c r="B61" s="129"/>
      <c r="C61" s="51">
        <f>SUM(H10:H56)</f>
        <v>3497</v>
      </c>
      <c r="D61" s="15"/>
      <c r="E61" s="15"/>
      <c r="F61" s="90"/>
      <c r="G61" s="90"/>
      <c r="H61" s="90"/>
      <c r="I61" s="90"/>
      <c r="J61" s="90"/>
      <c r="K61" s="92"/>
    </row>
    <row r="62" spans="1:11" ht="21" customHeight="1">
      <c r="A62" s="131" t="s">
        <v>29</v>
      </c>
      <c r="B62" s="129"/>
      <c r="C62" s="34" t="e">
        <f>SUM(J10:J58)</f>
        <v>#DIV/0!</v>
      </c>
      <c r="D62" s="15"/>
      <c r="E62" s="15"/>
      <c r="F62" s="130"/>
      <c r="G62" s="130"/>
      <c r="H62" s="130"/>
      <c r="I62" s="130"/>
      <c r="J62" s="90"/>
      <c r="K62" s="132"/>
    </row>
    <row r="63" spans="1:11" ht="21" customHeight="1">
      <c r="A63" s="131" t="s">
        <v>30</v>
      </c>
      <c r="B63" s="129"/>
      <c r="C63" s="14">
        <v>44</v>
      </c>
      <c r="D63" s="15"/>
      <c r="E63" s="15"/>
      <c r="F63" s="130"/>
      <c r="G63" s="130"/>
      <c r="H63" s="130"/>
      <c r="I63" s="130"/>
      <c r="J63" s="90"/>
      <c r="K63" s="132"/>
    </row>
    <row r="64" spans="1:11" ht="21" customHeight="1">
      <c r="A64" s="124" t="s">
        <v>31</v>
      </c>
      <c r="B64" s="124"/>
      <c r="C64" s="34" t="e">
        <f>C62/C63</f>
        <v>#DIV/0!</v>
      </c>
      <c r="D64" s="15"/>
      <c r="E64" s="15"/>
      <c r="F64" s="130"/>
      <c r="G64" s="130"/>
      <c r="H64" s="130"/>
      <c r="I64" s="130"/>
      <c r="J64" s="90"/>
      <c r="K64" s="132"/>
    </row>
    <row r="65" spans="1:12" ht="21" customHeight="1" thickBot="1">
      <c r="A65" s="17"/>
      <c r="B65" s="18"/>
      <c r="C65" s="18"/>
      <c r="D65" s="18"/>
      <c r="E65" s="18"/>
      <c r="F65" s="18"/>
      <c r="G65" s="18"/>
      <c r="H65" s="18"/>
      <c r="I65" s="18"/>
      <c r="J65" s="18"/>
      <c r="K65" s="25"/>
    </row>
    <row r="66" spans="1:12" ht="21" customHeight="1" thickTop="1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</row>
    <row r="67" spans="1:12" ht="21" customHeight="1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</row>
    <row r="68" spans="1:12" ht="21" customHeight="1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</row>
    <row r="69" spans="1:12" ht="21" customHeight="1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</row>
    <row r="70" spans="1:12" ht="21" customHeight="1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</row>
    <row r="71" spans="1:12" ht="21" customHeight="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</row>
    <row r="72" spans="1:12" ht="21" customHeight="1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</row>
    <row r="73" spans="1:12" ht="21" customHeight="1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</row>
    <row r="74" spans="1:12" ht="21" customHeight="1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</row>
    <row r="75" spans="1:12" ht="21" customHeight="1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</row>
    <row r="76" spans="1:12" ht="21" customHeight="1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</row>
    <row r="77" spans="1:12" ht="21" customHeight="1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</row>
    <row r="78" spans="1:12" ht="21" customHeight="1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</row>
    <row r="79" spans="1:12" ht="21" customHeight="1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</row>
    <row r="80" spans="1:12" ht="21" customHeight="1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</row>
    <row r="81" spans="1:12" ht="21" customHeight="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</row>
    <row r="82" spans="1:12" ht="21" customHeight="1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</row>
    <row r="83" spans="1:12" ht="21" customHeight="1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</row>
    <row r="84" spans="1:12" ht="21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</row>
    <row r="85" spans="1:12" ht="21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</row>
    <row r="86" spans="1:12" ht="21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</row>
    <row r="87" spans="1:12" ht="21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</row>
    <row r="88" spans="1:12" ht="21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</row>
    <row r="89" spans="1:12" ht="21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</row>
    <row r="90" spans="1:12" ht="21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</row>
    <row r="91" spans="1:12" ht="21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</row>
    <row r="92" spans="1:12" ht="21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</row>
    <row r="93" spans="1:12" ht="21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</row>
    <row r="94" spans="1:12" ht="21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</row>
    <row r="95" spans="1:12" ht="21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</row>
    <row r="96" spans="1:12" ht="21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</row>
    <row r="97" spans="1:12" ht="21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</row>
    <row r="98" spans="1:12" ht="21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</row>
    <row r="99" spans="1:12" ht="21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</row>
    <row r="100" spans="1:12" ht="21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</row>
    <row r="101" spans="1:12" ht="21" customHeight="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</row>
    <row r="102" spans="1:12" ht="21" customHeight="1"/>
    <row r="103" spans="1:12" ht="21" customHeight="1"/>
    <row r="104" spans="1:12" ht="21" customHeight="1"/>
    <row r="105" spans="1:12" ht="21" customHeight="1"/>
    <row r="106" spans="1:12" ht="21" customHeight="1"/>
  </sheetData>
  <mergeCells count="17">
    <mergeCell ref="J1:K1"/>
    <mergeCell ref="A4:K6"/>
    <mergeCell ref="B7:E7"/>
    <mergeCell ref="G7:K7"/>
    <mergeCell ref="B8:E8"/>
    <mergeCell ref="G8:K8"/>
    <mergeCell ref="A64:B64"/>
    <mergeCell ref="A59:B59"/>
    <mergeCell ref="E59:K59"/>
    <mergeCell ref="A60:B60"/>
    <mergeCell ref="F60:H60"/>
    <mergeCell ref="A61:B61"/>
    <mergeCell ref="A62:B62"/>
    <mergeCell ref="F62:H64"/>
    <mergeCell ref="I62:I64"/>
    <mergeCell ref="K62:K64"/>
    <mergeCell ref="A63:B63"/>
  </mergeCells>
  <printOptions horizontalCentered="1" verticalCentered="1"/>
  <pageMargins left="0" right="0" top="0" bottom="0" header="0" footer="0"/>
  <pageSetup paperSize="9" scale="63" orientation="portrait"/>
  <headerFooter scaleWithDoc="0" alignWithMargins="0"/>
  <drawing r:id="rId1"/>
  <legacyDrawing r:id="rId2"/>
  <oleObjects>
    <mc:AlternateContent xmlns:mc="http://schemas.openxmlformats.org/markup-compatibility/2006">
      <mc:Choice Requires="x14">
        <oleObject progId="PBrush" shapeId="196609" r:id="rId3">
          <objectPr defaultSize="0" autoPict="0" r:id="rId4">
            <anchor>
              <from>
                <xdr:col>0</xdr:col>
                <xdr:colOff>0</xdr:colOff>
                <xdr:row>0</xdr:row>
                <xdr:rowOff>200025</xdr:rowOff>
              </from>
              <to>
                <xdr:col>0</xdr:col>
                <xdr:colOff>390525</xdr:colOff>
                <xdr:row>2</xdr:row>
                <xdr:rowOff>171450</xdr:rowOff>
              </to>
            </anchor>
          </objectPr>
        </oleObject>
      </mc:Choice>
      <mc:Fallback>
        <oleObject progId="PBrush" shapeId="196609" r:id="rId3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10" zoomScale="85" zoomScaleNormal="85" workbookViewId="0">
      <selection activeCell="G18" sqref="G18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113" t="s">
        <v>0</v>
      </c>
      <c r="K1" s="114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92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91" t="s">
        <v>2</v>
      </c>
      <c r="B7" s="120" t="s">
        <v>139</v>
      </c>
      <c r="C7" s="120"/>
      <c r="D7" s="120"/>
      <c r="E7" s="120"/>
      <c r="F7" s="93" t="s">
        <v>3</v>
      </c>
      <c r="G7" s="120" t="s">
        <v>205</v>
      </c>
      <c r="H7" s="120"/>
      <c r="I7" s="120"/>
      <c r="J7" s="120"/>
      <c r="K7" s="121"/>
    </row>
    <row r="8" spans="1:11" ht="24" customHeight="1">
      <c r="A8" s="91" t="s">
        <v>4</v>
      </c>
      <c r="B8" s="122" t="s">
        <v>5</v>
      </c>
      <c r="C8" s="122"/>
      <c r="D8" s="122"/>
      <c r="E8" s="122"/>
      <c r="F8" s="93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44839</v>
      </c>
      <c r="B10" s="78" t="s">
        <v>84</v>
      </c>
      <c r="C10" s="78" t="s">
        <v>140</v>
      </c>
      <c r="D10" s="12" t="s">
        <v>19</v>
      </c>
      <c r="E10" s="12">
        <v>8</v>
      </c>
      <c r="F10" s="12">
        <v>1304</v>
      </c>
      <c r="G10" s="12">
        <f t="shared" ref="G10:G16" si="0">SUM(H10+I10)</f>
        <v>402</v>
      </c>
      <c r="H10" s="12">
        <v>400</v>
      </c>
      <c r="I10" s="12">
        <v>2</v>
      </c>
      <c r="J10" s="35">
        <f t="shared" ref="J10:J16" si="1">H10/F10*100</f>
        <v>30.674846625766872</v>
      </c>
      <c r="K10" s="24"/>
    </row>
    <row r="11" spans="1:11" ht="21.95" customHeight="1">
      <c r="A11" s="28">
        <v>44840</v>
      </c>
      <c r="B11" s="78" t="s">
        <v>84</v>
      </c>
      <c r="C11" s="78" t="s">
        <v>140</v>
      </c>
      <c r="D11" s="12" t="s">
        <v>19</v>
      </c>
      <c r="E11" s="12">
        <v>8</v>
      </c>
      <c r="F11" s="12">
        <v>1304</v>
      </c>
      <c r="G11" s="12">
        <f t="shared" si="0"/>
        <v>450</v>
      </c>
      <c r="H11" s="12">
        <v>450</v>
      </c>
      <c r="I11" s="12"/>
      <c r="J11" s="35">
        <f t="shared" si="1"/>
        <v>34.509202453987733</v>
      </c>
      <c r="K11" s="24"/>
    </row>
    <row r="12" spans="1:11" ht="21.95" customHeight="1">
      <c r="A12" s="27">
        <v>44841</v>
      </c>
      <c r="B12" s="78" t="s">
        <v>84</v>
      </c>
      <c r="C12" s="78" t="s">
        <v>140</v>
      </c>
      <c r="D12" s="12" t="s">
        <v>19</v>
      </c>
      <c r="E12" s="12">
        <v>8</v>
      </c>
      <c r="F12" s="12">
        <v>1304</v>
      </c>
      <c r="G12" s="12">
        <f t="shared" si="0"/>
        <v>433</v>
      </c>
      <c r="H12" s="12">
        <v>433</v>
      </c>
      <c r="I12" s="12"/>
      <c r="J12" s="35">
        <f t="shared" si="1"/>
        <v>33.20552147239264</v>
      </c>
      <c r="K12" s="24"/>
    </row>
    <row r="13" spans="1:11" ht="21.95" customHeight="1">
      <c r="A13" s="29">
        <v>44844</v>
      </c>
      <c r="B13" s="78" t="s">
        <v>84</v>
      </c>
      <c r="C13" s="78" t="s">
        <v>140</v>
      </c>
      <c r="D13" s="12" t="s">
        <v>19</v>
      </c>
      <c r="E13" s="12">
        <v>8</v>
      </c>
      <c r="F13" s="12">
        <v>1304</v>
      </c>
      <c r="G13" s="12">
        <f t="shared" si="0"/>
        <v>467</v>
      </c>
      <c r="H13" s="12">
        <v>445</v>
      </c>
      <c r="I13" s="12">
        <v>22</v>
      </c>
      <c r="J13" s="35">
        <f t="shared" si="1"/>
        <v>34.125766871165638</v>
      </c>
      <c r="K13" s="24"/>
    </row>
    <row r="14" spans="1:11" ht="21.95" customHeight="1">
      <c r="A14" s="29">
        <v>44845</v>
      </c>
      <c r="B14" s="78" t="s">
        <v>84</v>
      </c>
      <c r="C14" s="78" t="s">
        <v>140</v>
      </c>
      <c r="D14" s="12" t="s">
        <v>19</v>
      </c>
      <c r="E14" s="12">
        <v>8</v>
      </c>
      <c r="F14" s="12">
        <v>1304</v>
      </c>
      <c r="G14" s="12">
        <f t="shared" si="0"/>
        <v>511</v>
      </c>
      <c r="H14" s="12">
        <v>500</v>
      </c>
      <c r="I14" s="12">
        <v>11</v>
      </c>
      <c r="J14" s="35">
        <f t="shared" si="1"/>
        <v>38.343558282208591</v>
      </c>
      <c r="K14" s="24"/>
    </row>
    <row r="15" spans="1:11" ht="21.95" customHeight="1">
      <c r="A15" s="28">
        <v>44846</v>
      </c>
      <c r="B15" s="78" t="s">
        <v>84</v>
      </c>
      <c r="C15" s="78" t="s">
        <v>140</v>
      </c>
      <c r="D15" s="12" t="s">
        <v>19</v>
      </c>
      <c r="E15" s="12">
        <v>8</v>
      </c>
      <c r="F15" s="12">
        <v>1304</v>
      </c>
      <c r="G15" s="12">
        <f t="shared" si="0"/>
        <v>518</v>
      </c>
      <c r="H15" s="12">
        <v>511</v>
      </c>
      <c r="I15" s="12">
        <v>7</v>
      </c>
      <c r="J15" s="35">
        <f t="shared" si="1"/>
        <v>39.187116564417181</v>
      </c>
      <c r="K15" s="24"/>
    </row>
    <row r="16" spans="1:11" ht="21.95" customHeight="1">
      <c r="A16" s="28">
        <v>44847</v>
      </c>
      <c r="B16" s="78" t="s">
        <v>84</v>
      </c>
      <c r="C16" s="78" t="s">
        <v>140</v>
      </c>
      <c r="D16" s="12" t="s">
        <v>19</v>
      </c>
      <c r="E16" s="12">
        <v>8</v>
      </c>
      <c r="F16" s="12">
        <v>1304</v>
      </c>
      <c r="G16" s="12">
        <f t="shared" si="0"/>
        <v>534</v>
      </c>
      <c r="H16" s="12">
        <v>534</v>
      </c>
      <c r="I16" s="12"/>
      <c r="J16" s="35">
        <f t="shared" si="1"/>
        <v>40.950920245398777</v>
      </c>
      <c r="K16" s="24"/>
    </row>
    <row r="17" spans="1:11" ht="21.95" customHeight="1">
      <c r="A17" s="26"/>
      <c r="B17" s="12"/>
      <c r="C17" s="12"/>
      <c r="D17" s="78" t="s">
        <v>19</v>
      </c>
      <c r="E17" s="12"/>
      <c r="F17" s="12"/>
      <c r="G17" s="12">
        <f t="shared" ref="G17:G22" si="2">SUM(H17+I17)</f>
        <v>0</v>
      </c>
      <c r="H17" s="36"/>
      <c r="I17" s="36"/>
      <c r="J17" s="35" t="e">
        <f t="shared" ref="J17:J22" si="3">H17/F17*100</f>
        <v>#DIV/0!</v>
      </c>
      <c r="K17" s="24"/>
    </row>
    <row r="18" spans="1:11" ht="21.95" customHeight="1">
      <c r="A18" s="26"/>
      <c r="B18" s="12"/>
      <c r="C18" s="12"/>
      <c r="D18" s="78" t="s">
        <v>19</v>
      </c>
      <c r="E18" s="12"/>
      <c r="F18" s="12"/>
      <c r="G18" s="12">
        <f t="shared" si="2"/>
        <v>0</v>
      </c>
      <c r="H18" s="36"/>
      <c r="I18" s="36"/>
      <c r="J18" s="35" t="e">
        <f t="shared" si="3"/>
        <v>#DIV/0!</v>
      </c>
      <c r="K18" s="24"/>
    </row>
    <row r="19" spans="1:11" ht="21.95" customHeight="1">
      <c r="A19" s="26"/>
      <c r="B19" s="12"/>
      <c r="C19" s="12"/>
      <c r="D19" s="78" t="s">
        <v>19</v>
      </c>
      <c r="E19" s="12"/>
      <c r="F19" s="12"/>
      <c r="G19" s="12">
        <f t="shared" si="2"/>
        <v>0</v>
      </c>
      <c r="H19" s="36"/>
      <c r="I19" s="36"/>
      <c r="J19" s="35" t="e">
        <f t="shared" si="3"/>
        <v>#DIV/0!</v>
      </c>
      <c r="K19" s="24"/>
    </row>
    <row r="20" spans="1:11" ht="21.95" customHeight="1">
      <c r="A20" s="26"/>
      <c r="B20" s="12"/>
      <c r="C20" s="12"/>
      <c r="D20" s="78" t="s">
        <v>19</v>
      </c>
      <c r="E20" s="12"/>
      <c r="F20" s="12"/>
      <c r="G20" s="12">
        <f t="shared" si="2"/>
        <v>0</v>
      </c>
      <c r="H20" s="36"/>
      <c r="I20" s="36"/>
      <c r="J20" s="35" t="e">
        <f t="shared" si="3"/>
        <v>#DIV/0!</v>
      </c>
      <c r="K20" s="24"/>
    </row>
    <row r="21" spans="1:11" ht="21.95" customHeight="1">
      <c r="A21" s="26"/>
      <c r="B21" s="12"/>
      <c r="C21" s="12"/>
      <c r="D21" s="78" t="s">
        <v>19</v>
      </c>
      <c r="E21" s="12"/>
      <c r="F21" s="12"/>
      <c r="G21" s="12">
        <f t="shared" si="2"/>
        <v>0</v>
      </c>
      <c r="H21" s="36"/>
      <c r="I21" s="36"/>
      <c r="J21" s="35" t="e">
        <f t="shared" si="3"/>
        <v>#DIV/0!</v>
      </c>
      <c r="K21" s="24"/>
    </row>
    <row r="22" spans="1:11" ht="21.95" customHeight="1">
      <c r="A22" s="26"/>
      <c r="B22" s="12"/>
      <c r="C22" s="12"/>
      <c r="D22" s="78" t="s">
        <v>19</v>
      </c>
      <c r="E22" s="12"/>
      <c r="F22" s="12"/>
      <c r="G22" s="12">
        <f t="shared" si="2"/>
        <v>0</v>
      </c>
      <c r="H22" s="36"/>
      <c r="I22" s="36"/>
      <c r="J22" s="35" t="e">
        <f t="shared" si="3"/>
        <v>#DIV/0!</v>
      </c>
      <c r="K22" s="24"/>
    </row>
    <row r="23" spans="1:11" ht="21.95" customHeight="1">
      <c r="A23" s="26"/>
      <c r="B23" s="12"/>
      <c r="C23" s="12"/>
      <c r="D23" s="78" t="s">
        <v>19</v>
      </c>
      <c r="E23" s="12"/>
      <c r="F23" s="12"/>
      <c r="G23" s="12">
        <f t="shared" ref="G23:G47" si="4">SUM(H23+I23)</f>
        <v>0</v>
      </c>
      <c r="H23" s="36"/>
      <c r="I23" s="36"/>
      <c r="J23" s="35" t="e">
        <f t="shared" ref="J23:J47" si="5">H23/F23*100</f>
        <v>#DIV/0!</v>
      </c>
      <c r="K23" s="24"/>
    </row>
    <row r="24" spans="1:11" ht="21.95" customHeight="1">
      <c r="A24" s="26"/>
      <c r="B24" s="12"/>
      <c r="C24" s="12"/>
      <c r="D24" s="78" t="s">
        <v>19</v>
      </c>
      <c r="E24" s="12"/>
      <c r="F24" s="12"/>
      <c r="G24" s="12">
        <f t="shared" si="4"/>
        <v>0</v>
      </c>
      <c r="H24" s="12"/>
      <c r="I24" s="12"/>
      <c r="J24" s="35" t="e">
        <f t="shared" si="5"/>
        <v>#DIV/0!</v>
      </c>
      <c r="K24" s="24"/>
    </row>
    <row r="25" spans="1:11" ht="21.95" customHeight="1">
      <c r="A25" s="26"/>
      <c r="B25" s="12"/>
      <c r="C25" s="12"/>
      <c r="D25" s="78" t="s">
        <v>19</v>
      </c>
      <c r="E25" s="12"/>
      <c r="F25" s="12"/>
      <c r="G25" s="12">
        <f t="shared" si="4"/>
        <v>0</v>
      </c>
      <c r="H25" s="12"/>
      <c r="I25" s="12"/>
      <c r="J25" s="35" t="e">
        <f t="shared" si="5"/>
        <v>#DIV/0!</v>
      </c>
      <c r="K25" s="24"/>
    </row>
    <row r="26" spans="1:11" ht="21.95" customHeight="1">
      <c r="A26" s="31"/>
      <c r="B26" s="12"/>
      <c r="C26" s="12"/>
      <c r="D26" s="78" t="s">
        <v>19</v>
      </c>
      <c r="E26" s="12"/>
      <c r="F26" s="12"/>
      <c r="G26" s="12">
        <f t="shared" si="4"/>
        <v>0</v>
      </c>
      <c r="H26" s="12"/>
      <c r="I26" s="12"/>
      <c r="J26" s="35" t="e">
        <f t="shared" si="5"/>
        <v>#DIV/0!</v>
      </c>
      <c r="K26" s="24"/>
    </row>
    <row r="27" spans="1:11" ht="21.95" customHeight="1">
      <c r="A27" s="31"/>
      <c r="B27" s="12"/>
      <c r="C27" s="12"/>
      <c r="D27" s="78" t="s">
        <v>19</v>
      </c>
      <c r="E27" s="12"/>
      <c r="F27" s="12"/>
      <c r="G27" s="12">
        <f t="shared" si="4"/>
        <v>0</v>
      </c>
      <c r="H27" s="12"/>
      <c r="I27" s="12"/>
      <c r="J27" s="35" t="e">
        <f t="shared" si="5"/>
        <v>#DIV/0!</v>
      </c>
      <c r="K27" s="24"/>
    </row>
    <row r="28" spans="1:11" ht="21.95" customHeight="1">
      <c r="A28" s="31"/>
      <c r="B28" s="12"/>
      <c r="C28" s="12"/>
      <c r="D28" s="78" t="s">
        <v>19</v>
      </c>
      <c r="E28" s="12"/>
      <c r="F28" s="12"/>
      <c r="G28" s="12">
        <f t="shared" si="4"/>
        <v>0</v>
      </c>
      <c r="H28" s="12"/>
      <c r="I28" s="12"/>
      <c r="J28" s="35" t="e">
        <f t="shared" si="5"/>
        <v>#DIV/0!</v>
      </c>
      <c r="K28" s="24"/>
    </row>
    <row r="29" spans="1:11" ht="21.95" customHeight="1">
      <c r="A29" s="31"/>
      <c r="B29" s="12"/>
      <c r="C29" s="12"/>
      <c r="D29" s="78" t="s">
        <v>19</v>
      </c>
      <c r="E29" s="12"/>
      <c r="F29" s="12"/>
      <c r="G29" s="12">
        <f t="shared" si="4"/>
        <v>0</v>
      </c>
      <c r="H29" s="12"/>
      <c r="I29" s="12"/>
      <c r="J29" s="35" t="e">
        <f t="shared" si="5"/>
        <v>#DIV/0!</v>
      </c>
      <c r="K29" s="24"/>
    </row>
    <row r="30" spans="1:11" ht="21.95" customHeight="1">
      <c r="A30" s="31"/>
      <c r="B30" s="12"/>
      <c r="C30" s="12"/>
      <c r="D30" s="78" t="s">
        <v>19</v>
      </c>
      <c r="E30" s="12"/>
      <c r="F30" s="12"/>
      <c r="G30" s="12">
        <f t="shared" si="4"/>
        <v>0</v>
      </c>
      <c r="H30" s="12"/>
      <c r="I30" s="12"/>
      <c r="J30" s="35" t="e">
        <f t="shared" si="5"/>
        <v>#DIV/0!</v>
      </c>
      <c r="K30" s="24"/>
    </row>
    <row r="31" spans="1:11" ht="21.95" customHeight="1">
      <c r="A31" s="32"/>
      <c r="B31" s="12"/>
      <c r="C31" s="12"/>
      <c r="D31" s="78" t="s">
        <v>19</v>
      </c>
      <c r="E31" s="12"/>
      <c r="F31" s="12"/>
      <c r="G31" s="12">
        <f t="shared" si="4"/>
        <v>0</v>
      </c>
      <c r="H31" s="12"/>
      <c r="I31" s="36"/>
      <c r="J31" s="35" t="e">
        <f t="shared" si="5"/>
        <v>#DIV/0!</v>
      </c>
      <c r="K31" s="24"/>
    </row>
    <row r="32" spans="1:11" ht="21.95" customHeight="1">
      <c r="A32" s="33"/>
      <c r="B32" s="12"/>
      <c r="C32" s="12"/>
      <c r="D32" s="78" t="s">
        <v>19</v>
      </c>
      <c r="E32" s="12"/>
      <c r="F32" s="12"/>
      <c r="G32" s="12">
        <f t="shared" si="4"/>
        <v>0</v>
      </c>
      <c r="H32" s="12"/>
      <c r="I32" s="12"/>
      <c r="J32" s="35" t="e">
        <f t="shared" si="5"/>
        <v>#DIV/0!</v>
      </c>
      <c r="K32" s="24"/>
    </row>
    <row r="33" spans="1:11" ht="21.95" customHeight="1">
      <c r="A33" s="31"/>
      <c r="B33" s="12"/>
      <c r="C33" s="12"/>
      <c r="D33" s="78" t="s">
        <v>19</v>
      </c>
      <c r="E33" s="12"/>
      <c r="F33" s="12"/>
      <c r="G33" s="12">
        <f t="shared" si="4"/>
        <v>0</v>
      </c>
      <c r="H33" s="12"/>
      <c r="I33" s="12"/>
      <c r="J33" s="35" t="e">
        <f t="shared" si="5"/>
        <v>#DIV/0!</v>
      </c>
      <c r="K33" s="24"/>
    </row>
    <row r="34" spans="1:11" ht="21.95" customHeight="1">
      <c r="A34" s="31"/>
      <c r="B34" s="12"/>
      <c r="C34" s="12"/>
      <c r="D34" s="78" t="s">
        <v>19</v>
      </c>
      <c r="E34" s="12"/>
      <c r="F34" s="12"/>
      <c r="G34" s="12">
        <f t="shared" si="4"/>
        <v>0</v>
      </c>
      <c r="H34" s="12"/>
      <c r="I34" s="36"/>
      <c r="J34" s="35" t="e">
        <f t="shared" si="5"/>
        <v>#DIV/0!</v>
      </c>
      <c r="K34" s="24"/>
    </row>
    <row r="35" spans="1:11" ht="21.95" customHeight="1">
      <c r="A35" s="11"/>
      <c r="B35" s="12"/>
      <c r="C35" s="12"/>
      <c r="D35" s="78" t="s">
        <v>19</v>
      </c>
      <c r="E35" s="12"/>
      <c r="F35" s="12"/>
      <c r="G35" s="12">
        <f t="shared" si="4"/>
        <v>0</v>
      </c>
      <c r="H35" s="12"/>
      <c r="I35" s="12"/>
      <c r="J35" s="35" t="e">
        <f t="shared" si="5"/>
        <v>#DIV/0!</v>
      </c>
      <c r="K35" s="24"/>
    </row>
    <row r="36" spans="1:11" ht="21.95" customHeight="1">
      <c r="A36" s="11"/>
      <c r="B36" s="12"/>
      <c r="C36" s="12"/>
      <c r="D36" s="78" t="s">
        <v>19</v>
      </c>
      <c r="E36" s="12"/>
      <c r="F36" s="12"/>
      <c r="G36" s="12">
        <f t="shared" si="4"/>
        <v>0</v>
      </c>
      <c r="H36" s="12"/>
      <c r="I36" s="12"/>
      <c r="J36" s="35" t="e">
        <f t="shared" si="5"/>
        <v>#DIV/0!</v>
      </c>
      <c r="K36" s="24"/>
    </row>
    <row r="37" spans="1:11" ht="21.95" customHeight="1">
      <c r="A37" s="11"/>
      <c r="B37" s="12"/>
      <c r="C37" s="12"/>
      <c r="D37" s="78" t="s">
        <v>19</v>
      </c>
      <c r="E37" s="12"/>
      <c r="F37" s="12"/>
      <c r="G37" s="12">
        <f t="shared" si="4"/>
        <v>0</v>
      </c>
      <c r="H37" s="12"/>
      <c r="I37" s="12"/>
      <c r="J37" s="35" t="e">
        <f t="shared" si="5"/>
        <v>#DIV/0!</v>
      </c>
      <c r="K37" s="24"/>
    </row>
    <row r="38" spans="1:11" ht="21.95" customHeight="1">
      <c r="A38" s="11"/>
      <c r="B38" s="12"/>
      <c r="C38" s="12"/>
      <c r="D38" s="78" t="s">
        <v>19</v>
      </c>
      <c r="E38" s="12"/>
      <c r="F38" s="12"/>
      <c r="G38" s="12">
        <f t="shared" si="4"/>
        <v>0</v>
      </c>
      <c r="H38" s="12"/>
      <c r="I38" s="12"/>
      <c r="J38" s="35" t="e">
        <f t="shared" si="5"/>
        <v>#DIV/0!</v>
      </c>
      <c r="K38" s="24"/>
    </row>
    <row r="39" spans="1:11" ht="21.95" customHeight="1">
      <c r="A39" s="11"/>
      <c r="B39" s="12"/>
      <c r="C39" s="12"/>
      <c r="D39" s="78" t="s">
        <v>19</v>
      </c>
      <c r="E39" s="12"/>
      <c r="F39" s="12"/>
      <c r="G39" s="12">
        <f t="shared" si="4"/>
        <v>0</v>
      </c>
      <c r="H39" s="12"/>
      <c r="I39" s="12"/>
      <c r="J39" s="35" t="e">
        <f t="shared" si="5"/>
        <v>#DIV/0!</v>
      </c>
      <c r="K39" s="24"/>
    </row>
    <row r="40" spans="1:11" ht="21.95" customHeight="1">
      <c r="A40" s="11"/>
      <c r="B40" s="12"/>
      <c r="C40" s="12"/>
      <c r="D40" s="78" t="s">
        <v>19</v>
      </c>
      <c r="E40" s="12"/>
      <c r="F40" s="12"/>
      <c r="G40" s="12">
        <f t="shared" si="4"/>
        <v>0</v>
      </c>
      <c r="H40" s="12"/>
      <c r="I40" s="12"/>
      <c r="J40" s="35" t="e">
        <f t="shared" si="5"/>
        <v>#DIV/0!</v>
      </c>
      <c r="K40" s="24"/>
    </row>
    <row r="41" spans="1:11" ht="21.95" customHeight="1">
      <c r="A41" s="11"/>
      <c r="B41" s="12"/>
      <c r="C41" s="12"/>
      <c r="D41" s="78" t="s">
        <v>19</v>
      </c>
      <c r="E41" s="12"/>
      <c r="F41" s="12"/>
      <c r="G41" s="12">
        <f t="shared" si="4"/>
        <v>0</v>
      </c>
      <c r="H41" s="12"/>
      <c r="I41" s="12"/>
      <c r="J41" s="35" t="e">
        <f t="shared" si="5"/>
        <v>#DIV/0!</v>
      </c>
      <c r="K41" s="24"/>
    </row>
    <row r="42" spans="1:11" ht="21.95" customHeight="1">
      <c r="A42" s="11"/>
      <c r="B42" s="12"/>
      <c r="C42" s="12"/>
      <c r="D42" s="78" t="s">
        <v>19</v>
      </c>
      <c r="E42" s="12"/>
      <c r="F42" s="12"/>
      <c r="G42" s="12">
        <f t="shared" si="4"/>
        <v>0</v>
      </c>
      <c r="H42" s="12"/>
      <c r="I42" s="12"/>
      <c r="J42" s="35" t="e">
        <f t="shared" si="5"/>
        <v>#DIV/0!</v>
      </c>
      <c r="K42" s="24"/>
    </row>
    <row r="43" spans="1:11" ht="21.95" customHeight="1">
      <c r="A43" s="11"/>
      <c r="B43" s="12"/>
      <c r="C43" s="12"/>
      <c r="D43" s="78" t="s">
        <v>19</v>
      </c>
      <c r="E43" s="12"/>
      <c r="F43" s="12"/>
      <c r="G43" s="12">
        <f t="shared" si="4"/>
        <v>0</v>
      </c>
      <c r="H43" s="12"/>
      <c r="I43" s="12"/>
      <c r="J43" s="35" t="e">
        <f t="shared" si="5"/>
        <v>#DIV/0!</v>
      </c>
      <c r="K43" s="24"/>
    </row>
    <row r="44" spans="1:11" ht="21.95" customHeight="1">
      <c r="A44" s="11"/>
      <c r="B44" s="12"/>
      <c r="C44" s="12"/>
      <c r="D44" s="78" t="s">
        <v>19</v>
      </c>
      <c r="E44" s="12"/>
      <c r="F44" s="12"/>
      <c r="G44" s="12">
        <f t="shared" si="4"/>
        <v>0</v>
      </c>
      <c r="H44" s="12"/>
      <c r="I44" s="12"/>
      <c r="J44" s="35" t="e">
        <f t="shared" si="5"/>
        <v>#DIV/0!</v>
      </c>
      <c r="K44" s="24"/>
    </row>
    <row r="45" spans="1:11" ht="21.95" customHeight="1">
      <c r="A45" s="11"/>
      <c r="B45" s="12"/>
      <c r="C45" s="12"/>
      <c r="D45" s="78" t="s">
        <v>19</v>
      </c>
      <c r="E45" s="12"/>
      <c r="F45" s="12"/>
      <c r="G45" s="12">
        <f t="shared" si="4"/>
        <v>0</v>
      </c>
      <c r="H45" s="12"/>
      <c r="I45" s="12"/>
      <c r="J45" s="35" t="e">
        <f t="shared" si="5"/>
        <v>#DIV/0!</v>
      </c>
      <c r="K45" s="24"/>
    </row>
    <row r="46" spans="1:11" ht="21.95" customHeight="1">
      <c r="A46" s="11"/>
      <c r="B46" s="12"/>
      <c r="C46" s="12"/>
      <c r="D46" s="78" t="s">
        <v>19</v>
      </c>
      <c r="E46" s="12"/>
      <c r="F46" s="12"/>
      <c r="G46" s="12">
        <f t="shared" si="4"/>
        <v>0</v>
      </c>
      <c r="H46" s="12"/>
      <c r="I46" s="12"/>
      <c r="J46" s="35" t="e">
        <f t="shared" si="5"/>
        <v>#DIV/0!</v>
      </c>
      <c r="K46" s="24"/>
    </row>
    <row r="47" spans="1:11" ht="21.95" customHeight="1">
      <c r="A47" s="13"/>
      <c r="B47" s="12"/>
      <c r="C47" s="12"/>
      <c r="D47" s="78" t="s">
        <v>19</v>
      </c>
      <c r="E47" s="12"/>
      <c r="F47" s="12"/>
      <c r="G47" s="12">
        <f t="shared" si="4"/>
        <v>0</v>
      </c>
      <c r="H47" s="12"/>
      <c r="I47" s="12"/>
      <c r="J47" s="35" t="e">
        <f t="shared" si="5"/>
        <v>#DIV/0!</v>
      </c>
      <c r="K47" s="24"/>
    </row>
    <row r="48" spans="1:11" ht="21" customHeight="1">
      <c r="A48" s="125" t="s">
        <v>25</v>
      </c>
      <c r="B48" s="125"/>
      <c r="C48" s="14">
        <f>COUNT(A10:A47)</f>
        <v>7</v>
      </c>
      <c r="D48" s="15"/>
      <c r="E48" s="126" t="s">
        <v>26</v>
      </c>
      <c r="F48" s="127"/>
      <c r="G48" s="128"/>
      <c r="H48" s="128"/>
      <c r="I48" s="128"/>
      <c r="J48" s="128"/>
      <c r="K48" s="128"/>
    </row>
    <row r="49" spans="1:11" ht="21" customHeight="1">
      <c r="A49" s="129" t="s">
        <v>27</v>
      </c>
      <c r="B49" s="129"/>
      <c r="C49" s="14">
        <f>SUM(F10:F47)</f>
        <v>9128</v>
      </c>
      <c r="D49" s="15"/>
      <c r="E49" s="15"/>
      <c r="F49" s="130"/>
      <c r="G49" s="130"/>
      <c r="H49" s="130"/>
      <c r="I49" s="90"/>
      <c r="J49" s="90"/>
      <c r="K49" s="92"/>
    </row>
    <row r="50" spans="1:11" ht="21" customHeight="1">
      <c r="A50" s="129" t="s">
        <v>28</v>
      </c>
      <c r="B50" s="129"/>
      <c r="C50" s="14">
        <f>SUM(H10:H47)</f>
        <v>3273</v>
      </c>
      <c r="D50" s="15"/>
      <c r="E50" s="15"/>
      <c r="F50" s="90"/>
      <c r="G50" s="90"/>
      <c r="H50" s="90"/>
      <c r="I50" s="90"/>
      <c r="J50" s="90"/>
      <c r="K50" s="92"/>
    </row>
    <row r="51" spans="1:11" ht="21" customHeight="1">
      <c r="A51" s="131" t="s">
        <v>29</v>
      </c>
      <c r="B51" s="129"/>
      <c r="C51" s="34" t="e">
        <f>SUM(J10:J47)</f>
        <v>#DIV/0!</v>
      </c>
      <c r="D51" s="15"/>
      <c r="E51" s="15"/>
      <c r="F51" s="130"/>
      <c r="G51" s="130"/>
      <c r="H51" s="130"/>
      <c r="I51" s="130"/>
      <c r="J51" s="90"/>
      <c r="K51" s="132"/>
    </row>
    <row r="52" spans="1:11" ht="21" customHeight="1">
      <c r="A52" s="131" t="s">
        <v>30</v>
      </c>
      <c r="B52" s="129"/>
      <c r="C52" s="14">
        <f>COUNTA(B10:B47)</f>
        <v>7</v>
      </c>
      <c r="D52" s="15"/>
      <c r="E52" s="15"/>
      <c r="F52" s="130"/>
      <c r="G52" s="130"/>
      <c r="H52" s="130"/>
      <c r="I52" s="130"/>
      <c r="J52" s="90"/>
      <c r="K52" s="132"/>
    </row>
    <row r="53" spans="1:11" ht="21" customHeight="1">
      <c r="A53" s="124" t="s">
        <v>31</v>
      </c>
      <c r="B53" s="124"/>
      <c r="C53" s="34" t="e">
        <f>C51/C52</f>
        <v>#DIV/0!</v>
      </c>
      <c r="D53" s="15"/>
      <c r="E53" s="15"/>
      <c r="F53" s="130"/>
      <c r="G53" s="130"/>
      <c r="H53" s="130"/>
      <c r="I53" s="130"/>
      <c r="J53" s="90"/>
      <c r="K53" s="132"/>
    </row>
    <row r="54" spans="1:11" ht="21" customHeight="1" thickBo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rintOptions horizontalCentered="1" verticalCentered="1"/>
  <pageMargins left="0" right="0" top="0" bottom="0" header="0" footer="0"/>
  <pageSetup paperSize="9" scale="70" orientation="portrait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3" zoomScale="85" zoomScaleNormal="85" workbookViewId="0">
      <selection activeCell="G7" sqref="G7:K7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113" t="s">
        <v>0</v>
      </c>
      <c r="K1" s="114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92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91" t="s">
        <v>2</v>
      </c>
      <c r="B7" s="120" t="s">
        <v>168</v>
      </c>
      <c r="C7" s="120"/>
      <c r="D7" s="120"/>
      <c r="E7" s="120"/>
      <c r="F7" s="93" t="s">
        <v>3</v>
      </c>
      <c r="G7" s="120" t="s">
        <v>195</v>
      </c>
      <c r="H7" s="120"/>
      <c r="I7" s="120"/>
      <c r="J7" s="120"/>
      <c r="K7" s="121"/>
    </row>
    <row r="8" spans="1:11" ht="24" customHeight="1">
      <c r="A8" s="91" t="s">
        <v>4</v>
      </c>
      <c r="B8" s="122" t="s">
        <v>5</v>
      </c>
      <c r="C8" s="122"/>
      <c r="D8" s="122"/>
      <c r="E8" s="122"/>
      <c r="F8" s="93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44859</v>
      </c>
      <c r="B10" s="78" t="s">
        <v>128</v>
      </c>
      <c r="C10" s="78" t="s">
        <v>166</v>
      </c>
      <c r="D10" s="12" t="s">
        <v>19</v>
      </c>
      <c r="E10" s="12">
        <v>5</v>
      </c>
      <c r="F10" s="12">
        <v>340</v>
      </c>
      <c r="G10" s="12">
        <f>SUM(H10+I10)</f>
        <v>350</v>
      </c>
      <c r="H10" s="12">
        <v>350</v>
      </c>
      <c r="I10" s="12"/>
      <c r="J10" s="35">
        <f t="shared" ref="J10:J47" si="0">H10/F10*100</f>
        <v>102.94117647058823</v>
      </c>
      <c r="K10" s="24"/>
    </row>
    <row r="11" spans="1:11" ht="21.95" customHeight="1">
      <c r="A11" s="28">
        <v>44860</v>
      </c>
      <c r="B11" s="78" t="s">
        <v>65</v>
      </c>
      <c r="C11" s="78" t="s">
        <v>126</v>
      </c>
      <c r="D11" s="12" t="s">
        <v>19</v>
      </c>
      <c r="E11" s="12">
        <v>8</v>
      </c>
      <c r="F11" s="12">
        <v>456</v>
      </c>
      <c r="G11" s="12">
        <f t="shared" ref="G11:G47" si="1">SUM(H11+I11)</f>
        <v>456</v>
      </c>
      <c r="H11" s="12">
        <v>456</v>
      </c>
      <c r="I11" s="12"/>
      <c r="J11" s="35">
        <f t="shared" si="0"/>
        <v>100</v>
      </c>
      <c r="K11" s="24"/>
    </row>
    <row r="12" spans="1:11" ht="21.95" customHeight="1">
      <c r="A12" s="27">
        <v>44861</v>
      </c>
      <c r="B12" s="78" t="s">
        <v>65</v>
      </c>
      <c r="C12" s="78" t="s">
        <v>126</v>
      </c>
      <c r="D12" s="12" t="s">
        <v>19</v>
      </c>
      <c r="E12" s="12">
        <v>8</v>
      </c>
      <c r="F12" s="12">
        <v>456</v>
      </c>
      <c r="G12" s="12">
        <f t="shared" si="1"/>
        <v>456</v>
      </c>
      <c r="H12" s="12">
        <v>456</v>
      </c>
      <c r="I12" s="12"/>
      <c r="J12" s="35">
        <f t="shared" si="0"/>
        <v>100</v>
      </c>
      <c r="K12" s="24"/>
    </row>
    <row r="13" spans="1:11" ht="21.95" customHeight="1">
      <c r="A13" s="29">
        <v>44862</v>
      </c>
      <c r="B13" s="78" t="s">
        <v>65</v>
      </c>
      <c r="C13" s="78" t="s">
        <v>126</v>
      </c>
      <c r="D13" s="12" t="s">
        <v>19</v>
      </c>
      <c r="E13" s="12">
        <v>8</v>
      </c>
      <c r="F13" s="12">
        <v>456</v>
      </c>
      <c r="G13" s="12">
        <f t="shared" si="1"/>
        <v>459</v>
      </c>
      <c r="H13" s="12">
        <v>459</v>
      </c>
      <c r="I13" s="12"/>
      <c r="J13" s="35">
        <f t="shared" si="0"/>
        <v>100.6578947368421</v>
      </c>
      <c r="K13" s="24"/>
    </row>
    <row r="14" spans="1:11" ht="21.95" customHeight="1">
      <c r="A14" s="29">
        <v>44865</v>
      </c>
      <c r="B14" s="12"/>
      <c r="C14" s="12"/>
      <c r="D14" s="12" t="s">
        <v>19</v>
      </c>
      <c r="E14" s="12"/>
      <c r="F14" s="12"/>
      <c r="G14" s="12">
        <f t="shared" si="1"/>
        <v>0</v>
      </c>
      <c r="H14" s="12"/>
      <c r="I14" s="12"/>
      <c r="J14" s="35" t="e">
        <f t="shared" si="0"/>
        <v>#DIV/0!</v>
      </c>
      <c r="K14" s="24"/>
    </row>
    <row r="15" spans="1:11" ht="21.95" customHeight="1">
      <c r="A15" s="28">
        <v>44866</v>
      </c>
      <c r="B15" s="12"/>
      <c r="C15" s="12"/>
      <c r="D15" s="12" t="s">
        <v>19</v>
      </c>
      <c r="E15" s="12"/>
      <c r="F15" s="12"/>
      <c r="G15" s="12">
        <f t="shared" si="1"/>
        <v>0</v>
      </c>
      <c r="H15" s="12"/>
      <c r="I15" s="12"/>
      <c r="J15" s="35" t="e">
        <f t="shared" si="0"/>
        <v>#DIV/0!</v>
      </c>
      <c r="K15" s="24"/>
    </row>
    <row r="16" spans="1:11" ht="21.95" customHeight="1">
      <c r="A16" s="28">
        <v>44867</v>
      </c>
      <c r="B16" s="12"/>
      <c r="C16" s="12"/>
      <c r="D16" s="12" t="s">
        <v>19</v>
      </c>
      <c r="E16" s="12"/>
      <c r="F16" s="12"/>
      <c r="G16" s="12">
        <f t="shared" si="1"/>
        <v>0</v>
      </c>
      <c r="H16" s="12"/>
      <c r="I16" s="12"/>
      <c r="J16" s="35" t="e">
        <f t="shared" si="0"/>
        <v>#DIV/0!</v>
      </c>
      <c r="K16" s="24"/>
    </row>
    <row r="17" spans="1:11" ht="21.95" customHeight="1">
      <c r="A17" s="28"/>
      <c r="B17" s="78"/>
      <c r="C17" s="78"/>
      <c r="D17" s="78" t="s">
        <v>19</v>
      </c>
      <c r="E17" s="12"/>
      <c r="F17" s="12"/>
      <c r="G17" s="12">
        <f t="shared" si="1"/>
        <v>0</v>
      </c>
      <c r="H17" s="12"/>
      <c r="I17" s="12"/>
      <c r="J17" s="35" t="e">
        <f t="shared" si="0"/>
        <v>#DIV/0!</v>
      </c>
      <c r="K17" s="24"/>
    </row>
    <row r="18" spans="1:11" ht="21.95" customHeight="1">
      <c r="A18" s="30"/>
      <c r="B18" s="12"/>
      <c r="C18" s="12"/>
      <c r="D18" s="78" t="s">
        <v>19</v>
      </c>
      <c r="E18" s="12"/>
      <c r="F18" s="12"/>
      <c r="G18" s="12">
        <f t="shared" si="1"/>
        <v>0</v>
      </c>
      <c r="H18" s="12"/>
      <c r="I18" s="12"/>
      <c r="J18" s="35" t="e">
        <f t="shared" si="0"/>
        <v>#DIV/0!</v>
      </c>
      <c r="K18" s="24"/>
    </row>
    <row r="19" spans="1:11" ht="21.95" customHeight="1">
      <c r="A19" s="30"/>
      <c r="B19" s="12"/>
      <c r="C19" s="12"/>
      <c r="D19" s="78" t="s">
        <v>19</v>
      </c>
      <c r="E19" s="12"/>
      <c r="F19" s="12"/>
      <c r="G19" s="12">
        <f t="shared" si="1"/>
        <v>0</v>
      </c>
      <c r="H19" s="12"/>
      <c r="I19" s="12"/>
      <c r="J19" s="35" t="e">
        <f t="shared" si="0"/>
        <v>#DIV/0!</v>
      </c>
      <c r="K19" s="24"/>
    </row>
    <row r="20" spans="1:11" ht="21.95" customHeight="1">
      <c r="A20" s="30"/>
      <c r="B20" s="12"/>
      <c r="C20" s="12"/>
      <c r="D20" s="78" t="s">
        <v>19</v>
      </c>
      <c r="E20" s="12"/>
      <c r="F20" s="12"/>
      <c r="G20" s="12">
        <f t="shared" si="1"/>
        <v>0</v>
      </c>
      <c r="H20" s="12"/>
      <c r="I20" s="12"/>
      <c r="J20" s="35" t="e">
        <f t="shared" si="0"/>
        <v>#DIV/0!</v>
      </c>
      <c r="K20" s="24"/>
    </row>
    <row r="21" spans="1:11" ht="21.95" customHeight="1">
      <c r="A21" s="26"/>
      <c r="B21" s="12"/>
      <c r="C21" s="12"/>
      <c r="D21" s="78" t="s">
        <v>19</v>
      </c>
      <c r="E21" s="12"/>
      <c r="F21" s="12"/>
      <c r="G21" s="12">
        <f t="shared" si="1"/>
        <v>0</v>
      </c>
      <c r="H21" s="12"/>
      <c r="I21" s="12"/>
      <c r="J21" s="35" t="e">
        <f t="shared" si="0"/>
        <v>#DIV/0!</v>
      </c>
      <c r="K21" s="24"/>
    </row>
    <row r="22" spans="1:11" ht="21.95" customHeight="1">
      <c r="A22" s="26"/>
      <c r="B22" s="12"/>
      <c r="C22" s="12"/>
      <c r="D22" s="78" t="s">
        <v>19</v>
      </c>
      <c r="E22" s="12"/>
      <c r="F22" s="12"/>
      <c r="G22" s="12">
        <f t="shared" si="1"/>
        <v>0</v>
      </c>
      <c r="H22" s="12"/>
      <c r="I22" s="12"/>
      <c r="J22" s="35" t="e">
        <f t="shared" si="0"/>
        <v>#DIV/0!</v>
      </c>
      <c r="K22" s="24"/>
    </row>
    <row r="23" spans="1:11" ht="21.95" customHeight="1">
      <c r="A23" s="26"/>
      <c r="B23" s="12"/>
      <c r="C23" s="12"/>
      <c r="D23" s="78" t="s">
        <v>19</v>
      </c>
      <c r="E23" s="12"/>
      <c r="F23" s="12"/>
      <c r="G23" s="12">
        <f t="shared" si="1"/>
        <v>0</v>
      </c>
      <c r="H23" s="36"/>
      <c r="I23" s="36"/>
      <c r="J23" s="35" t="e">
        <f t="shared" si="0"/>
        <v>#DIV/0!</v>
      </c>
      <c r="K23" s="24"/>
    </row>
    <row r="24" spans="1:11" ht="21.95" customHeight="1">
      <c r="A24" s="26"/>
      <c r="B24" s="12"/>
      <c r="C24" s="12"/>
      <c r="D24" s="78" t="s">
        <v>19</v>
      </c>
      <c r="E24" s="12"/>
      <c r="F24" s="12"/>
      <c r="G24" s="12">
        <f t="shared" si="1"/>
        <v>0</v>
      </c>
      <c r="H24" s="12"/>
      <c r="I24" s="12"/>
      <c r="J24" s="35" t="e">
        <f t="shared" si="0"/>
        <v>#DIV/0!</v>
      </c>
      <c r="K24" s="24"/>
    </row>
    <row r="25" spans="1:11" ht="21.95" customHeight="1">
      <c r="A25" s="26"/>
      <c r="B25" s="12"/>
      <c r="C25" s="12"/>
      <c r="D25" s="78" t="s">
        <v>19</v>
      </c>
      <c r="E25" s="12"/>
      <c r="F25" s="12"/>
      <c r="G25" s="12">
        <f t="shared" si="1"/>
        <v>0</v>
      </c>
      <c r="H25" s="12"/>
      <c r="I25" s="12"/>
      <c r="J25" s="35" t="e">
        <f t="shared" si="0"/>
        <v>#DIV/0!</v>
      </c>
      <c r="K25" s="24"/>
    </row>
    <row r="26" spans="1:11" ht="21.95" customHeight="1">
      <c r="A26" s="31"/>
      <c r="B26" s="12"/>
      <c r="C26" s="12"/>
      <c r="D26" s="78" t="s">
        <v>19</v>
      </c>
      <c r="E26" s="12"/>
      <c r="F26" s="12"/>
      <c r="G26" s="12">
        <f t="shared" si="1"/>
        <v>0</v>
      </c>
      <c r="H26" s="12"/>
      <c r="I26" s="12"/>
      <c r="J26" s="35" t="e">
        <f t="shared" si="0"/>
        <v>#DIV/0!</v>
      </c>
      <c r="K26" s="24"/>
    </row>
    <row r="27" spans="1:11" ht="21.95" customHeight="1">
      <c r="A27" s="31"/>
      <c r="B27" s="12"/>
      <c r="C27" s="12"/>
      <c r="D27" s="78" t="s">
        <v>19</v>
      </c>
      <c r="E27" s="12"/>
      <c r="F27" s="12"/>
      <c r="G27" s="12">
        <f t="shared" si="1"/>
        <v>0</v>
      </c>
      <c r="H27" s="12"/>
      <c r="I27" s="12"/>
      <c r="J27" s="35" t="e">
        <f t="shared" si="0"/>
        <v>#DIV/0!</v>
      </c>
      <c r="K27" s="24"/>
    </row>
    <row r="28" spans="1:11" ht="21.95" customHeight="1">
      <c r="A28" s="31"/>
      <c r="B28" s="12"/>
      <c r="C28" s="12"/>
      <c r="D28" s="78" t="s">
        <v>19</v>
      </c>
      <c r="E28" s="12"/>
      <c r="F28" s="12"/>
      <c r="G28" s="12">
        <f t="shared" si="1"/>
        <v>0</v>
      </c>
      <c r="H28" s="12"/>
      <c r="I28" s="12"/>
      <c r="J28" s="35" t="e">
        <f t="shared" si="0"/>
        <v>#DIV/0!</v>
      </c>
      <c r="K28" s="24"/>
    </row>
    <row r="29" spans="1:11" ht="21.95" customHeight="1">
      <c r="A29" s="31"/>
      <c r="B29" s="12"/>
      <c r="C29" s="12"/>
      <c r="D29" s="78" t="s">
        <v>19</v>
      </c>
      <c r="E29" s="12"/>
      <c r="F29" s="12"/>
      <c r="G29" s="12">
        <f t="shared" si="1"/>
        <v>0</v>
      </c>
      <c r="H29" s="12"/>
      <c r="I29" s="12"/>
      <c r="J29" s="35" t="e">
        <f t="shared" si="0"/>
        <v>#DIV/0!</v>
      </c>
      <c r="K29" s="24"/>
    </row>
    <row r="30" spans="1:11" ht="21.95" customHeight="1">
      <c r="A30" s="31"/>
      <c r="B30" s="12"/>
      <c r="C30" s="12"/>
      <c r="D30" s="78" t="s">
        <v>19</v>
      </c>
      <c r="E30" s="12"/>
      <c r="F30" s="12"/>
      <c r="G30" s="12">
        <f t="shared" si="1"/>
        <v>0</v>
      </c>
      <c r="H30" s="12"/>
      <c r="I30" s="12"/>
      <c r="J30" s="35" t="e">
        <f t="shared" si="0"/>
        <v>#DIV/0!</v>
      </c>
      <c r="K30" s="24"/>
    </row>
    <row r="31" spans="1:11" ht="21.95" customHeight="1">
      <c r="A31" s="32"/>
      <c r="B31" s="12"/>
      <c r="C31" s="12"/>
      <c r="D31" s="78" t="s">
        <v>19</v>
      </c>
      <c r="E31" s="12"/>
      <c r="F31" s="12"/>
      <c r="G31" s="12">
        <f t="shared" si="1"/>
        <v>0</v>
      </c>
      <c r="H31" s="12"/>
      <c r="I31" s="36"/>
      <c r="J31" s="35" t="e">
        <f t="shared" si="0"/>
        <v>#DIV/0!</v>
      </c>
      <c r="K31" s="24"/>
    </row>
    <row r="32" spans="1:11" ht="21.95" customHeight="1">
      <c r="A32" s="33"/>
      <c r="B32" s="12"/>
      <c r="C32" s="12"/>
      <c r="D32" s="78" t="s">
        <v>19</v>
      </c>
      <c r="E32" s="12"/>
      <c r="F32" s="12"/>
      <c r="G32" s="12">
        <f t="shared" si="1"/>
        <v>0</v>
      </c>
      <c r="H32" s="12"/>
      <c r="I32" s="12"/>
      <c r="J32" s="35" t="e">
        <f t="shared" si="0"/>
        <v>#DIV/0!</v>
      </c>
      <c r="K32" s="24"/>
    </row>
    <row r="33" spans="1:11" ht="21.95" customHeight="1">
      <c r="A33" s="31"/>
      <c r="B33" s="12"/>
      <c r="C33" s="12"/>
      <c r="D33" s="78" t="s">
        <v>19</v>
      </c>
      <c r="E33" s="12"/>
      <c r="F33" s="12"/>
      <c r="G33" s="12">
        <f t="shared" si="1"/>
        <v>0</v>
      </c>
      <c r="H33" s="12"/>
      <c r="I33" s="12"/>
      <c r="J33" s="35" t="e">
        <f t="shared" si="0"/>
        <v>#DIV/0!</v>
      </c>
      <c r="K33" s="24"/>
    </row>
    <row r="34" spans="1:11" ht="21.95" customHeight="1">
      <c r="A34" s="31"/>
      <c r="B34" s="12"/>
      <c r="C34" s="12"/>
      <c r="D34" s="78" t="s">
        <v>19</v>
      </c>
      <c r="E34" s="12"/>
      <c r="F34" s="12"/>
      <c r="G34" s="12">
        <f t="shared" si="1"/>
        <v>0</v>
      </c>
      <c r="H34" s="12"/>
      <c r="I34" s="36"/>
      <c r="J34" s="35" t="e">
        <f t="shared" si="0"/>
        <v>#DIV/0!</v>
      </c>
      <c r="K34" s="24"/>
    </row>
    <row r="35" spans="1:11" ht="21.95" customHeight="1">
      <c r="A35" s="11"/>
      <c r="B35" s="12"/>
      <c r="C35" s="12"/>
      <c r="D35" s="78" t="s">
        <v>19</v>
      </c>
      <c r="E35" s="12"/>
      <c r="F35" s="12"/>
      <c r="G35" s="12">
        <f t="shared" si="1"/>
        <v>0</v>
      </c>
      <c r="H35" s="12"/>
      <c r="I35" s="12"/>
      <c r="J35" s="35" t="e">
        <f t="shared" si="0"/>
        <v>#DIV/0!</v>
      </c>
      <c r="K35" s="24"/>
    </row>
    <row r="36" spans="1:11" ht="21.95" customHeight="1">
      <c r="A36" s="11"/>
      <c r="B36" s="12"/>
      <c r="C36" s="12"/>
      <c r="D36" s="78" t="s">
        <v>19</v>
      </c>
      <c r="E36" s="12"/>
      <c r="F36" s="12"/>
      <c r="G36" s="12">
        <f t="shared" si="1"/>
        <v>0</v>
      </c>
      <c r="H36" s="12"/>
      <c r="I36" s="12"/>
      <c r="J36" s="35" t="e">
        <f t="shared" si="0"/>
        <v>#DIV/0!</v>
      </c>
      <c r="K36" s="24"/>
    </row>
    <row r="37" spans="1:11" ht="21.95" customHeight="1">
      <c r="A37" s="11"/>
      <c r="B37" s="12"/>
      <c r="C37" s="12"/>
      <c r="D37" s="78" t="s">
        <v>19</v>
      </c>
      <c r="E37" s="12"/>
      <c r="F37" s="12"/>
      <c r="G37" s="12">
        <f t="shared" si="1"/>
        <v>0</v>
      </c>
      <c r="H37" s="12"/>
      <c r="I37" s="12"/>
      <c r="J37" s="35" t="e">
        <f t="shared" si="0"/>
        <v>#DIV/0!</v>
      </c>
      <c r="K37" s="24"/>
    </row>
    <row r="38" spans="1:11" ht="21.95" customHeight="1">
      <c r="A38" s="11"/>
      <c r="B38" s="12"/>
      <c r="C38" s="12"/>
      <c r="D38" s="78" t="s">
        <v>19</v>
      </c>
      <c r="E38" s="12"/>
      <c r="F38" s="12"/>
      <c r="G38" s="12">
        <f t="shared" si="1"/>
        <v>0</v>
      </c>
      <c r="H38" s="12"/>
      <c r="I38" s="12"/>
      <c r="J38" s="35" t="e">
        <f t="shared" si="0"/>
        <v>#DIV/0!</v>
      </c>
      <c r="K38" s="24"/>
    </row>
    <row r="39" spans="1:11" ht="21.95" customHeight="1">
      <c r="A39" s="11"/>
      <c r="B39" s="12"/>
      <c r="C39" s="12"/>
      <c r="D39" s="78" t="s">
        <v>19</v>
      </c>
      <c r="E39" s="12"/>
      <c r="F39" s="12"/>
      <c r="G39" s="12">
        <f t="shared" si="1"/>
        <v>0</v>
      </c>
      <c r="H39" s="12"/>
      <c r="I39" s="12"/>
      <c r="J39" s="35" t="e">
        <f t="shared" si="0"/>
        <v>#DIV/0!</v>
      </c>
      <c r="K39" s="24"/>
    </row>
    <row r="40" spans="1:11" ht="21.95" customHeight="1">
      <c r="A40" s="11"/>
      <c r="B40" s="12"/>
      <c r="C40" s="12"/>
      <c r="D40" s="78" t="s">
        <v>19</v>
      </c>
      <c r="E40" s="12"/>
      <c r="F40" s="12"/>
      <c r="G40" s="12">
        <f t="shared" si="1"/>
        <v>0</v>
      </c>
      <c r="H40" s="12"/>
      <c r="I40" s="12"/>
      <c r="J40" s="35" t="e">
        <f t="shared" si="0"/>
        <v>#DIV/0!</v>
      </c>
      <c r="K40" s="24"/>
    </row>
    <row r="41" spans="1:11" ht="21.95" customHeight="1">
      <c r="A41" s="11"/>
      <c r="B41" s="12"/>
      <c r="C41" s="12"/>
      <c r="D41" s="78" t="s">
        <v>19</v>
      </c>
      <c r="E41" s="12"/>
      <c r="F41" s="12"/>
      <c r="G41" s="12">
        <f t="shared" si="1"/>
        <v>0</v>
      </c>
      <c r="H41" s="12"/>
      <c r="I41" s="12"/>
      <c r="J41" s="35" t="e">
        <f t="shared" si="0"/>
        <v>#DIV/0!</v>
      </c>
      <c r="K41" s="24"/>
    </row>
    <row r="42" spans="1:11" ht="21.95" customHeight="1">
      <c r="A42" s="11"/>
      <c r="B42" s="12"/>
      <c r="C42" s="12"/>
      <c r="D42" s="78" t="s">
        <v>19</v>
      </c>
      <c r="E42" s="12"/>
      <c r="F42" s="12"/>
      <c r="G42" s="12">
        <f t="shared" si="1"/>
        <v>0</v>
      </c>
      <c r="H42" s="12"/>
      <c r="I42" s="12"/>
      <c r="J42" s="35" t="e">
        <f t="shared" si="0"/>
        <v>#DIV/0!</v>
      </c>
      <c r="K42" s="24"/>
    </row>
    <row r="43" spans="1:11" ht="21.95" customHeight="1">
      <c r="A43" s="11"/>
      <c r="B43" s="12"/>
      <c r="C43" s="12"/>
      <c r="D43" s="78" t="s">
        <v>19</v>
      </c>
      <c r="E43" s="12"/>
      <c r="F43" s="12"/>
      <c r="G43" s="12">
        <f t="shared" si="1"/>
        <v>0</v>
      </c>
      <c r="H43" s="12"/>
      <c r="I43" s="12"/>
      <c r="J43" s="35" t="e">
        <f t="shared" si="0"/>
        <v>#DIV/0!</v>
      </c>
      <c r="K43" s="24"/>
    </row>
    <row r="44" spans="1:11" ht="21.95" customHeight="1">
      <c r="A44" s="11"/>
      <c r="B44" s="12"/>
      <c r="C44" s="12"/>
      <c r="D44" s="78" t="s">
        <v>19</v>
      </c>
      <c r="E44" s="12"/>
      <c r="F44" s="12"/>
      <c r="G44" s="12">
        <f t="shared" si="1"/>
        <v>0</v>
      </c>
      <c r="H44" s="12"/>
      <c r="I44" s="12"/>
      <c r="J44" s="35" t="e">
        <f t="shared" si="0"/>
        <v>#DIV/0!</v>
      </c>
      <c r="K44" s="24"/>
    </row>
    <row r="45" spans="1:11" ht="21.95" customHeight="1">
      <c r="A45" s="11"/>
      <c r="B45" s="12"/>
      <c r="C45" s="12"/>
      <c r="D45" s="78" t="s">
        <v>19</v>
      </c>
      <c r="E45" s="12"/>
      <c r="F45" s="12"/>
      <c r="G45" s="12">
        <f t="shared" si="1"/>
        <v>0</v>
      </c>
      <c r="H45" s="12"/>
      <c r="I45" s="12"/>
      <c r="J45" s="35" t="e">
        <f t="shared" si="0"/>
        <v>#DIV/0!</v>
      </c>
      <c r="K45" s="24"/>
    </row>
    <row r="46" spans="1:11" ht="21.95" customHeight="1">
      <c r="A46" s="11"/>
      <c r="B46" s="12"/>
      <c r="C46" s="12"/>
      <c r="D46" s="78" t="s">
        <v>19</v>
      </c>
      <c r="E46" s="12"/>
      <c r="F46" s="12"/>
      <c r="G46" s="12">
        <f t="shared" si="1"/>
        <v>0</v>
      </c>
      <c r="H46" s="12"/>
      <c r="I46" s="12"/>
      <c r="J46" s="35" t="e">
        <f t="shared" si="0"/>
        <v>#DIV/0!</v>
      </c>
      <c r="K46" s="24"/>
    </row>
    <row r="47" spans="1:11" ht="21.95" customHeight="1">
      <c r="A47" s="13"/>
      <c r="B47" s="12"/>
      <c r="C47" s="12"/>
      <c r="D47" s="78" t="s">
        <v>19</v>
      </c>
      <c r="E47" s="12"/>
      <c r="F47" s="12"/>
      <c r="G47" s="12">
        <f t="shared" si="1"/>
        <v>0</v>
      </c>
      <c r="H47" s="12"/>
      <c r="I47" s="12"/>
      <c r="J47" s="35" t="e">
        <f t="shared" si="0"/>
        <v>#DIV/0!</v>
      </c>
      <c r="K47" s="24"/>
    </row>
    <row r="48" spans="1:11" ht="21" customHeight="1">
      <c r="A48" s="125" t="s">
        <v>25</v>
      </c>
      <c r="B48" s="125"/>
      <c r="C48" s="14">
        <v>22</v>
      </c>
      <c r="D48" s="15"/>
      <c r="E48" s="126" t="s">
        <v>26</v>
      </c>
      <c r="F48" s="127"/>
      <c r="G48" s="128"/>
      <c r="H48" s="128"/>
      <c r="I48" s="128"/>
      <c r="J48" s="128"/>
      <c r="K48" s="128"/>
    </row>
    <row r="49" spans="1:11" ht="21" customHeight="1">
      <c r="A49" s="129" t="s">
        <v>27</v>
      </c>
      <c r="B49" s="129"/>
      <c r="C49" s="14">
        <f>SUM(F10:F47)</f>
        <v>1708</v>
      </c>
      <c r="D49" s="15"/>
      <c r="E49" s="15"/>
      <c r="F49" s="130"/>
      <c r="G49" s="130"/>
      <c r="H49" s="130"/>
      <c r="I49" s="90"/>
      <c r="J49" s="90"/>
      <c r="K49" s="92"/>
    </row>
    <row r="50" spans="1:11" ht="21" customHeight="1">
      <c r="A50" s="129" t="s">
        <v>28</v>
      </c>
      <c r="B50" s="129"/>
      <c r="C50" s="14">
        <f>SUM(H10:H47)</f>
        <v>1721</v>
      </c>
      <c r="D50" s="15"/>
      <c r="E50" s="15"/>
      <c r="F50" s="90"/>
      <c r="G50" s="90"/>
      <c r="H50" s="90"/>
      <c r="I50" s="90"/>
      <c r="J50" s="90"/>
      <c r="K50" s="92"/>
    </row>
    <row r="51" spans="1:11" ht="21" customHeight="1">
      <c r="A51" s="131" t="s">
        <v>29</v>
      </c>
      <c r="B51" s="129"/>
      <c r="C51" s="34" t="e">
        <f>SUM(J10:J47)</f>
        <v>#DIV/0!</v>
      </c>
      <c r="D51" s="15"/>
      <c r="E51" s="15"/>
      <c r="F51" s="130"/>
      <c r="G51" s="130"/>
      <c r="H51" s="130"/>
      <c r="I51" s="130"/>
      <c r="J51" s="90"/>
      <c r="K51" s="132"/>
    </row>
    <row r="52" spans="1:11" ht="21" customHeight="1">
      <c r="A52" s="131" t="s">
        <v>30</v>
      </c>
      <c r="B52" s="129"/>
      <c r="C52" s="14">
        <v>27</v>
      </c>
      <c r="D52" s="15"/>
      <c r="E52" s="15"/>
      <c r="F52" s="130"/>
      <c r="G52" s="130"/>
      <c r="H52" s="130"/>
      <c r="I52" s="130"/>
      <c r="J52" s="90"/>
      <c r="K52" s="132"/>
    </row>
    <row r="53" spans="1:11" ht="21" customHeight="1">
      <c r="A53" s="124" t="s">
        <v>31</v>
      </c>
      <c r="B53" s="124"/>
      <c r="C53" s="34" t="e">
        <f>C51/C52</f>
        <v>#DIV/0!</v>
      </c>
      <c r="D53" s="15"/>
      <c r="E53" s="15"/>
      <c r="F53" s="130"/>
      <c r="G53" s="130"/>
      <c r="H53" s="130"/>
      <c r="I53" s="130"/>
      <c r="J53" s="90"/>
      <c r="K53" s="132"/>
    </row>
    <row r="54" spans="1:11" ht="21" customHeight="1" thickBo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3" zoomScale="85" zoomScaleNormal="85" workbookViewId="0">
      <selection activeCell="A14" sqref="A14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113" t="s">
        <v>0</v>
      </c>
      <c r="K1" s="114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92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91" t="s">
        <v>2</v>
      </c>
      <c r="B7" s="120" t="s">
        <v>167</v>
      </c>
      <c r="C7" s="120"/>
      <c r="D7" s="120"/>
      <c r="E7" s="120"/>
      <c r="F7" s="93" t="s">
        <v>3</v>
      </c>
      <c r="G7" s="120" t="s">
        <v>195</v>
      </c>
      <c r="H7" s="120"/>
      <c r="I7" s="120"/>
      <c r="J7" s="120"/>
      <c r="K7" s="121"/>
    </row>
    <row r="8" spans="1:11" ht="24" customHeight="1">
      <c r="A8" s="91" t="s">
        <v>4</v>
      </c>
      <c r="B8" s="122" t="s">
        <v>5</v>
      </c>
      <c r="C8" s="122"/>
      <c r="D8" s="122"/>
      <c r="E8" s="122"/>
      <c r="F8" s="93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44859</v>
      </c>
      <c r="B10" s="78" t="s">
        <v>128</v>
      </c>
      <c r="C10" s="78" t="s">
        <v>166</v>
      </c>
      <c r="D10" s="12" t="s">
        <v>19</v>
      </c>
      <c r="E10" s="12">
        <v>8</v>
      </c>
      <c r="F10" s="12">
        <v>544</v>
      </c>
      <c r="G10" s="12">
        <f>SUM(H10+I10)</f>
        <v>544</v>
      </c>
      <c r="H10" s="12">
        <v>544</v>
      </c>
      <c r="I10" s="12"/>
      <c r="J10" s="35">
        <f t="shared" ref="J10:J47" si="0">H10/F10*100</f>
        <v>100</v>
      </c>
      <c r="K10" s="24"/>
    </row>
    <row r="11" spans="1:11" ht="21.95" customHeight="1">
      <c r="A11" s="28">
        <v>44860</v>
      </c>
      <c r="B11" s="78"/>
      <c r="C11" s="78"/>
      <c r="D11" s="12" t="s">
        <v>19</v>
      </c>
      <c r="E11" s="12"/>
      <c r="F11" s="12"/>
      <c r="G11" s="12">
        <f t="shared" ref="G11:G47" si="1">SUM(H11+I11)</f>
        <v>0</v>
      </c>
      <c r="H11" s="12"/>
      <c r="I11" s="12"/>
      <c r="J11" s="35" t="e">
        <f t="shared" si="0"/>
        <v>#DIV/0!</v>
      </c>
      <c r="K11" s="24"/>
    </row>
    <row r="12" spans="1:11" ht="21.95" customHeight="1">
      <c r="A12" s="27">
        <v>44861</v>
      </c>
      <c r="B12" s="78" t="s">
        <v>65</v>
      </c>
      <c r="C12" s="78" t="s">
        <v>126</v>
      </c>
      <c r="D12" s="12" t="s">
        <v>19</v>
      </c>
      <c r="E12" s="12">
        <v>8</v>
      </c>
      <c r="F12" s="12">
        <v>456</v>
      </c>
      <c r="G12" s="12">
        <f t="shared" si="1"/>
        <v>456</v>
      </c>
      <c r="H12" s="12">
        <v>456</v>
      </c>
      <c r="I12" s="12"/>
      <c r="J12" s="35">
        <f t="shared" si="0"/>
        <v>100</v>
      </c>
      <c r="K12" s="24"/>
    </row>
    <row r="13" spans="1:11" ht="21.95" customHeight="1">
      <c r="A13" s="29">
        <v>44862</v>
      </c>
      <c r="B13" s="78" t="s">
        <v>65</v>
      </c>
      <c r="C13" s="78" t="s">
        <v>126</v>
      </c>
      <c r="D13" s="12" t="s">
        <v>19</v>
      </c>
      <c r="E13" s="12">
        <v>8</v>
      </c>
      <c r="F13" s="12">
        <v>456</v>
      </c>
      <c r="G13" s="12">
        <f t="shared" si="1"/>
        <v>459</v>
      </c>
      <c r="H13" s="12">
        <v>459</v>
      </c>
      <c r="I13" s="12"/>
      <c r="J13" s="35">
        <f t="shared" si="0"/>
        <v>100.6578947368421</v>
      </c>
      <c r="K13" s="24"/>
    </row>
    <row r="14" spans="1:11" ht="21.95" customHeight="1">
      <c r="A14" s="29"/>
      <c r="B14" s="12"/>
      <c r="C14" s="12"/>
      <c r="D14" s="12" t="s">
        <v>19</v>
      </c>
      <c r="E14" s="12"/>
      <c r="F14" s="12"/>
      <c r="G14" s="12">
        <f t="shared" si="1"/>
        <v>0</v>
      </c>
      <c r="H14" s="12"/>
      <c r="I14" s="12"/>
      <c r="J14" s="35" t="e">
        <f t="shared" si="0"/>
        <v>#DIV/0!</v>
      </c>
      <c r="K14" s="24"/>
    </row>
    <row r="15" spans="1:11" ht="21.95" customHeight="1">
      <c r="A15" s="28"/>
      <c r="B15" s="12"/>
      <c r="C15" s="12"/>
      <c r="D15" s="12" t="s">
        <v>19</v>
      </c>
      <c r="E15" s="12"/>
      <c r="F15" s="12"/>
      <c r="G15" s="12">
        <f t="shared" si="1"/>
        <v>0</v>
      </c>
      <c r="H15" s="12"/>
      <c r="I15" s="12"/>
      <c r="J15" s="35" t="e">
        <f t="shared" si="0"/>
        <v>#DIV/0!</v>
      </c>
      <c r="K15" s="24"/>
    </row>
    <row r="16" spans="1:11" ht="21.95" customHeight="1">
      <c r="A16" s="28"/>
      <c r="B16" s="12"/>
      <c r="C16" s="12"/>
      <c r="D16" s="12" t="s">
        <v>19</v>
      </c>
      <c r="E16" s="12"/>
      <c r="F16" s="12"/>
      <c r="G16" s="12">
        <f t="shared" si="1"/>
        <v>0</v>
      </c>
      <c r="H16" s="12"/>
      <c r="I16" s="12"/>
      <c r="J16" s="35" t="e">
        <f t="shared" si="0"/>
        <v>#DIV/0!</v>
      </c>
      <c r="K16" s="24"/>
    </row>
    <row r="17" spans="1:11" ht="21.95" customHeight="1">
      <c r="A17" s="28"/>
      <c r="B17" s="78"/>
      <c r="C17" s="78"/>
      <c r="D17" s="78" t="s">
        <v>19</v>
      </c>
      <c r="E17" s="12"/>
      <c r="F17" s="12"/>
      <c r="G17" s="12">
        <f t="shared" si="1"/>
        <v>0</v>
      </c>
      <c r="H17" s="12"/>
      <c r="I17" s="12"/>
      <c r="J17" s="35" t="e">
        <f t="shared" si="0"/>
        <v>#DIV/0!</v>
      </c>
      <c r="K17" s="24"/>
    </row>
    <row r="18" spans="1:11" ht="21.95" customHeight="1">
      <c r="A18" s="30"/>
      <c r="B18" s="12"/>
      <c r="C18" s="12"/>
      <c r="D18" s="78" t="s">
        <v>19</v>
      </c>
      <c r="E18" s="12"/>
      <c r="F18" s="12"/>
      <c r="G18" s="12">
        <f t="shared" si="1"/>
        <v>0</v>
      </c>
      <c r="H18" s="12"/>
      <c r="I18" s="12"/>
      <c r="J18" s="35" t="e">
        <f t="shared" si="0"/>
        <v>#DIV/0!</v>
      </c>
      <c r="K18" s="24"/>
    </row>
    <row r="19" spans="1:11" ht="21.95" customHeight="1">
      <c r="A19" s="30"/>
      <c r="B19" s="12"/>
      <c r="C19" s="12"/>
      <c r="D19" s="78" t="s">
        <v>19</v>
      </c>
      <c r="E19" s="12"/>
      <c r="F19" s="12"/>
      <c r="G19" s="12">
        <f t="shared" si="1"/>
        <v>0</v>
      </c>
      <c r="H19" s="12"/>
      <c r="I19" s="12"/>
      <c r="J19" s="35" t="e">
        <f t="shared" si="0"/>
        <v>#DIV/0!</v>
      </c>
      <c r="K19" s="24"/>
    </row>
    <row r="20" spans="1:11" ht="21.95" customHeight="1">
      <c r="A20" s="30"/>
      <c r="B20" s="12"/>
      <c r="C20" s="12"/>
      <c r="D20" s="78" t="s">
        <v>19</v>
      </c>
      <c r="E20" s="12"/>
      <c r="F20" s="12"/>
      <c r="G20" s="12">
        <f t="shared" si="1"/>
        <v>0</v>
      </c>
      <c r="H20" s="12"/>
      <c r="I20" s="12"/>
      <c r="J20" s="35" t="e">
        <f t="shared" si="0"/>
        <v>#DIV/0!</v>
      </c>
      <c r="K20" s="24"/>
    </row>
    <row r="21" spans="1:11" ht="21.95" customHeight="1">
      <c r="A21" s="26"/>
      <c r="B21" s="12"/>
      <c r="C21" s="12"/>
      <c r="D21" s="78" t="s">
        <v>19</v>
      </c>
      <c r="E21" s="12"/>
      <c r="F21" s="12"/>
      <c r="G21" s="12">
        <f t="shared" si="1"/>
        <v>0</v>
      </c>
      <c r="H21" s="12"/>
      <c r="I21" s="12"/>
      <c r="J21" s="35" t="e">
        <f t="shared" si="0"/>
        <v>#DIV/0!</v>
      </c>
      <c r="K21" s="24"/>
    </row>
    <row r="22" spans="1:11" ht="21.95" customHeight="1">
      <c r="A22" s="26"/>
      <c r="B22" s="12"/>
      <c r="C22" s="12"/>
      <c r="D22" s="78" t="s">
        <v>19</v>
      </c>
      <c r="E22" s="12"/>
      <c r="F22" s="12"/>
      <c r="G22" s="12">
        <f t="shared" si="1"/>
        <v>0</v>
      </c>
      <c r="H22" s="12"/>
      <c r="I22" s="12"/>
      <c r="J22" s="35" t="e">
        <f t="shared" si="0"/>
        <v>#DIV/0!</v>
      </c>
      <c r="K22" s="24"/>
    </row>
    <row r="23" spans="1:11" ht="21.95" customHeight="1">
      <c r="A23" s="26"/>
      <c r="B23" s="12"/>
      <c r="C23" s="12"/>
      <c r="D23" s="78" t="s">
        <v>19</v>
      </c>
      <c r="E23" s="12"/>
      <c r="F23" s="12"/>
      <c r="G23" s="12">
        <f t="shared" si="1"/>
        <v>0</v>
      </c>
      <c r="H23" s="36"/>
      <c r="I23" s="36"/>
      <c r="J23" s="35" t="e">
        <f t="shared" si="0"/>
        <v>#DIV/0!</v>
      </c>
      <c r="K23" s="24"/>
    </row>
    <row r="24" spans="1:11" ht="21.95" customHeight="1">
      <c r="A24" s="26"/>
      <c r="B24" s="12"/>
      <c r="C24" s="12"/>
      <c r="D24" s="78" t="s">
        <v>19</v>
      </c>
      <c r="E24" s="12"/>
      <c r="F24" s="12"/>
      <c r="G24" s="12">
        <f t="shared" si="1"/>
        <v>0</v>
      </c>
      <c r="H24" s="12"/>
      <c r="I24" s="12"/>
      <c r="J24" s="35" t="e">
        <f t="shared" si="0"/>
        <v>#DIV/0!</v>
      </c>
      <c r="K24" s="24"/>
    </row>
    <row r="25" spans="1:11" ht="21.95" customHeight="1">
      <c r="A25" s="26"/>
      <c r="B25" s="12"/>
      <c r="C25" s="12"/>
      <c r="D25" s="78" t="s">
        <v>19</v>
      </c>
      <c r="E25" s="12"/>
      <c r="F25" s="12"/>
      <c r="G25" s="12">
        <f t="shared" si="1"/>
        <v>0</v>
      </c>
      <c r="H25" s="12"/>
      <c r="I25" s="12"/>
      <c r="J25" s="35" t="e">
        <f t="shared" si="0"/>
        <v>#DIV/0!</v>
      </c>
      <c r="K25" s="24"/>
    </row>
    <row r="26" spans="1:11" ht="21.95" customHeight="1">
      <c r="A26" s="31"/>
      <c r="B26" s="12"/>
      <c r="C26" s="12"/>
      <c r="D26" s="78" t="s">
        <v>19</v>
      </c>
      <c r="E26" s="12"/>
      <c r="F26" s="12"/>
      <c r="G26" s="12">
        <f t="shared" si="1"/>
        <v>0</v>
      </c>
      <c r="H26" s="12"/>
      <c r="I26" s="12"/>
      <c r="J26" s="35" t="e">
        <f t="shared" si="0"/>
        <v>#DIV/0!</v>
      </c>
      <c r="K26" s="24"/>
    </row>
    <row r="27" spans="1:11" ht="21.95" customHeight="1">
      <c r="A27" s="31"/>
      <c r="B27" s="12"/>
      <c r="C27" s="12"/>
      <c r="D27" s="78" t="s">
        <v>19</v>
      </c>
      <c r="E27" s="12"/>
      <c r="F27" s="12"/>
      <c r="G27" s="12">
        <f t="shared" si="1"/>
        <v>0</v>
      </c>
      <c r="H27" s="12"/>
      <c r="I27" s="12"/>
      <c r="J27" s="35" t="e">
        <f t="shared" si="0"/>
        <v>#DIV/0!</v>
      </c>
      <c r="K27" s="24"/>
    </row>
    <row r="28" spans="1:11" ht="21.95" customHeight="1">
      <c r="A28" s="31"/>
      <c r="B28" s="12"/>
      <c r="C28" s="12"/>
      <c r="D28" s="78" t="s">
        <v>19</v>
      </c>
      <c r="E28" s="12"/>
      <c r="F28" s="12"/>
      <c r="G28" s="12">
        <f t="shared" si="1"/>
        <v>0</v>
      </c>
      <c r="H28" s="12"/>
      <c r="I28" s="12"/>
      <c r="J28" s="35" t="e">
        <f t="shared" si="0"/>
        <v>#DIV/0!</v>
      </c>
      <c r="K28" s="24"/>
    </row>
    <row r="29" spans="1:11" ht="21.95" customHeight="1">
      <c r="A29" s="31"/>
      <c r="B29" s="12"/>
      <c r="C29" s="12"/>
      <c r="D29" s="78" t="s">
        <v>19</v>
      </c>
      <c r="E29" s="12"/>
      <c r="F29" s="12"/>
      <c r="G29" s="12">
        <f t="shared" si="1"/>
        <v>0</v>
      </c>
      <c r="H29" s="12"/>
      <c r="I29" s="12"/>
      <c r="J29" s="35" t="e">
        <f t="shared" si="0"/>
        <v>#DIV/0!</v>
      </c>
      <c r="K29" s="24"/>
    </row>
    <row r="30" spans="1:11" ht="21.95" customHeight="1">
      <c r="A30" s="31"/>
      <c r="B30" s="12"/>
      <c r="C30" s="12"/>
      <c r="D30" s="78" t="s">
        <v>19</v>
      </c>
      <c r="E30" s="12"/>
      <c r="F30" s="12"/>
      <c r="G30" s="12">
        <f t="shared" si="1"/>
        <v>0</v>
      </c>
      <c r="H30" s="12"/>
      <c r="I30" s="12"/>
      <c r="J30" s="35" t="e">
        <f t="shared" si="0"/>
        <v>#DIV/0!</v>
      </c>
      <c r="K30" s="24"/>
    </row>
    <row r="31" spans="1:11" ht="21.95" customHeight="1">
      <c r="A31" s="32"/>
      <c r="B31" s="12"/>
      <c r="C31" s="12"/>
      <c r="D31" s="78" t="s">
        <v>19</v>
      </c>
      <c r="E31" s="12"/>
      <c r="F31" s="12"/>
      <c r="G31" s="12">
        <f t="shared" si="1"/>
        <v>0</v>
      </c>
      <c r="H31" s="12"/>
      <c r="I31" s="36"/>
      <c r="J31" s="35" t="e">
        <f t="shared" si="0"/>
        <v>#DIV/0!</v>
      </c>
      <c r="K31" s="24"/>
    </row>
    <row r="32" spans="1:11" ht="21.95" customHeight="1">
      <c r="A32" s="33"/>
      <c r="B32" s="12"/>
      <c r="C32" s="12"/>
      <c r="D32" s="78" t="s">
        <v>19</v>
      </c>
      <c r="E32" s="12"/>
      <c r="F32" s="12"/>
      <c r="G32" s="12">
        <f t="shared" si="1"/>
        <v>0</v>
      </c>
      <c r="H32" s="12"/>
      <c r="I32" s="12"/>
      <c r="J32" s="35" t="e">
        <f t="shared" si="0"/>
        <v>#DIV/0!</v>
      </c>
      <c r="K32" s="24"/>
    </row>
    <row r="33" spans="1:11" ht="21.95" customHeight="1">
      <c r="A33" s="31"/>
      <c r="B33" s="12"/>
      <c r="C33" s="12"/>
      <c r="D33" s="78" t="s">
        <v>19</v>
      </c>
      <c r="E33" s="12"/>
      <c r="F33" s="12"/>
      <c r="G33" s="12">
        <f t="shared" si="1"/>
        <v>0</v>
      </c>
      <c r="H33" s="12"/>
      <c r="I33" s="12"/>
      <c r="J33" s="35" t="e">
        <f t="shared" si="0"/>
        <v>#DIV/0!</v>
      </c>
      <c r="K33" s="24"/>
    </row>
    <row r="34" spans="1:11" ht="21.95" customHeight="1">
      <c r="A34" s="31"/>
      <c r="B34" s="12"/>
      <c r="C34" s="12"/>
      <c r="D34" s="78" t="s">
        <v>19</v>
      </c>
      <c r="E34" s="12"/>
      <c r="F34" s="12"/>
      <c r="G34" s="12">
        <f t="shared" si="1"/>
        <v>0</v>
      </c>
      <c r="H34" s="12"/>
      <c r="I34" s="36"/>
      <c r="J34" s="35" t="e">
        <f t="shared" si="0"/>
        <v>#DIV/0!</v>
      </c>
      <c r="K34" s="24"/>
    </row>
    <row r="35" spans="1:11" ht="21.95" customHeight="1">
      <c r="A35" s="11"/>
      <c r="B35" s="12"/>
      <c r="C35" s="12"/>
      <c r="D35" s="78" t="s">
        <v>19</v>
      </c>
      <c r="E35" s="12"/>
      <c r="F35" s="12"/>
      <c r="G35" s="12">
        <f t="shared" si="1"/>
        <v>0</v>
      </c>
      <c r="H35" s="12"/>
      <c r="I35" s="12"/>
      <c r="J35" s="35" t="e">
        <f t="shared" si="0"/>
        <v>#DIV/0!</v>
      </c>
      <c r="K35" s="24"/>
    </row>
    <row r="36" spans="1:11" ht="21.95" customHeight="1">
      <c r="A36" s="11"/>
      <c r="B36" s="12"/>
      <c r="C36" s="12"/>
      <c r="D36" s="78" t="s">
        <v>19</v>
      </c>
      <c r="E36" s="12"/>
      <c r="F36" s="12"/>
      <c r="G36" s="12">
        <f t="shared" si="1"/>
        <v>0</v>
      </c>
      <c r="H36" s="12"/>
      <c r="I36" s="12"/>
      <c r="J36" s="35" t="e">
        <f t="shared" si="0"/>
        <v>#DIV/0!</v>
      </c>
      <c r="K36" s="24"/>
    </row>
    <row r="37" spans="1:11" ht="21.95" customHeight="1">
      <c r="A37" s="11"/>
      <c r="B37" s="12"/>
      <c r="C37" s="12"/>
      <c r="D37" s="78" t="s">
        <v>19</v>
      </c>
      <c r="E37" s="12"/>
      <c r="F37" s="12"/>
      <c r="G37" s="12">
        <f t="shared" si="1"/>
        <v>0</v>
      </c>
      <c r="H37" s="12"/>
      <c r="I37" s="12"/>
      <c r="J37" s="35" t="e">
        <f t="shared" si="0"/>
        <v>#DIV/0!</v>
      </c>
      <c r="K37" s="24"/>
    </row>
    <row r="38" spans="1:11" ht="21.95" customHeight="1">
      <c r="A38" s="11"/>
      <c r="B38" s="12"/>
      <c r="C38" s="12"/>
      <c r="D38" s="78" t="s">
        <v>19</v>
      </c>
      <c r="E38" s="12"/>
      <c r="F38" s="12"/>
      <c r="G38" s="12">
        <f t="shared" si="1"/>
        <v>0</v>
      </c>
      <c r="H38" s="12"/>
      <c r="I38" s="12"/>
      <c r="J38" s="35" t="e">
        <f t="shared" si="0"/>
        <v>#DIV/0!</v>
      </c>
      <c r="K38" s="24"/>
    </row>
    <row r="39" spans="1:11" ht="21.95" customHeight="1">
      <c r="A39" s="11"/>
      <c r="B39" s="12"/>
      <c r="C39" s="12"/>
      <c r="D39" s="78" t="s">
        <v>19</v>
      </c>
      <c r="E39" s="12"/>
      <c r="F39" s="12"/>
      <c r="G39" s="12">
        <f t="shared" si="1"/>
        <v>0</v>
      </c>
      <c r="H39" s="12"/>
      <c r="I39" s="12"/>
      <c r="J39" s="35" t="e">
        <f t="shared" si="0"/>
        <v>#DIV/0!</v>
      </c>
      <c r="K39" s="24"/>
    </row>
    <row r="40" spans="1:11" ht="21.95" customHeight="1">
      <c r="A40" s="11"/>
      <c r="B40" s="12"/>
      <c r="C40" s="12"/>
      <c r="D40" s="78" t="s">
        <v>19</v>
      </c>
      <c r="E40" s="12"/>
      <c r="F40" s="12"/>
      <c r="G40" s="12">
        <f t="shared" si="1"/>
        <v>0</v>
      </c>
      <c r="H40" s="12"/>
      <c r="I40" s="12"/>
      <c r="J40" s="35" t="e">
        <f t="shared" si="0"/>
        <v>#DIV/0!</v>
      </c>
      <c r="K40" s="24"/>
    </row>
    <row r="41" spans="1:11" ht="21.95" customHeight="1">
      <c r="A41" s="11"/>
      <c r="B41" s="12"/>
      <c r="C41" s="12"/>
      <c r="D41" s="78" t="s">
        <v>19</v>
      </c>
      <c r="E41" s="12"/>
      <c r="F41" s="12"/>
      <c r="G41" s="12">
        <f t="shared" si="1"/>
        <v>0</v>
      </c>
      <c r="H41" s="12"/>
      <c r="I41" s="12"/>
      <c r="J41" s="35" t="e">
        <f t="shared" si="0"/>
        <v>#DIV/0!</v>
      </c>
      <c r="K41" s="24"/>
    </row>
    <row r="42" spans="1:11" ht="21.95" customHeight="1">
      <c r="A42" s="11"/>
      <c r="B42" s="12"/>
      <c r="C42" s="12"/>
      <c r="D42" s="78" t="s">
        <v>19</v>
      </c>
      <c r="E42" s="12"/>
      <c r="F42" s="12"/>
      <c r="G42" s="12">
        <f t="shared" si="1"/>
        <v>0</v>
      </c>
      <c r="H42" s="12"/>
      <c r="I42" s="12"/>
      <c r="J42" s="35" t="e">
        <f t="shared" si="0"/>
        <v>#DIV/0!</v>
      </c>
      <c r="K42" s="24"/>
    </row>
    <row r="43" spans="1:11" ht="21.95" customHeight="1">
      <c r="A43" s="11"/>
      <c r="B43" s="12"/>
      <c r="C43" s="12"/>
      <c r="D43" s="78" t="s">
        <v>19</v>
      </c>
      <c r="E43" s="12"/>
      <c r="F43" s="12"/>
      <c r="G43" s="12">
        <f t="shared" si="1"/>
        <v>0</v>
      </c>
      <c r="H43" s="12"/>
      <c r="I43" s="12"/>
      <c r="J43" s="35" t="e">
        <f t="shared" si="0"/>
        <v>#DIV/0!</v>
      </c>
      <c r="K43" s="24"/>
    </row>
    <row r="44" spans="1:11" ht="21.95" customHeight="1">
      <c r="A44" s="11"/>
      <c r="B44" s="12"/>
      <c r="C44" s="12"/>
      <c r="D44" s="78" t="s">
        <v>19</v>
      </c>
      <c r="E44" s="12"/>
      <c r="F44" s="12"/>
      <c r="G44" s="12">
        <f t="shared" si="1"/>
        <v>0</v>
      </c>
      <c r="H44" s="12"/>
      <c r="I44" s="12"/>
      <c r="J44" s="35" t="e">
        <f t="shared" si="0"/>
        <v>#DIV/0!</v>
      </c>
      <c r="K44" s="24"/>
    </row>
    <row r="45" spans="1:11" ht="21.95" customHeight="1">
      <c r="A45" s="11"/>
      <c r="B45" s="12"/>
      <c r="C45" s="12"/>
      <c r="D45" s="78" t="s">
        <v>19</v>
      </c>
      <c r="E45" s="12"/>
      <c r="F45" s="12"/>
      <c r="G45" s="12">
        <f t="shared" si="1"/>
        <v>0</v>
      </c>
      <c r="H45" s="12"/>
      <c r="I45" s="12"/>
      <c r="J45" s="35" t="e">
        <f t="shared" si="0"/>
        <v>#DIV/0!</v>
      </c>
      <c r="K45" s="24"/>
    </row>
    <row r="46" spans="1:11" ht="21.95" customHeight="1">
      <c r="A46" s="11"/>
      <c r="B46" s="12"/>
      <c r="C46" s="12"/>
      <c r="D46" s="78" t="s">
        <v>19</v>
      </c>
      <c r="E46" s="12"/>
      <c r="F46" s="12"/>
      <c r="G46" s="12">
        <f t="shared" si="1"/>
        <v>0</v>
      </c>
      <c r="H46" s="12"/>
      <c r="I46" s="12"/>
      <c r="J46" s="35" t="e">
        <f t="shared" si="0"/>
        <v>#DIV/0!</v>
      </c>
      <c r="K46" s="24"/>
    </row>
    <row r="47" spans="1:11" ht="21.95" customHeight="1">
      <c r="A47" s="13"/>
      <c r="B47" s="12"/>
      <c r="C47" s="12"/>
      <c r="D47" s="78" t="s">
        <v>19</v>
      </c>
      <c r="E47" s="12"/>
      <c r="F47" s="12"/>
      <c r="G47" s="12">
        <f t="shared" si="1"/>
        <v>0</v>
      </c>
      <c r="H47" s="12"/>
      <c r="I47" s="12"/>
      <c r="J47" s="35" t="e">
        <f t="shared" si="0"/>
        <v>#DIV/0!</v>
      </c>
      <c r="K47" s="24"/>
    </row>
    <row r="48" spans="1:11" ht="21" customHeight="1">
      <c r="A48" s="125" t="s">
        <v>25</v>
      </c>
      <c r="B48" s="125"/>
      <c r="C48" s="14">
        <v>22</v>
      </c>
      <c r="D48" s="15"/>
      <c r="E48" s="126" t="s">
        <v>26</v>
      </c>
      <c r="F48" s="127"/>
      <c r="G48" s="128"/>
      <c r="H48" s="128"/>
      <c r="I48" s="128"/>
      <c r="J48" s="128"/>
      <c r="K48" s="128"/>
    </row>
    <row r="49" spans="1:11" ht="21" customHeight="1">
      <c r="A49" s="129" t="s">
        <v>27</v>
      </c>
      <c r="B49" s="129"/>
      <c r="C49" s="14">
        <f>SUM(F10:F47)</f>
        <v>1456</v>
      </c>
      <c r="D49" s="15"/>
      <c r="E49" s="15"/>
      <c r="F49" s="130"/>
      <c r="G49" s="130"/>
      <c r="H49" s="130"/>
      <c r="I49" s="90"/>
      <c r="J49" s="90"/>
      <c r="K49" s="92"/>
    </row>
    <row r="50" spans="1:11" ht="21" customHeight="1">
      <c r="A50" s="129" t="s">
        <v>28</v>
      </c>
      <c r="B50" s="129"/>
      <c r="C50" s="14">
        <f>SUM(H10:H47)</f>
        <v>1459</v>
      </c>
      <c r="D50" s="15"/>
      <c r="E50" s="15"/>
      <c r="F50" s="90"/>
      <c r="G50" s="90"/>
      <c r="H50" s="90"/>
      <c r="I50" s="90"/>
      <c r="J50" s="90"/>
      <c r="K50" s="92"/>
    </row>
    <row r="51" spans="1:11" ht="21" customHeight="1">
      <c r="A51" s="131" t="s">
        <v>29</v>
      </c>
      <c r="B51" s="129"/>
      <c r="C51" s="34" t="e">
        <f>SUM(J10:J47)</f>
        <v>#DIV/0!</v>
      </c>
      <c r="D51" s="15"/>
      <c r="E51" s="15"/>
      <c r="F51" s="130"/>
      <c r="G51" s="130"/>
      <c r="H51" s="130"/>
      <c r="I51" s="130"/>
      <c r="J51" s="90"/>
      <c r="K51" s="132"/>
    </row>
    <row r="52" spans="1:11" ht="21" customHeight="1">
      <c r="A52" s="131" t="s">
        <v>30</v>
      </c>
      <c r="B52" s="129"/>
      <c r="C52" s="14">
        <v>27</v>
      </c>
      <c r="D52" s="15"/>
      <c r="E52" s="15"/>
      <c r="F52" s="130"/>
      <c r="G52" s="130"/>
      <c r="H52" s="130"/>
      <c r="I52" s="130"/>
      <c r="J52" s="90"/>
      <c r="K52" s="132"/>
    </row>
    <row r="53" spans="1:11" ht="21" customHeight="1">
      <c r="A53" s="124" t="s">
        <v>31</v>
      </c>
      <c r="B53" s="124"/>
      <c r="C53" s="34" t="e">
        <f>C51/C52</f>
        <v>#DIV/0!</v>
      </c>
      <c r="D53" s="15"/>
      <c r="E53" s="15"/>
      <c r="F53" s="130"/>
      <c r="G53" s="130"/>
      <c r="H53" s="130"/>
      <c r="I53" s="130"/>
      <c r="J53" s="90"/>
      <c r="K53" s="132"/>
    </row>
    <row r="54" spans="1:11" ht="21" customHeight="1" thickBo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zoomScale="70" zoomScaleNormal="70" workbookViewId="0">
      <selection activeCell="G20" sqref="G20"/>
    </sheetView>
  </sheetViews>
  <sheetFormatPr defaultColWidth="9" defaultRowHeight="15.75"/>
  <cols>
    <col min="1" max="1" width="11.2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113" t="s">
        <v>0</v>
      </c>
      <c r="K1" s="114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 s="37" customFormat="1">
      <c r="A3" s="55"/>
      <c r="B3" s="56"/>
      <c r="C3" s="56"/>
      <c r="D3" s="56"/>
      <c r="E3" s="56"/>
      <c r="F3" s="56"/>
      <c r="G3" s="56"/>
      <c r="H3" s="56"/>
      <c r="I3" s="56"/>
      <c r="J3" s="56"/>
      <c r="K3" s="58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83" t="s">
        <v>2</v>
      </c>
      <c r="B7" s="120" t="s">
        <v>165</v>
      </c>
      <c r="C7" s="120"/>
      <c r="D7" s="120"/>
      <c r="E7" s="120"/>
      <c r="F7" s="81" t="s">
        <v>3</v>
      </c>
      <c r="G7" s="133" t="s">
        <v>205</v>
      </c>
      <c r="H7" s="120"/>
      <c r="I7" s="120"/>
      <c r="J7" s="120"/>
      <c r="K7" s="121"/>
    </row>
    <row r="8" spans="1:11" ht="24" customHeight="1">
      <c r="A8" s="83" t="s">
        <v>4</v>
      </c>
      <c r="B8" s="122" t="s">
        <v>5</v>
      </c>
      <c r="C8" s="122"/>
      <c r="D8" s="122"/>
      <c r="E8" s="122"/>
      <c r="F8" s="81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44839</v>
      </c>
      <c r="B10" s="12" t="s">
        <v>32</v>
      </c>
      <c r="C10" s="12">
        <v>86901</v>
      </c>
      <c r="D10" s="12" t="s">
        <v>19</v>
      </c>
      <c r="E10" s="12">
        <v>8</v>
      </c>
      <c r="F10" s="12">
        <v>800</v>
      </c>
      <c r="G10" s="12">
        <f>SUM(H10+I10)</f>
        <v>42</v>
      </c>
      <c r="H10" s="12">
        <v>32</v>
      </c>
      <c r="I10" s="12">
        <v>10</v>
      </c>
      <c r="J10" s="35">
        <f t="shared" ref="J10:J17" si="0">H10/F10*100</f>
        <v>4</v>
      </c>
      <c r="K10" s="24"/>
    </row>
    <row r="11" spans="1:11" ht="21.95" customHeight="1">
      <c r="A11" s="27">
        <v>44840</v>
      </c>
      <c r="B11" s="12" t="s">
        <v>22</v>
      </c>
      <c r="C11" s="12" t="s">
        <v>23</v>
      </c>
      <c r="D11" s="12" t="s">
        <v>19</v>
      </c>
      <c r="E11" s="12">
        <v>8</v>
      </c>
      <c r="F11" s="12">
        <v>400</v>
      </c>
      <c r="G11" s="12">
        <f t="shared" ref="G11:G17" si="1">SUM(H11+I11)</f>
        <v>63</v>
      </c>
      <c r="H11" s="12">
        <v>63</v>
      </c>
      <c r="I11" s="12"/>
      <c r="J11" s="35">
        <f t="shared" si="0"/>
        <v>15.75</v>
      </c>
      <c r="K11" s="24"/>
    </row>
    <row r="12" spans="1:11" ht="21.95" customHeight="1">
      <c r="A12" s="29">
        <v>44841</v>
      </c>
      <c r="B12" s="12" t="s">
        <v>22</v>
      </c>
      <c r="C12" s="12" t="s">
        <v>23</v>
      </c>
      <c r="D12" s="12" t="s">
        <v>19</v>
      </c>
      <c r="E12" s="12">
        <v>8</v>
      </c>
      <c r="F12" s="12">
        <v>400</v>
      </c>
      <c r="G12" s="12">
        <f t="shared" si="1"/>
        <v>133</v>
      </c>
      <c r="H12" s="12">
        <v>133</v>
      </c>
      <c r="I12" s="12"/>
      <c r="J12" s="35">
        <f t="shared" si="0"/>
        <v>33.25</v>
      </c>
      <c r="K12" s="24"/>
    </row>
    <row r="13" spans="1:11" ht="21.95" customHeight="1">
      <c r="A13" s="29">
        <v>44844</v>
      </c>
      <c r="B13" s="12" t="s">
        <v>35</v>
      </c>
      <c r="C13" s="12" t="s">
        <v>36</v>
      </c>
      <c r="D13" s="12" t="s">
        <v>19</v>
      </c>
      <c r="E13" s="12">
        <v>8</v>
      </c>
      <c r="F13" s="12">
        <v>912</v>
      </c>
      <c r="G13" s="12">
        <f t="shared" si="1"/>
        <v>139</v>
      </c>
      <c r="H13" s="12">
        <v>111</v>
      </c>
      <c r="I13" s="12">
        <v>28</v>
      </c>
      <c r="J13" s="35">
        <f t="shared" si="0"/>
        <v>12.171052631578947</v>
      </c>
      <c r="K13" s="24"/>
    </row>
    <row r="14" spans="1:11" ht="21.95" customHeight="1">
      <c r="A14" s="29">
        <v>44845</v>
      </c>
      <c r="B14" s="12" t="s">
        <v>35</v>
      </c>
      <c r="C14" s="12" t="s">
        <v>36</v>
      </c>
      <c r="D14" s="12" t="s">
        <v>19</v>
      </c>
      <c r="E14" s="12">
        <v>8</v>
      </c>
      <c r="F14" s="12">
        <v>912</v>
      </c>
      <c r="G14" s="12">
        <f t="shared" si="1"/>
        <v>101</v>
      </c>
      <c r="H14" s="12">
        <v>100</v>
      </c>
      <c r="I14" s="12">
        <v>1</v>
      </c>
      <c r="J14" s="35">
        <f t="shared" si="0"/>
        <v>10.964912280701753</v>
      </c>
      <c r="K14" s="24"/>
    </row>
    <row r="15" spans="1:11" ht="21.95" customHeight="1">
      <c r="A15" s="28">
        <v>44846</v>
      </c>
      <c r="B15" s="12" t="s">
        <v>35</v>
      </c>
      <c r="C15" s="12" t="s">
        <v>36</v>
      </c>
      <c r="D15" s="12" t="s">
        <v>19</v>
      </c>
      <c r="E15" s="12">
        <v>8</v>
      </c>
      <c r="F15" s="12">
        <v>912</v>
      </c>
      <c r="G15" s="12">
        <f t="shared" si="1"/>
        <v>255</v>
      </c>
      <c r="H15" s="12">
        <v>175</v>
      </c>
      <c r="I15" s="12">
        <v>80</v>
      </c>
      <c r="J15" s="35">
        <f t="shared" si="0"/>
        <v>19.188596491228072</v>
      </c>
      <c r="K15" s="24"/>
    </row>
    <row r="16" spans="1:11" ht="21.95" customHeight="1">
      <c r="A16" s="28">
        <v>44847</v>
      </c>
      <c r="B16" s="12" t="s">
        <v>35</v>
      </c>
      <c r="C16" s="12" t="s">
        <v>36</v>
      </c>
      <c r="D16" s="12" t="s">
        <v>19</v>
      </c>
      <c r="E16" s="12">
        <v>8</v>
      </c>
      <c r="F16" s="12">
        <v>912</v>
      </c>
      <c r="G16" s="12">
        <f t="shared" si="1"/>
        <v>282</v>
      </c>
      <c r="H16" s="12">
        <v>233</v>
      </c>
      <c r="I16" s="12">
        <v>49</v>
      </c>
      <c r="J16" s="35">
        <f t="shared" si="0"/>
        <v>25.548245614035086</v>
      </c>
      <c r="K16" s="24"/>
    </row>
    <row r="17" spans="1:11" ht="21.95" customHeight="1">
      <c r="A17" s="28">
        <v>44848</v>
      </c>
      <c r="B17" s="78" t="s">
        <v>35</v>
      </c>
      <c r="C17" s="78" t="s">
        <v>36</v>
      </c>
      <c r="D17" s="12" t="s">
        <v>19</v>
      </c>
      <c r="E17" s="12">
        <v>8</v>
      </c>
      <c r="F17" s="12">
        <v>912</v>
      </c>
      <c r="G17" s="12">
        <f t="shared" si="1"/>
        <v>928</v>
      </c>
      <c r="H17" s="12">
        <v>928</v>
      </c>
      <c r="I17" s="12"/>
      <c r="J17" s="35">
        <f t="shared" si="0"/>
        <v>101.75438596491229</v>
      </c>
      <c r="K17" s="24"/>
    </row>
    <row r="18" spans="1:11" ht="21.95" customHeight="1">
      <c r="A18" s="28"/>
      <c r="B18" s="78"/>
      <c r="C18" s="78"/>
      <c r="D18" s="12"/>
      <c r="E18" s="12"/>
      <c r="F18" s="12"/>
      <c r="G18" s="12"/>
      <c r="H18" s="12"/>
      <c r="I18" s="12"/>
      <c r="J18" s="35"/>
      <c r="K18" s="24"/>
    </row>
    <row r="19" spans="1:11" ht="21.95" customHeight="1">
      <c r="A19" s="28"/>
      <c r="B19" s="78"/>
      <c r="C19" s="78"/>
      <c r="D19" s="12"/>
      <c r="E19" s="12"/>
      <c r="F19" s="12"/>
      <c r="G19" s="12"/>
      <c r="H19" s="12"/>
      <c r="I19" s="12"/>
      <c r="J19" s="35"/>
      <c r="K19" s="24"/>
    </row>
    <row r="20" spans="1:11" ht="21.95" customHeight="1">
      <c r="A20" s="28"/>
      <c r="B20" s="78"/>
      <c r="C20" s="78"/>
      <c r="D20" s="12"/>
      <c r="E20" s="12"/>
      <c r="F20" s="12"/>
      <c r="G20" s="12"/>
      <c r="H20" s="12"/>
      <c r="I20" s="12"/>
      <c r="J20" s="35"/>
      <c r="K20" s="24"/>
    </row>
    <row r="21" spans="1:11" ht="21.95" customHeight="1">
      <c r="A21" s="29"/>
      <c r="B21" s="78"/>
      <c r="C21" s="78"/>
      <c r="D21" s="78"/>
      <c r="E21" s="12"/>
      <c r="F21" s="12"/>
      <c r="G21" s="12"/>
      <c r="H21" s="12"/>
      <c r="I21" s="12"/>
      <c r="J21" s="35"/>
      <c r="K21" s="24"/>
    </row>
    <row r="22" spans="1:11" ht="21.95" customHeight="1">
      <c r="A22" s="29"/>
      <c r="B22" s="78"/>
      <c r="C22" s="78"/>
      <c r="D22" s="12"/>
      <c r="E22" s="12"/>
      <c r="F22" s="12"/>
      <c r="G22" s="12"/>
      <c r="H22" s="12"/>
      <c r="I22" s="12"/>
      <c r="J22" s="35"/>
      <c r="K22" s="24"/>
    </row>
    <row r="23" spans="1:11" ht="21.95" customHeight="1">
      <c r="A23" s="29"/>
      <c r="B23" s="12"/>
      <c r="C23" s="12"/>
      <c r="D23" s="12"/>
      <c r="E23" s="12"/>
      <c r="F23" s="12"/>
      <c r="G23" s="12"/>
      <c r="H23" s="36"/>
      <c r="I23" s="36"/>
      <c r="J23" s="35"/>
      <c r="K23" s="24"/>
    </row>
    <row r="24" spans="1:11" ht="21.95" customHeight="1">
      <c r="A24" s="29"/>
      <c r="B24" s="78"/>
      <c r="C24" s="78"/>
      <c r="D24" s="12"/>
      <c r="E24" s="12"/>
      <c r="F24" s="12"/>
      <c r="G24" s="12"/>
      <c r="H24" s="12"/>
      <c r="I24" s="12"/>
      <c r="J24" s="35"/>
      <c r="K24" s="24"/>
    </row>
    <row r="25" spans="1:11" ht="21.95" customHeight="1">
      <c r="A25" s="29"/>
      <c r="B25" s="12"/>
      <c r="C25" s="12"/>
      <c r="D25" s="12"/>
      <c r="E25" s="12"/>
      <c r="F25" s="12"/>
      <c r="G25" s="12"/>
      <c r="H25" s="12"/>
      <c r="I25" s="57"/>
      <c r="J25" s="35"/>
      <c r="K25" s="24"/>
    </row>
    <row r="26" spans="1:11" ht="21.95" customHeight="1">
      <c r="A26" s="31"/>
      <c r="B26" s="12"/>
      <c r="C26" s="12"/>
      <c r="D26" s="12"/>
      <c r="E26" s="12"/>
      <c r="F26" s="12"/>
      <c r="G26" s="12"/>
      <c r="H26" s="12"/>
      <c r="I26" s="12"/>
      <c r="J26" s="35"/>
      <c r="K26" s="24"/>
    </row>
    <row r="27" spans="1:11" ht="21.95" customHeight="1">
      <c r="A27" s="31"/>
      <c r="B27" s="12"/>
      <c r="C27" s="12"/>
      <c r="D27" s="12"/>
      <c r="E27" s="12"/>
      <c r="F27" s="12"/>
      <c r="G27" s="12"/>
      <c r="H27" s="12"/>
      <c r="I27" s="12"/>
      <c r="J27" s="35"/>
      <c r="K27" s="24"/>
    </row>
    <row r="28" spans="1:11" ht="21.95" customHeight="1">
      <c r="A28" s="31"/>
      <c r="B28" s="12"/>
      <c r="C28" s="12"/>
      <c r="D28" s="12"/>
      <c r="E28" s="12"/>
      <c r="F28" s="12"/>
      <c r="G28" s="12"/>
      <c r="H28" s="12"/>
      <c r="I28" s="12"/>
      <c r="J28" s="35"/>
      <c r="K28" s="24"/>
    </row>
    <row r="29" spans="1:11" ht="21.95" customHeight="1">
      <c r="A29" s="31"/>
      <c r="B29" s="12"/>
      <c r="C29" s="12"/>
      <c r="D29" s="12"/>
      <c r="E29" s="12"/>
      <c r="F29" s="12"/>
      <c r="G29" s="12"/>
      <c r="H29" s="12"/>
      <c r="I29" s="12"/>
      <c r="J29" s="35"/>
      <c r="K29" s="24"/>
    </row>
    <row r="30" spans="1:11" ht="21.95" customHeight="1">
      <c r="A30" s="31"/>
      <c r="B30" s="12"/>
      <c r="C30" s="12"/>
      <c r="D30" s="12"/>
      <c r="E30" s="12"/>
      <c r="F30" s="12"/>
      <c r="G30" s="12"/>
      <c r="H30" s="12"/>
      <c r="I30" s="12"/>
      <c r="J30" s="35"/>
      <c r="K30" s="24"/>
    </row>
    <row r="31" spans="1:11" ht="21.95" customHeight="1">
      <c r="A31" s="32"/>
      <c r="B31" s="12"/>
      <c r="C31" s="12"/>
      <c r="D31" s="12"/>
      <c r="E31" s="12"/>
      <c r="F31" s="12"/>
      <c r="G31" s="12"/>
      <c r="H31" s="12"/>
      <c r="I31" s="36"/>
      <c r="J31" s="35"/>
      <c r="K31" s="24"/>
    </row>
    <row r="32" spans="1:11" ht="21.95" customHeight="1">
      <c r="A32" s="33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25" t="s">
        <v>25</v>
      </c>
      <c r="B48" s="125"/>
      <c r="C48" s="14">
        <f>COUNT(A10:A47)</f>
        <v>8</v>
      </c>
      <c r="D48" s="15"/>
      <c r="E48" s="126" t="s">
        <v>26</v>
      </c>
      <c r="F48" s="127"/>
      <c r="G48" s="128"/>
      <c r="H48" s="128"/>
      <c r="I48" s="128"/>
      <c r="J48" s="128"/>
      <c r="K48" s="128"/>
    </row>
    <row r="49" spans="1:11" ht="21" customHeight="1">
      <c r="A49" s="129" t="s">
        <v>27</v>
      </c>
      <c r="B49" s="129"/>
      <c r="C49" s="14">
        <f>SUM(F10:F47)</f>
        <v>6160</v>
      </c>
      <c r="D49" s="15"/>
      <c r="E49" s="15"/>
      <c r="F49" s="130"/>
      <c r="G49" s="130"/>
      <c r="H49" s="130"/>
      <c r="I49" s="82"/>
      <c r="J49" s="82"/>
      <c r="K49" s="84"/>
    </row>
    <row r="50" spans="1:11" ht="21" customHeight="1">
      <c r="A50" s="129" t="s">
        <v>28</v>
      </c>
      <c r="B50" s="129"/>
      <c r="C50" s="14">
        <f>SUM(H10:H47)</f>
        <v>1775</v>
      </c>
      <c r="D50" s="15"/>
      <c r="E50" s="15"/>
      <c r="F50" s="82"/>
      <c r="G50" s="82"/>
      <c r="H50" s="82"/>
      <c r="I50" s="82"/>
      <c r="J50" s="82"/>
      <c r="K50" s="84"/>
    </row>
    <row r="51" spans="1:11" ht="21" customHeight="1">
      <c r="A51" s="131" t="s">
        <v>29</v>
      </c>
      <c r="B51" s="129"/>
      <c r="C51" s="34">
        <f>SUM(J10:J47)</f>
        <v>222.62719298245614</v>
      </c>
      <c r="D51" s="15"/>
      <c r="E51" s="15"/>
      <c r="F51" s="130"/>
      <c r="G51" s="130"/>
      <c r="H51" s="130"/>
      <c r="I51" s="130"/>
      <c r="J51" s="82"/>
      <c r="K51" s="132"/>
    </row>
    <row r="52" spans="1:11" ht="21" customHeight="1">
      <c r="A52" s="131" t="s">
        <v>30</v>
      </c>
      <c r="B52" s="129"/>
      <c r="C52" s="14">
        <f>COUNTA(B10:B47)</f>
        <v>8</v>
      </c>
      <c r="D52" s="15"/>
      <c r="E52" s="15"/>
      <c r="F52" s="130"/>
      <c r="G52" s="130"/>
      <c r="H52" s="130"/>
      <c r="I52" s="130"/>
      <c r="J52" s="82"/>
      <c r="K52" s="132"/>
    </row>
    <row r="53" spans="1:11" ht="21" customHeight="1">
      <c r="A53" s="124" t="s">
        <v>31</v>
      </c>
      <c r="B53" s="124"/>
      <c r="C53" s="34">
        <f>C51/C52</f>
        <v>27.828399122807017</v>
      </c>
      <c r="D53" s="15"/>
      <c r="E53" s="15"/>
      <c r="F53" s="130"/>
      <c r="G53" s="130"/>
      <c r="H53" s="130"/>
      <c r="I53" s="130"/>
      <c r="J53" s="82"/>
      <c r="K53" s="132"/>
    </row>
    <row r="54" spans="1:11" ht="21" customHeight="1" thickBo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zoomScale="60" zoomScaleNormal="60" workbookViewId="0">
      <selection activeCell="A4" sqref="A2:K6"/>
    </sheetView>
  </sheetViews>
  <sheetFormatPr defaultColWidth="9" defaultRowHeight="15.75"/>
  <cols>
    <col min="1" max="1" width="10.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113" t="s">
        <v>0</v>
      </c>
      <c r="K1" s="114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84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83" t="s">
        <v>2</v>
      </c>
      <c r="B7" s="120" t="s">
        <v>180</v>
      </c>
      <c r="C7" s="120"/>
      <c r="D7" s="120"/>
      <c r="E7" s="120"/>
      <c r="F7" s="81" t="s">
        <v>3</v>
      </c>
      <c r="G7" s="120" t="s">
        <v>193</v>
      </c>
      <c r="H7" s="120"/>
      <c r="I7" s="120"/>
      <c r="J7" s="120"/>
      <c r="K7" s="121"/>
    </row>
    <row r="8" spans="1:11" ht="24" customHeight="1">
      <c r="A8" s="83" t="s">
        <v>4</v>
      </c>
      <c r="B8" s="122" t="s">
        <v>5</v>
      </c>
      <c r="C8" s="122"/>
      <c r="D8" s="122"/>
      <c r="E8" s="122"/>
      <c r="F8" s="81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44839</v>
      </c>
      <c r="B10" s="12" t="s">
        <v>40</v>
      </c>
      <c r="C10" s="12" t="s">
        <v>39</v>
      </c>
      <c r="D10" s="12" t="s">
        <v>19</v>
      </c>
      <c r="E10" s="12">
        <v>8</v>
      </c>
      <c r="F10" s="12">
        <v>1000</v>
      </c>
      <c r="G10" s="12">
        <f>SUM(H10+I10)</f>
        <v>65</v>
      </c>
      <c r="H10" s="12">
        <v>63</v>
      </c>
      <c r="I10" s="12">
        <v>2</v>
      </c>
      <c r="J10" s="35">
        <f t="shared" ref="J10:J47" si="0">H10/F10*100</f>
        <v>6.3</v>
      </c>
      <c r="K10" s="24"/>
    </row>
    <row r="11" spans="1:11" ht="21.95" customHeight="1">
      <c r="A11" s="28">
        <v>44840</v>
      </c>
      <c r="B11" s="12" t="s">
        <v>40</v>
      </c>
      <c r="C11" s="12" t="s">
        <v>39</v>
      </c>
      <c r="D11" s="12" t="s">
        <v>19</v>
      </c>
      <c r="E11" s="12">
        <v>8</v>
      </c>
      <c r="F11" s="12">
        <v>1000</v>
      </c>
      <c r="G11" s="12">
        <f t="shared" ref="G11:G47" si="1">SUM(H11+I11)</f>
        <v>100</v>
      </c>
      <c r="H11" s="12">
        <v>100</v>
      </c>
      <c r="I11" s="12"/>
      <c r="J11" s="35">
        <f t="shared" si="0"/>
        <v>10</v>
      </c>
      <c r="K11" s="24"/>
    </row>
    <row r="12" spans="1:11" ht="21.95" customHeight="1">
      <c r="A12" s="29">
        <v>44841</v>
      </c>
      <c r="B12" s="12" t="s">
        <v>44</v>
      </c>
      <c r="C12" s="12" t="s">
        <v>46</v>
      </c>
      <c r="D12" s="12" t="s">
        <v>19</v>
      </c>
      <c r="E12" s="12">
        <v>8</v>
      </c>
      <c r="F12" s="12">
        <v>400</v>
      </c>
      <c r="G12" s="12">
        <f t="shared" si="1"/>
        <v>150</v>
      </c>
      <c r="H12" s="12">
        <v>150</v>
      </c>
      <c r="I12" s="12"/>
      <c r="J12" s="35">
        <f t="shared" si="0"/>
        <v>37.5</v>
      </c>
      <c r="K12" s="24"/>
    </row>
    <row r="13" spans="1:11" ht="21.95" customHeight="1">
      <c r="A13" s="29">
        <v>44844</v>
      </c>
      <c r="B13" s="12" t="s">
        <v>47</v>
      </c>
      <c r="C13" s="12" t="s">
        <v>48</v>
      </c>
      <c r="D13" s="12" t="s">
        <v>19</v>
      </c>
      <c r="E13" s="12">
        <v>8</v>
      </c>
      <c r="F13" s="12">
        <v>800</v>
      </c>
      <c r="G13" s="12">
        <f t="shared" si="1"/>
        <v>205</v>
      </c>
      <c r="H13" s="12">
        <v>200</v>
      </c>
      <c r="I13" s="12">
        <v>5</v>
      </c>
      <c r="J13" s="35">
        <f t="shared" si="0"/>
        <v>25</v>
      </c>
      <c r="K13" s="24"/>
    </row>
    <row r="14" spans="1:11" ht="21.95" customHeight="1">
      <c r="A14" s="29">
        <v>44845</v>
      </c>
      <c r="B14" s="12" t="s">
        <v>47</v>
      </c>
      <c r="C14" s="12" t="s">
        <v>48</v>
      </c>
      <c r="D14" s="12" t="s">
        <v>19</v>
      </c>
      <c r="E14" s="12">
        <v>8</v>
      </c>
      <c r="F14" s="12">
        <v>800</v>
      </c>
      <c r="G14" s="12">
        <f t="shared" si="1"/>
        <v>250</v>
      </c>
      <c r="H14" s="12">
        <v>250</v>
      </c>
      <c r="I14" s="12"/>
      <c r="J14" s="35">
        <f t="shared" si="0"/>
        <v>31.25</v>
      </c>
      <c r="K14" s="24"/>
    </row>
    <row r="15" spans="1:11" ht="21.95" customHeight="1">
      <c r="A15" s="28">
        <v>44846</v>
      </c>
      <c r="B15" s="12" t="s">
        <v>47</v>
      </c>
      <c r="C15" s="12" t="s">
        <v>48</v>
      </c>
      <c r="D15" s="12" t="s">
        <v>19</v>
      </c>
      <c r="E15" s="12">
        <v>8</v>
      </c>
      <c r="F15" s="12">
        <v>800</v>
      </c>
      <c r="G15" s="12">
        <f t="shared" si="1"/>
        <v>502</v>
      </c>
      <c r="H15" s="12">
        <v>500</v>
      </c>
      <c r="I15" s="12">
        <v>2</v>
      </c>
      <c r="J15" s="35">
        <f t="shared" si="0"/>
        <v>62.5</v>
      </c>
      <c r="K15" s="24"/>
    </row>
    <row r="16" spans="1:11" ht="21.95" customHeight="1">
      <c r="A16" s="28">
        <v>44847</v>
      </c>
      <c r="B16" s="12" t="s">
        <v>47</v>
      </c>
      <c r="C16" s="12" t="s">
        <v>48</v>
      </c>
      <c r="D16" s="12" t="s">
        <v>19</v>
      </c>
      <c r="E16" s="12">
        <v>8</v>
      </c>
      <c r="F16" s="12">
        <v>800</v>
      </c>
      <c r="G16" s="12">
        <f t="shared" si="1"/>
        <v>500</v>
      </c>
      <c r="H16" s="12">
        <v>500</v>
      </c>
      <c r="I16" s="12"/>
      <c r="J16" s="35">
        <f t="shared" si="0"/>
        <v>62.5</v>
      </c>
      <c r="K16" s="24"/>
    </row>
    <row r="17" spans="1:11" ht="21.95" customHeight="1">
      <c r="A17" s="28">
        <v>44855</v>
      </c>
      <c r="B17" s="78" t="s">
        <v>114</v>
      </c>
      <c r="C17" s="78">
        <v>39009</v>
      </c>
      <c r="D17" s="12" t="s">
        <v>19</v>
      </c>
      <c r="E17" s="12">
        <v>8</v>
      </c>
      <c r="F17" s="12">
        <v>760</v>
      </c>
      <c r="G17" s="12">
        <f t="shared" si="1"/>
        <v>520</v>
      </c>
      <c r="H17" s="12">
        <v>520</v>
      </c>
      <c r="I17" s="12"/>
      <c r="J17" s="35">
        <f t="shared" si="0"/>
        <v>68.421052631578945</v>
      </c>
      <c r="K17" s="24"/>
    </row>
    <row r="18" spans="1:11" ht="21.95" customHeight="1">
      <c r="A18" s="28">
        <v>44858</v>
      </c>
      <c r="B18" s="78" t="s">
        <v>114</v>
      </c>
      <c r="C18" s="78">
        <v>39009</v>
      </c>
      <c r="D18" s="12" t="s">
        <v>19</v>
      </c>
      <c r="E18" s="12">
        <v>8</v>
      </c>
      <c r="F18" s="12">
        <v>760</v>
      </c>
      <c r="G18" s="12">
        <f t="shared" si="1"/>
        <v>552</v>
      </c>
      <c r="H18" s="12">
        <v>552</v>
      </c>
      <c r="I18" s="12"/>
      <c r="J18" s="35">
        <f t="shared" si="0"/>
        <v>72.631578947368425</v>
      </c>
      <c r="K18" s="24"/>
    </row>
    <row r="19" spans="1:11" ht="21.95" customHeight="1">
      <c r="A19" s="28">
        <v>44859</v>
      </c>
      <c r="B19" s="12" t="s">
        <v>114</v>
      </c>
      <c r="C19" s="12">
        <v>39009</v>
      </c>
      <c r="D19" s="12" t="s">
        <v>19</v>
      </c>
      <c r="E19" s="12">
        <v>8</v>
      </c>
      <c r="F19" s="12">
        <v>760</v>
      </c>
      <c r="G19" s="12">
        <f t="shared" ref="G19" si="2">SUM(H19+I19)</f>
        <v>776</v>
      </c>
      <c r="H19" s="12">
        <v>776</v>
      </c>
      <c r="I19" s="12"/>
      <c r="J19" s="35">
        <f t="shared" si="0"/>
        <v>102.10526315789474</v>
      </c>
      <c r="K19" s="24"/>
    </row>
    <row r="20" spans="1:11" ht="21.95" customHeight="1">
      <c r="A20" s="28">
        <v>44860</v>
      </c>
      <c r="B20" s="12" t="s">
        <v>114</v>
      </c>
      <c r="C20" s="12">
        <v>39009</v>
      </c>
      <c r="D20" s="12" t="s">
        <v>19</v>
      </c>
      <c r="E20" s="12">
        <v>8</v>
      </c>
      <c r="F20" s="12">
        <v>760</v>
      </c>
      <c r="G20" s="12">
        <f t="shared" si="1"/>
        <v>776</v>
      </c>
      <c r="H20" s="12">
        <v>776</v>
      </c>
      <c r="I20" s="12"/>
      <c r="J20" s="35">
        <f t="shared" si="0"/>
        <v>102.10526315789474</v>
      </c>
      <c r="K20" s="24"/>
    </row>
    <row r="21" spans="1:11" ht="21.95" customHeight="1">
      <c r="A21" s="28">
        <v>44861</v>
      </c>
      <c r="B21" s="12" t="s">
        <v>114</v>
      </c>
      <c r="C21" s="12">
        <v>39009</v>
      </c>
      <c r="D21" s="12" t="s">
        <v>19</v>
      </c>
      <c r="E21" s="12">
        <v>8</v>
      </c>
      <c r="F21" s="12">
        <v>760</v>
      </c>
      <c r="G21" s="12">
        <f t="shared" si="1"/>
        <v>760</v>
      </c>
      <c r="H21" s="12">
        <v>760</v>
      </c>
      <c r="I21" s="12"/>
      <c r="J21" s="35">
        <f t="shared" si="0"/>
        <v>100</v>
      </c>
      <c r="K21" s="24"/>
    </row>
    <row r="22" spans="1:11" ht="21.95" customHeight="1">
      <c r="A22" s="28">
        <v>44862</v>
      </c>
      <c r="B22" s="12" t="s">
        <v>114</v>
      </c>
      <c r="C22" s="12">
        <v>39009</v>
      </c>
      <c r="D22" s="12" t="s">
        <v>19</v>
      </c>
      <c r="E22" s="12">
        <v>8</v>
      </c>
      <c r="F22" s="12">
        <v>760</v>
      </c>
      <c r="G22" s="12">
        <f t="shared" si="1"/>
        <v>762</v>
      </c>
      <c r="H22" s="12">
        <v>762</v>
      </c>
      <c r="I22" s="12"/>
      <c r="J22" s="35">
        <f t="shared" si="0"/>
        <v>100.26315789473684</v>
      </c>
      <c r="K22" s="24"/>
    </row>
    <row r="23" spans="1:11" ht="21.95" customHeight="1">
      <c r="A23" s="26"/>
      <c r="B23" s="12"/>
      <c r="C23" s="12"/>
      <c r="D23" s="12"/>
      <c r="E23" s="12"/>
      <c r="F23" s="12"/>
      <c r="G23" s="12"/>
      <c r="H23" s="12"/>
      <c r="I23" s="12"/>
      <c r="J23" s="35"/>
      <c r="K23" s="24"/>
    </row>
    <row r="24" spans="1:11" ht="21.95" customHeight="1">
      <c r="A24" s="26"/>
      <c r="B24" s="12"/>
      <c r="C24" s="12"/>
      <c r="D24" s="12"/>
      <c r="E24" s="12"/>
      <c r="F24" s="12"/>
      <c r="G24" s="12"/>
      <c r="H24" s="12"/>
      <c r="I24" s="12"/>
      <c r="J24" s="35"/>
      <c r="K24" s="24"/>
    </row>
    <row r="25" spans="1:11" ht="21.95" customHeight="1">
      <c r="A25" s="26"/>
      <c r="B25" s="12"/>
      <c r="C25" s="12"/>
      <c r="D25" s="12"/>
      <c r="E25" s="12"/>
      <c r="F25" s="12"/>
      <c r="G25" s="12"/>
      <c r="H25" s="36"/>
      <c r="I25" s="36"/>
      <c r="J25" s="35"/>
      <c r="K25" s="24"/>
    </row>
    <row r="26" spans="1:11" ht="21.95" customHeight="1">
      <c r="A26" s="12"/>
      <c r="B26" s="12"/>
      <c r="C26" s="12"/>
      <c r="D26" s="12"/>
      <c r="E26" s="12"/>
      <c r="F26" s="12"/>
      <c r="G26" s="12"/>
      <c r="H26" s="12"/>
      <c r="I26" s="12"/>
      <c r="J26" s="35"/>
      <c r="K26" s="24"/>
    </row>
    <row r="27" spans="1:11" ht="21.95" customHeight="1">
      <c r="A27" s="31"/>
      <c r="B27" s="31"/>
      <c r="C27" s="31"/>
      <c r="D27" s="12"/>
      <c r="E27" s="31"/>
      <c r="F27" s="31"/>
      <c r="G27" s="12"/>
      <c r="H27" s="31"/>
      <c r="I27" s="31"/>
      <c r="J27" s="35"/>
      <c r="K27" s="24"/>
    </row>
    <row r="28" spans="1:11" ht="21.95" customHeight="1">
      <c r="A28" s="31"/>
      <c r="B28" s="12"/>
      <c r="C28" s="12"/>
      <c r="D28" s="12"/>
      <c r="E28" s="12"/>
      <c r="F28" s="12"/>
      <c r="G28" s="12"/>
      <c r="H28" s="12"/>
      <c r="I28" s="12"/>
      <c r="J28" s="35"/>
      <c r="K28" s="24"/>
    </row>
    <row r="29" spans="1:11" ht="21.95" customHeight="1">
      <c r="A29" s="31"/>
      <c r="B29" s="12"/>
      <c r="C29" s="12"/>
      <c r="D29" s="12"/>
      <c r="E29" s="12"/>
      <c r="F29" s="12"/>
      <c r="G29" s="12"/>
      <c r="H29" s="12"/>
      <c r="I29" s="12"/>
      <c r="J29" s="35"/>
      <c r="K29" s="24"/>
    </row>
    <row r="30" spans="1:11" ht="21.95" customHeight="1">
      <c r="A30" s="31"/>
      <c r="B30" s="12"/>
      <c r="C30" s="12"/>
      <c r="D30" s="12"/>
      <c r="E30" s="12"/>
      <c r="F30" s="12"/>
      <c r="G30" s="12"/>
      <c r="H30" s="12"/>
      <c r="I30" s="12"/>
      <c r="J30" s="35"/>
      <c r="K30" s="24"/>
    </row>
    <row r="31" spans="1:11" ht="21.95" customHeight="1">
      <c r="A31" s="32"/>
      <c r="B31" s="12"/>
      <c r="C31" s="12"/>
      <c r="D31" s="12"/>
      <c r="E31" s="12"/>
      <c r="F31" s="12"/>
      <c r="G31" s="12"/>
      <c r="H31" s="12"/>
      <c r="I31" s="12"/>
      <c r="J31" s="35"/>
      <c r="K31" s="24"/>
    </row>
    <row r="32" spans="1:11" ht="21.95" customHeight="1">
      <c r="A32" s="32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25" t="s">
        <v>25</v>
      </c>
      <c r="B48" s="125"/>
      <c r="C48" s="14">
        <f>COUNT(A10:A47)</f>
        <v>13</v>
      </c>
      <c r="D48" s="15"/>
      <c r="E48" s="126" t="s">
        <v>26</v>
      </c>
      <c r="F48" s="127"/>
      <c r="G48" s="128"/>
      <c r="H48" s="128"/>
      <c r="I48" s="128"/>
      <c r="J48" s="128"/>
      <c r="K48" s="128"/>
    </row>
    <row r="49" spans="1:11" ht="21" customHeight="1">
      <c r="A49" s="129" t="s">
        <v>27</v>
      </c>
      <c r="B49" s="129"/>
      <c r="C49" s="14">
        <f>SUM(F10:F47)</f>
        <v>10160</v>
      </c>
      <c r="D49" s="15"/>
      <c r="E49" s="15"/>
      <c r="F49" s="130"/>
      <c r="G49" s="130"/>
      <c r="H49" s="130"/>
      <c r="I49" s="82"/>
      <c r="J49" s="82"/>
      <c r="K49" s="84"/>
    </row>
    <row r="50" spans="1:11" ht="21" customHeight="1">
      <c r="A50" s="129" t="s">
        <v>28</v>
      </c>
      <c r="B50" s="129"/>
      <c r="C50" s="14">
        <f>SUM(H10:H47)</f>
        <v>5909</v>
      </c>
      <c r="D50" s="15"/>
      <c r="E50" s="15"/>
      <c r="F50" s="82"/>
      <c r="G50" s="82"/>
      <c r="H50" s="82"/>
      <c r="I50" s="82"/>
      <c r="J50" s="82"/>
      <c r="K50" s="84"/>
    </row>
    <row r="51" spans="1:11" ht="21" customHeight="1">
      <c r="A51" s="131" t="s">
        <v>29</v>
      </c>
      <c r="B51" s="129"/>
      <c r="C51" s="34">
        <f>SUM(J10:J47)</f>
        <v>780.57631578947371</v>
      </c>
      <c r="D51" s="15"/>
      <c r="E51" s="15"/>
      <c r="F51" s="130"/>
      <c r="G51" s="130"/>
      <c r="H51" s="130"/>
      <c r="I51" s="130"/>
      <c r="J51" s="82"/>
      <c r="K51" s="132"/>
    </row>
    <row r="52" spans="1:11" ht="21" customHeight="1">
      <c r="A52" s="131" t="s">
        <v>30</v>
      </c>
      <c r="B52" s="129"/>
      <c r="C52" s="14">
        <f>COUNTA(B10:B47)</f>
        <v>13</v>
      </c>
      <c r="D52" s="15"/>
      <c r="E52" s="15"/>
      <c r="F52" s="130"/>
      <c r="G52" s="130"/>
      <c r="H52" s="130"/>
      <c r="I52" s="130"/>
      <c r="J52" s="82"/>
      <c r="K52" s="132"/>
    </row>
    <row r="53" spans="1:11" ht="21" customHeight="1">
      <c r="A53" s="124" t="s">
        <v>31</v>
      </c>
      <c r="B53" s="124"/>
      <c r="C53" s="34">
        <f>C51/C52</f>
        <v>60.044331983805669</v>
      </c>
      <c r="D53" s="15"/>
      <c r="E53" s="15"/>
      <c r="F53" s="130"/>
      <c r="G53" s="130"/>
      <c r="H53" s="130"/>
      <c r="I53" s="130"/>
      <c r="J53" s="82"/>
      <c r="K53" s="132"/>
    </row>
    <row r="54" spans="1:11" ht="21" customHeight="1" thickBo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zoomScale="50" zoomScaleNormal="50" workbookViewId="0">
      <selection activeCell="B27" sqref="B27"/>
    </sheetView>
  </sheetViews>
  <sheetFormatPr defaultColWidth="9" defaultRowHeight="15.75"/>
  <cols>
    <col min="1" max="1" width="10.375" customWidth="1"/>
    <col min="2" max="2" width="17.5" customWidth="1"/>
    <col min="3" max="3" width="15.125" customWidth="1"/>
    <col min="4" max="4" width="13.125" customWidth="1"/>
    <col min="5" max="5" width="12.75" customWidth="1"/>
    <col min="6" max="10" width="8.625" customWidth="1"/>
    <col min="11" max="11" width="13.875" customWidth="1"/>
  </cols>
  <sheetData>
    <row r="1" spans="1:11" ht="17.25" thickTop="1" thickBot="1">
      <c r="J1" s="113" t="s">
        <v>0</v>
      </c>
      <c r="K1" s="114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07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106" t="s">
        <v>2</v>
      </c>
      <c r="B7" s="120" t="s">
        <v>202</v>
      </c>
      <c r="C7" s="120"/>
      <c r="D7" s="120"/>
      <c r="E7" s="120"/>
      <c r="F7" s="108" t="s">
        <v>3</v>
      </c>
      <c r="G7" s="120" t="s">
        <v>195</v>
      </c>
      <c r="H7" s="120"/>
      <c r="I7" s="120"/>
      <c r="J7" s="120"/>
      <c r="K7" s="121"/>
    </row>
    <row r="8" spans="1:11" ht="24" customHeight="1">
      <c r="A8" s="106" t="s">
        <v>4</v>
      </c>
      <c r="B8" s="122" t="s">
        <v>5</v>
      </c>
      <c r="C8" s="122"/>
      <c r="D8" s="122"/>
      <c r="E8" s="122"/>
      <c r="F8" s="108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44859</v>
      </c>
      <c r="B10" s="78" t="s">
        <v>197</v>
      </c>
      <c r="C10" s="78" t="s">
        <v>39</v>
      </c>
      <c r="D10" s="78" t="s">
        <v>33</v>
      </c>
      <c r="E10" s="12">
        <v>4</v>
      </c>
      <c r="F10" s="12">
        <v>1500</v>
      </c>
      <c r="G10" s="12">
        <f>SUM(H10+I10)</f>
        <v>2040</v>
      </c>
      <c r="H10" s="12">
        <v>2000</v>
      </c>
      <c r="I10" s="12">
        <v>40</v>
      </c>
      <c r="J10" s="35">
        <f>H10/F10*100</f>
        <v>133.33333333333331</v>
      </c>
      <c r="K10" s="24"/>
    </row>
    <row r="11" spans="1:11" ht="21.95" customHeight="1">
      <c r="A11" s="28"/>
      <c r="B11" s="78" t="s">
        <v>47</v>
      </c>
      <c r="C11" s="12">
        <v>2111</v>
      </c>
      <c r="D11" s="78" t="s">
        <v>33</v>
      </c>
      <c r="E11" s="12">
        <v>4</v>
      </c>
      <c r="F11" s="12">
        <v>1500</v>
      </c>
      <c r="G11" s="12">
        <f t="shared" ref="G11:G23" si="0">SUM(H11+I11)</f>
        <v>2012</v>
      </c>
      <c r="H11" s="12">
        <v>2000</v>
      </c>
      <c r="I11" s="12">
        <v>12</v>
      </c>
      <c r="J11" s="35">
        <f t="shared" ref="J11:J23" si="1">H11/F11*100</f>
        <v>133.33333333333331</v>
      </c>
      <c r="K11" s="24"/>
    </row>
    <row r="12" spans="1:11" ht="21.95" customHeight="1">
      <c r="A12" s="27">
        <v>44860</v>
      </c>
      <c r="B12" s="78" t="s">
        <v>35</v>
      </c>
      <c r="C12" s="78" t="s">
        <v>36</v>
      </c>
      <c r="D12" s="78" t="s">
        <v>33</v>
      </c>
      <c r="E12" s="12">
        <v>4</v>
      </c>
      <c r="F12" s="12">
        <v>1500</v>
      </c>
      <c r="G12" s="12">
        <f t="shared" si="0"/>
        <v>2123</v>
      </c>
      <c r="H12" s="12">
        <v>2000</v>
      </c>
      <c r="I12" s="12">
        <v>123</v>
      </c>
      <c r="J12" s="35">
        <f t="shared" si="1"/>
        <v>133.33333333333331</v>
      </c>
      <c r="K12" s="24"/>
    </row>
    <row r="13" spans="1:11" ht="21.95" customHeight="1">
      <c r="A13" s="29"/>
      <c r="B13" s="78" t="s">
        <v>198</v>
      </c>
      <c r="C13" s="78" t="s">
        <v>166</v>
      </c>
      <c r="D13" s="78" t="s">
        <v>33</v>
      </c>
      <c r="E13" s="12">
        <v>4</v>
      </c>
      <c r="F13" s="12">
        <v>1500</v>
      </c>
      <c r="G13" s="12">
        <f t="shared" si="0"/>
        <v>2030</v>
      </c>
      <c r="H13" s="12">
        <v>2000</v>
      </c>
      <c r="I13" s="12">
        <v>30</v>
      </c>
      <c r="J13" s="35">
        <f t="shared" si="1"/>
        <v>133.33333333333331</v>
      </c>
      <c r="K13" s="24"/>
    </row>
    <row r="14" spans="1:11" ht="21.95" customHeight="1">
      <c r="A14" s="29">
        <v>44861</v>
      </c>
      <c r="B14" s="78" t="s">
        <v>35</v>
      </c>
      <c r="C14" s="78" t="s">
        <v>36</v>
      </c>
      <c r="D14" s="78" t="s">
        <v>33</v>
      </c>
      <c r="E14" s="12">
        <v>4</v>
      </c>
      <c r="F14" s="12">
        <v>1500</v>
      </c>
      <c r="G14" s="12">
        <f t="shared" si="0"/>
        <v>2089</v>
      </c>
      <c r="H14" s="12">
        <v>2000</v>
      </c>
      <c r="I14" s="12">
        <v>89</v>
      </c>
      <c r="J14" s="35">
        <f t="shared" si="1"/>
        <v>133.33333333333331</v>
      </c>
      <c r="K14" s="24"/>
    </row>
    <row r="15" spans="1:11" ht="21.95" customHeight="1">
      <c r="A15" s="28"/>
      <c r="B15" s="78" t="s">
        <v>198</v>
      </c>
      <c r="C15" s="78" t="s">
        <v>166</v>
      </c>
      <c r="D15" s="78" t="s">
        <v>33</v>
      </c>
      <c r="E15" s="12">
        <v>4</v>
      </c>
      <c r="F15" s="12">
        <v>1500</v>
      </c>
      <c r="G15" s="12">
        <f t="shared" si="0"/>
        <v>2021</v>
      </c>
      <c r="H15" s="12">
        <v>2000</v>
      </c>
      <c r="I15" s="12">
        <v>21</v>
      </c>
      <c r="J15" s="35">
        <f t="shared" si="1"/>
        <v>133.33333333333331</v>
      </c>
      <c r="K15" s="24"/>
    </row>
    <row r="16" spans="1:11" ht="21.95" customHeight="1">
      <c r="A16" s="28">
        <v>44862</v>
      </c>
      <c r="B16" s="78" t="s">
        <v>35</v>
      </c>
      <c r="C16" s="78" t="s">
        <v>36</v>
      </c>
      <c r="D16" s="78" t="s">
        <v>33</v>
      </c>
      <c r="E16" s="12">
        <v>4</v>
      </c>
      <c r="F16" s="12">
        <v>1500</v>
      </c>
      <c r="G16" s="12">
        <f t="shared" si="0"/>
        <v>2070</v>
      </c>
      <c r="H16" s="12">
        <v>2000</v>
      </c>
      <c r="I16" s="12">
        <v>70</v>
      </c>
      <c r="J16" s="35">
        <f t="shared" si="1"/>
        <v>133.33333333333331</v>
      </c>
      <c r="K16" s="24"/>
    </row>
    <row r="17" spans="1:11" ht="21.95" customHeight="1">
      <c r="A17" s="28"/>
      <c r="B17" s="78" t="s">
        <v>198</v>
      </c>
      <c r="C17" s="78" t="s">
        <v>166</v>
      </c>
      <c r="D17" s="78" t="s">
        <v>33</v>
      </c>
      <c r="E17" s="12">
        <v>4</v>
      </c>
      <c r="F17" s="12">
        <v>1500</v>
      </c>
      <c r="G17" s="12">
        <f t="shared" si="0"/>
        <v>2024</v>
      </c>
      <c r="H17" s="12">
        <v>2000</v>
      </c>
      <c r="I17" s="12">
        <v>24</v>
      </c>
      <c r="J17" s="35">
        <f t="shared" si="1"/>
        <v>133.33333333333331</v>
      </c>
      <c r="K17" s="24"/>
    </row>
    <row r="18" spans="1:11" ht="21.95" customHeight="1">
      <c r="A18" s="28">
        <v>44865</v>
      </c>
      <c r="B18" s="78" t="s">
        <v>35</v>
      </c>
      <c r="C18" s="78" t="s">
        <v>36</v>
      </c>
      <c r="D18" s="78" t="s">
        <v>33</v>
      </c>
      <c r="E18" s="12">
        <v>4</v>
      </c>
      <c r="F18" s="12">
        <v>1500</v>
      </c>
      <c r="G18" s="12">
        <f t="shared" si="0"/>
        <v>2047</v>
      </c>
      <c r="H18" s="12">
        <v>2000</v>
      </c>
      <c r="I18" s="12">
        <v>47</v>
      </c>
      <c r="J18" s="35">
        <f t="shared" si="1"/>
        <v>133.33333333333331</v>
      </c>
      <c r="K18" s="24"/>
    </row>
    <row r="19" spans="1:11" ht="21.95" customHeight="1">
      <c r="A19" s="28"/>
      <c r="B19" s="78" t="s">
        <v>198</v>
      </c>
      <c r="C19" s="78" t="s">
        <v>166</v>
      </c>
      <c r="D19" s="78" t="s">
        <v>33</v>
      </c>
      <c r="E19" s="12">
        <v>4</v>
      </c>
      <c r="F19" s="12">
        <v>1500</v>
      </c>
      <c r="G19" s="12">
        <f t="shared" si="0"/>
        <v>2152</v>
      </c>
      <c r="H19" s="12">
        <v>2100</v>
      </c>
      <c r="I19" s="12">
        <v>52</v>
      </c>
      <c r="J19" s="35">
        <f t="shared" si="1"/>
        <v>140</v>
      </c>
      <c r="K19" s="24"/>
    </row>
    <row r="20" spans="1:11" ht="21.95" customHeight="1">
      <c r="A20" s="28">
        <v>44866</v>
      </c>
      <c r="B20" s="78" t="s">
        <v>199</v>
      </c>
      <c r="C20" s="78" t="s">
        <v>200</v>
      </c>
      <c r="D20" s="78" t="s">
        <v>33</v>
      </c>
      <c r="E20" s="12">
        <v>4</v>
      </c>
      <c r="F20" s="12">
        <v>1500</v>
      </c>
      <c r="G20" s="12">
        <f t="shared" si="0"/>
        <v>2110</v>
      </c>
      <c r="H20" s="12">
        <v>2100</v>
      </c>
      <c r="I20" s="12">
        <v>10</v>
      </c>
      <c r="J20" s="35">
        <f t="shared" si="1"/>
        <v>140</v>
      </c>
      <c r="K20" s="24"/>
    </row>
    <row r="21" spans="1:11" ht="21.95" customHeight="1">
      <c r="A21" s="29"/>
      <c r="B21" s="78" t="s">
        <v>198</v>
      </c>
      <c r="C21" s="78" t="s">
        <v>166</v>
      </c>
      <c r="D21" s="78" t="s">
        <v>33</v>
      </c>
      <c r="E21" s="12">
        <v>4</v>
      </c>
      <c r="F21" s="12">
        <v>1500</v>
      </c>
      <c r="G21" s="12">
        <f t="shared" si="0"/>
        <v>2123</v>
      </c>
      <c r="H21" s="12">
        <v>2100</v>
      </c>
      <c r="I21" s="12">
        <v>23</v>
      </c>
      <c r="J21" s="35">
        <f t="shared" si="1"/>
        <v>140</v>
      </c>
      <c r="K21" s="24"/>
    </row>
    <row r="22" spans="1:11" ht="21.95" customHeight="1">
      <c r="A22" s="29">
        <v>44867</v>
      </c>
      <c r="B22" s="78" t="s">
        <v>197</v>
      </c>
      <c r="C22" s="78" t="s">
        <v>39</v>
      </c>
      <c r="D22" s="78" t="s">
        <v>33</v>
      </c>
      <c r="E22" s="12">
        <v>4</v>
      </c>
      <c r="F22" s="12">
        <v>1500</v>
      </c>
      <c r="G22" s="12">
        <f t="shared" si="0"/>
        <v>2021</v>
      </c>
      <c r="H22" s="12">
        <v>2000</v>
      </c>
      <c r="I22" s="12">
        <v>21</v>
      </c>
      <c r="J22" s="35">
        <f t="shared" si="1"/>
        <v>133.33333333333331</v>
      </c>
      <c r="K22" s="24"/>
    </row>
    <row r="23" spans="1:11" ht="21.95" customHeight="1">
      <c r="A23" s="29"/>
      <c r="B23" s="78" t="s">
        <v>35</v>
      </c>
      <c r="C23" s="78" t="s">
        <v>36</v>
      </c>
      <c r="D23" s="78" t="s">
        <v>33</v>
      </c>
      <c r="E23" s="12">
        <v>4</v>
      </c>
      <c r="F23" s="12">
        <v>1500</v>
      </c>
      <c r="G23" s="12">
        <f t="shared" si="0"/>
        <v>2565</v>
      </c>
      <c r="H23" s="36">
        <v>2500</v>
      </c>
      <c r="I23" s="36">
        <v>65</v>
      </c>
      <c r="J23" s="35">
        <f t="shared" si="1"/>
        <v>166.66666666666669</v>
      </c>
      <c r="K23" s="24"/>
    </row>
    <row r="24" spans="1:11" ht="21.95" customHeight="1">
      <c r="A24" s="29"/>
      <c r="B24" s="78"/>
      <c r="C24" s="78"/>
      <c r="D24" s="78"/>
      <c r="E24" s="12"/>
      <c r="F24" s="12"/>
      <c r="G24" s="12"/>
      <c r="H24" s="12"/>
      <c r="I24" s="12"/>
      <c r="J24" s="35"/>
      <c r="K24" s="24"/>
    </row>
    <row r="25" spans="1:11" ht="21.95" customHeight="1">
      <c r="A25" s="29"/>
      <c r="B25" s="78"/>
      <c r="C25" s="78"/>
      <c r="D25" s="78"/>
      <c r="E25" s="12"/>
      <c r="F25" s="12"/>
      <c r="G25" s="12"/>
      <c r="H25" s="12"/>
      <c r="I25" s="12"/>
      <c r="J25" s="35"/>
      <c r="K25" s="24"/>
    </row>
    <row r="26" spans="1:11" ht="21.95" customHeight="1">
      <c r="A26" s="29"/>
      <c r="B26" s="78"/>
      <c r="C26" s="78"/>
      <c r="D26" s="78"/>
      <c r="E26" s="12"/>
      <c r="F26" s="12"/>
      <c r="G26" s="12"/>
      <c r="H26" s="12"/>
      <c r="I26" s="12"/>
      <c r="J26" s="35"/>
      <c r="K26" s="24"/>
    </row>
    <row r="27" spans="1:11" ht="21.95" customHeight="1">
      <c r="A27" s="31"/>
      <c r="B27" s="12"/>
      <c r="C27" s="12"/>
      <c r="D27" s="12"/>
      <c r="E27" s="12"/>
      <c r="F27" s="12"/>
      <c r="G27" s="12"/>
      <c r="H27" s="12"/>
      <c r="I27" s="12"/>
      <c r="J27" s="35"/>
      <c r="K27" s="24"/>
    </row>
    <row r="28" spans="1:11" ht="21.95" customHeight="1">
      <c r="A28" s="31"/>
      <c r="B28" s="12"/>
      <c r="C28" s="12"/>
      <c r="D28" s="12"/>
      <c r="E28" s="12"/>
      <c r="F28" s="12"/>
      <c r="G28" s="12"/>
      <c r="H28" s="12"/>
      <c r="I28" s="12"/>
      <c r="J28" s="35"/>
      <c r="K28" s="24"/>
    </row>
    <row r="29" spans="1:11" ht="21.95" customHeight="1">
      <c r="A29" s="31"/>
      <c r="B29" s="12"/>
      <c r="C29" s="12"/>
      <c r="D29" s="12"/>
      <c r="E29" s="12"/>
      <c r="F29" s="12"/>
      <c r="G29" s="12"/>
      <c r="H29" s="12"/>
      <c r="I29" s="12"/>
      <c r="J29" s="35"/>
      <c r="K29" s="24"/>
    </row>
    <row r="30" spans="1:11" ht="21.95" customHeight="1">
      <c r="A30" s="31"/>
      <c r="B30" s="12"/>
      <c r="C30" s="12"/>
      <c r="D30" s="12"/>
      <c r="E30" s="12"/>
      <c r="F30" s="12"/>
      <c r="G30" s="12"/>
      <c r="H30" s="12"/>
      <c r="I30" s="12"/>
      <c r="J30" s="35"/>
      <c r="K30" s="24"/>
    </row>
    <row r="31" spans="1:11" ht="21.95" customHeight="1">
      <c r="A31" s="32"/>
      <c r="B31" s="12"/>
      <c r="C31" s="12"/>
      <c r="D31" s="12"/>
      <c r="E31" s="12"/>
      <c r="F31" s="12"/>
      <c r="G31" s="12"/>
      <c r="H31" s="36"/>
      <c r="I31" s="36"/>
      <c r="J31" s="35"/>
      <c r="K31" s="24"/>
    </row>
    <row r="32" spans="1:11" ht="21.95" customHeight="1">
      <c r="A32" s="33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25" t="s">
        <v>25</v>
      </c>
      <c r="B48" s="125"/>
      <c r="C48" s="14">
        <f>COUNT(A10:A47)</f>
        <v>7</v>
      </c>
      <c r="D48" s="15"/>
      <c r="E48" s="126" t="s">
        <v>26</v>
      </c>
      <c r="F48" s="127"/>
      <c r="G48" s="128"/>
      <c r="H48" s="128"/>
      <c r="I48" s="128"/>
      <c r="J48" s="128"/>
      <c r="K48" s="128"/>
    </row>
    <row r="49" spans="1:11" ht="21" customHeight="1">
      <c r="A49" s="129" t="s">
        <v>27</v>
      </c>
      <c r="B49" s="129"/>
      <c r="C49" s="14">
        <f>SUM(F10:F47)</f>
        <v>21000</v>
      </c>
      <c r="D49" s="15"/>
      <c r="E49" s="15"/>
      <c r="F49" s="130"/>
      <c r="G49" s="130"/>
      <c r="H49" s="130"/>
      <c r="I49" s="105"/>
      <c r="J49" s="105"/>
      <c r="K49" s="107"/>
    </row>
    <row r="50" spans="1:11" ht="21" customHeight="1">
      <c r="A50" s="129" t="s">
        <v>28</v>
      </c>
      <c r="B50" s="129"/>
      <c r="C50" s="14">
        <f>SUM(H10:H47)</f>
        <v>28800</v>
      </c>
      <c r="D50" s="15"/>
      <c r="E50" s="15"/>
      <c r="F50" s="105"/>
      <c r="G50" s="105"/>
      <c r="H50" s="105"/>
      <c r="I50" s="105"/>
      <c r="J50" s="105"/>
      <c r="K50" s="107"/>
    </row>
    <row r="51" spans="1:11" ht="21" customHeight="1">
      <c r="A51" s="131" t="s">
        <v>29</v>
      </c>
      <c r="B51" s="129"/>
      <c r="C51" s="34">
        <f>SUM(J10:J47)</f>
        <v>1919.9999999999995</v>
      </c>
      <c r="D51" s="15"/>
      <c r="E51" s="15"/>
      <c r="F51" s="130"/>
      <c r="G51" s="130"/>
      <c r="H51" s="130"/>
      <c r="I51" s="130"/>
      <c r="J51" s="105"/>
      <c r="K51" s="132"/>
    </row>
    <row r="52" spans="1:11" ht="21" customHeight="1">
      <c r="A52" s="131" t="s">
        <v>30</v>
      </c>
      <c r="B52" s="129"/>
      <c r="C52" s="14">
        <f>COUNTA(B10:B47)</f>
        <v>14</v>
      </c>
      <c r="D52" s="15"/>
      <c r="E52" s="15"/>
      <c r="F52" s="130"/>
      <c r="G52" s="130"/>
      <c r="H52" s="130"/>
      <c r="I52" s="130"/>
      <c r="J52" s="105"/>
      <c r="K52" s="132"/>
    </row>
    <row r="53" spans="1:11" ht="21" customHeight="1">
      <c r="A53" s="124" t="s">
        <v>31</v>
      </c>
      <c r="B53" s="124"/>
      <c r="C53" s="34">
        <f>C51/C52</f>
        <v>137.14285714285711</v>
      </c>
      <c r="D53" s="15"/>
      <c r="E53" s="15"/>
      <c r="F53" s="130"/>
      <c r="G53" s="130"/>
      <c r="H53" s="130"/>
      <c r="I53" s="130"/>
      <c r="J53" s="105"/>
      <c r="K53" s="132"/>
    </row>
    <row r="54" spans="1:11" ht="21" customHeight="1" thickBo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6"/>
  <sheetViews>
    <sheetView zoomScale="60" zoomScaleNormal="60" workbookViewId="0">
      <selection activeCell="I21" sqref="I21"/>
    </sheetView>
  </sheetViews>
  <sheetFormatPr defaultColWidth="9" defaultRowHeight="15.75"/>
  <cols>
    <col min="1" max="1" width="11.875" customWidth="1"/>
    <col min="2" max="2" width="17.375" customWidth="1"/>
    <col min="3" max="3" width="16" customWidth="1"/>
    <col min="4" max="4" width="13.125" customWidth="1"/>
    <col min="5" max="5" width="10.5" customWidth="1"/>
    <col min="6" max="10" width="8.625" customWidth="1"/>
    <col min="11" max="11" width="13.5" customWidth="1"/>
  </cols>
  <sheetData>
    <row r="1" spans="1:11" ht="17.25" thickTop="1" thickBot="1">
      <c r="J1" s="113" t="s">
        <v>0</v>
      </c>
      <c r="K1" s="114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84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83" t="s">
        <v>2</v>
      </c>
      <c r="B7" s="120" t="s">
        <v>162</v>
      </c>
      <c r="C7" s="120"/>
      <c r="D7" s="120"/>
      <c r="E7" s="120"/>
      <c r="F7" s="81" t="s">
        <v>3</v>
      </c>
      <c r="G7" s="120" t="s">
        <v>194</v>
      </c>
      <c r="H7" s="120"/>
      <c r="I7" s="120"/>
      <c r="J7" s="120"/>
      <c r="K7" s="121"/>
    </row>
    <row r="8" spans="1:11" ht="24" customHeight="1">
      <c r="A8" s="83" t="s">
        <v>4</v>
      </c>
      <c r="B8" s="122" t="s">
        <v>5</v>
      </c>
      <c r="C8" s="122"/>
      <c r="D8" s="122"/>
      <c r="E8" s="122"/>
      <c r="F8" s="81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9">
        <v>44855</v>
      </c>
      <c r="B10" s="80" t="s">
        <v>114</v>
      </c>
      <c r="C10" s="78">
        <v>39009</v>
      </c>
      <c r="D10" s="78" t="s">
        <v>19</v>
      </c>
      <c r="E10" s="12">
        <v>8</v>
      </c>
      <c r="F10" s="38">
        <v>760</v>
      </c>
      <c r="G10" s="38">
        <f>SUM(H10+I10)</f>
        <v>760</v>
      </c>
      <c r="H10" s="38">
        <v>760</v>
      </c>
      <c r="I10" s="12"/>
      <c r="J10" s="35">
        <f t="shared" ref="J10:J58" si="0">H10/F10*100</f>
        <v>100</v>
      </c>
      <c r="K10" s="24"/>
    </row>
    <row r="11" spans="1:11" ht="21.95" customHeight="1">
      <c r="A11" s="29">
        <v>44858</v>
      </c>
      <c r="B11" s="12" t="s">
        <v>114</v>
      </c>
      <c r="C11" s="12">
        <v>39009</v>
      </c>
      <c r="D11" s="78" t="s">
        <v>19</v>
      </c>
      <c r="E11" s="12">
        <v>8</v>
      </c>
      <c r="F11" s="38">
        <v>760</v>
      </c>
      <c r="G11" s="38">
        <f t="shared" ref="G11:G58" si="1">SUM(H11+I11)</f>
        <v>760</v>
      </c>
      <c r="H11" s="12">
        <v>760</v>
      </c>
      <c r="I11" s="12"/>
      <c r="J11" s="35">
        <f t="shared" si="0"/>
        <v>100</v>
      </c>
      <c r="K11" s="24"/>
    </row>
    <row r="12" spans="1:11" ht="21.95" customHeight="1">
      <c r="A12" s="29">
        <v>44859</v>
      </c>
      <c r="B12" s="12"/>
      <c r="C12" s="12"/>
      <c r="D12" s="78" t="s">
        <v>19</v>
      </c>
      <c r="E12" s="12"/>
      <c r="F12" s="38"/>
      <c r="G12" s="38">
        <f t="shared" si="1"/>
        <v>0</v>
      </c>
      <c r="H12" s="38"/>
      <c r="I12" s="12"/>
      <c r="J12" s="35" t="e">
        <f t="shared" si="0"/>
        <v>#DIV/0!</v>
      </c>
      <c r="K12" s="24"/>
    </row>
    <row r="13" spans="1:11" ht="21.95" customHeight="1">
      <c r="A13" s="27">
        <v>44860</v>
      </c>
      <c r="B13" s="12" t="s">
        <v>114</v>
      </c>
      <c r="C13" s="12">
        <v>39009</v>
      </c>
      <c r="D13" s="78" t="s">
        <v>19</v>
      </c>
      <c r="E13" s="12">
        <v>8</v>
      </c>
      <c r="F13" s="38">
        <v>760</v>
      </c>
      <c r="G13" s="38">
        <f t="shared" si="1"/>
        <v>760</v>
      </c>
      <c r="H13" s="12">
        <v>760</v>
      </c>
      <c r="I13" s="12"/>
      <c r="J13" s="35">
        <f t="shared" si="0"/>
        <v>100</v>
      </c>
      <c r="K13" s="24"/>
    </row>
    <row r="14" spans="1:11" ht="21.95" customHeight="1">
      <c r="A14" s="29">
        <v>44861</v>
      </c>
      <c r="B14" s="12" t="s">
        <v>114</v>
      </c>
      <c r="C14" s="12">
        <v>39009</v>
      </c>
      <c r="D14" s="78" t="s">
        <v>19</v>
      </c>
      <c r="E14" s="12">
        <v>8</v>
      </c>
      <c r="F14" s="38">
        <v>760</v>
      </c>
      <c r="G14" s="38">
        <f t="shared" si="1"/>
        <v>760</v>
      </c>
      <c r="H14" s="38">
        <v>760</v>
      </c>
      <c r="I14" s="12"/>
      <c r="J14" s="35">
        <f t="shared" si="0"/>
        <v>100</v>
      </c>
      <c r="K14" s="24"/>
    </row>
    <row r="15" spans="1:11" ht="21.95" customHeight="1">
      <c r="A15" s="29">
        <v>44862</v>
      </c>
      <c r="B15" s="12" t="s">
        <v>114</v>
      </c>
      <c r="C15" s="12">
        <v>39009</v>
      </c>
      <c r="D15" s="78" t="s">
        <v>19</v>
      </c>
      <c r="E15" s="12">
        <v>8</v>
      </c>
      <c r="F15" s="38">
        <v>760</v>
      </c>
      <c r="G15" s="38">
        <f t="shared" si="1"/>
        <v>762</v>
      </c>
      <c r="H15" s="12">
        <v>760</v>
      </c>
      <c r="I15" s="12">
        <v>2</v>
      </c>
      <c r="J15" s="35">
        <f t="shared" si="0"/>
        <v>100</v>
      </c>
      <c r="K15" s="24"/>
    </row>
    <row r="16" spans="1:11" ht="21.95" customHeight="1">
      <c r="A16" s="29"/>
      <c r="B16" s="12"/>
      <c r="C16" s="12"/>
      <c r="D16" s="78" t="s">
        <v>19</v>
      </c>
      <c r="E16" s="12"/>
      <c r="F16" s="38"/>
      <c r="G16" s="38">
        <f t="shared" si="1"/>
        <v>0</v>
      </c>
      <c r="H16" s="38"/>
      <c r="I16" s="12"/>
      <c r="J16" s="35" t="e">
        <f t="shared" si="0"/>
        <v>#DIV/0!</v>
      </c>
      <c r="K16" s="24"/>
    </row>
    <row r="17" spans="1:11" ht="21.95" customHeight="1">
      <c r="A17" s="26"/>
      <c r="B17" s="12"/>
      <c r="C17" s="12"/>
      <c r="D17" s="78" t="s">
        <v>19</v>
      </c>
      <c r="E17" s="12"/>
      <c r="F17" s="38"/>
      <c r="G17" s="38">
        <f t="shared" si="1"/>
        <v>0</v>
      </c>
      <c r="H17" s="12"/>
      <c r="I17" s="12"/>
      <c r="J17" s="35" t="e">
        <f t="shared" si="0"/>
        <v>#DIV/0!</v>
      </c>
      <c r="K17" s="24"/>
    </row>
    <row r="18" spans="1:11" ht="21.95" customHeight="1">
      <c r="A18" s="39"/>
      <c r="B18" s="12"/>
      <c r="C18" s="12"/>
      <c r="D18" s="78" t="s">
        <v>19</v>
      </c>
      <c r="E18" s="12"/>
      <c r="F18" s="38"/>
      <c r="G18" s="38">
        <f t="shared" si="1"/>
        <v>0</v>
      </c>
      <c r="H18" s="38"/>
      <c r="I18" s="12"/>
      <c r="J18" s="35" t="e">
        <f t="shared" si="0"/>
        <v>#DIV/0!</v>
      </c>
      <c r="K18" s="24"/>
    </row>
    <row r="19" spans="1:11" ht="21.95" customHeight="1">
      <c r="A19" s="39"/>
      <c r="B19" s="12"/>
      <c r="C19" s="12"/>
      <c r="D19" s="78" t="s">
        <v>19</v>
      </c>
      <c r="E19" s="12"/>
      <c r="F19" s="38"/>
      <c r="G19" s="38">
        <f t="shared" si="1"/>
        <v>0</v>
      </c>
      <c r="H19" s="38"/>
      <c r="I19" s="12"/>
      <c r="J19" s="35" t="e">
        <f t="shared" si="0"/>
        <v>#DIV/0!</v>
      </c>
      <c r="K19" s="24"/>
    </row>
    <row r="20" spans="1:11" ht="21.95" customHeight="1">
      <c r="A20" s="41"/>
      <c r="B20" s="12"/>
      <c r="C20" s="12"/>
      <c r="D20" s="78" t="s">
        <v>19</v>
      </c>
      <c r="E20" s="12"/>
      <c r="F20" s="38"/>
      <c r="G20" s="38">
        <f t="shared" si="1"/>
        <v>0</v>
      </c>
      <c r="H20" s="38"/>
      <c r="I20" s="12"/>
      <c r="J20" s="35" t="e">
        <f t="shared" si="0"/>
        <v>#DIV/0!</v>
      </c>
      <c r="K20" s="24"/>
    </row>
    <row r="21" spans="1:11" ht="21.95" customHeight="1">
      <c r="A21" s="42"/>
      <c r="B21" s="12"/>
      <c r="C21" s="12"/>
      <c r="D21" s="78" t="s">
        <v>19</v>
      </c>
      <c r="E21" s="12"/>
      <c r="F21" s="38"/>
      <c r="G21" s="38">
        <f t="shared" si="1"/>
        <v>0</v>
      </c>
      <c r="H21" s="38"/>
      <c r="I21" s="12"/>
      <c r="J21" s="35" t="e">
        <f t="shared" si="0"/>
        <v>#DIV/0!</v>
      </c>
      <c r="K21" s="24"/>
    </row>
    <row r="22" spans="1:11" ht="21.95" customHeight="1">
      <c r="A22" s="39"/>
      <c r="B22" s="12"/>
      <c r="C22" s="12"/>
      <c r="D22" s="78" t="s">
        <v>19</v>
      </c>
      <c r="E22" s="12"/>
      <c r="F22" s="38"/>
      <c r="G22" s="38">
        <f t="shared" si="1"/>
        <v>0</v>
      </c>
      <c r="H22" s="38"/>
      <c r="I22" s="12"/>
      <c r="J22" s="35" t="e">
        <f t="shared" si="0"/>
        <v>#DIV/0!</v>
      </c>
      <c r="K22" s="24"/>
    </row>
    <row r="23" spans="1:11" ht="21.95" customHeight="1">
      <c r="B23" s="12"/>
      <c r="C23" s="12"/>
      <c r="D23" s="78" t="s">
        <v>19</v>
      </c>
      <c r="E23" s="12"/>
      <c r="F23" s="38"/>
      <c r="G23" s="38">
        <f t="shared" si="1"/>
        <v>0</v>
      </c>
      <c r="H23" s="38"/>
      <c r="I23" s="12"/>
      <c r="J23" s="35" t="e">
        <f t="shared" si="0"/>
        <v>#DIV/0!</v>
      </c>
      <c r="K23" s="24"/>
    </row>
    <row r="24" spans="1:11" ht="21.95" customHeight="1">
      <c r="A24" s="31"/>
      <c r="B24" s="12"/>
      <c r="C24" s="12"/>
      <c r="D24" s="78" t="s">
        <v>19</v>
      </c>
      <c r="E24" s="12"/>
      <c r="F24" s="38"/>
      <c r="G24" s="38">
        <f t="shared" si="1"/>
        <v>0</v>
      </c>
      <c r="H24" s="38"/>
      <c r="I24" s="12"/>
      <c r="J24" s="35" t="e">
        <f t="shared" si="0"/>
        <v>#DIV/0!</v>
      </c>
      <c r="K24" s="24"/>
    </row>
    <row r="25" spans="1:11" ht="21.95" customHeight="1">
      <c r="A25" s="26"/>
      <c r="B25" s="12"/>
      <c r="C25" s="12"/>
      <c r="D25" s="78" t="s">
        <v>19</v>
      </c>
      <c r="E25" s="12"/>
      <c r="F25" s="38"/>
      <c r="G25" s="38">
        <f t="shared" si="1"/>
        <v>0</v>
      </c>
      <c r="H25" s="38"/>
      <c r="I25" s="12"/>
      <c r="J25" s="35" t="e">
        <f t="shared" si="0"/>
        <v>#DIV/0!</v>
      </c>
      <c r="K25" s="24"/>
    </row>
    <row r="26" spans="1:11" ht="21.95" customHeight="1">
      <c r="A26" s="26"/>
      <c r="B26" s="12"/>
      <c r="C26" s="12"/>
      <c r="D26" s="78" t="s">
        <v>19</v>
      </c>
      <c r="E26" s="12"/>
      <c r="F26" s="38"/>
      <c r="G26" s="38">
        <f t="shared" si="1"/>
        <v>0</v>
      </c>
      <c r="H26" s="38"/>
      <c r="I26" s="12"/>
      <c r="J26" s="35" t="e">
        <f t="shared" si="0"/>
        <v>#DIV/0!</v>
      </c>
      <c r="K26" s="24"/>
    </row>
    <row r="27" spans="1:11" ht="21.95" customHeight="1">
      <c r="A27" s="11"/>
      <c r="B27" s="12"/>
      <c r="C27" s="12"/>
      <c r="D27" s="78" t="s">
        <v>19</v>
      </c>
      <c r="E27" s="12"/>
      <c r="F27" s="38"/>
      <c r="G27" s="38">
        <f t="shared" si="1"/>
        <v>0</v>
      </c>
      <c r="H27" s="38"/>
      <c r="I27" s="12"/>
      <c r="J27" s="35" t="e">
        <f t="shared" si="0"/>
        <v>#DIV/0!</v>
      </c>
      <c r="K27" s="24"/>
    </row>
    <row r="28" spans="1:11" ht="21.95" customHeight="1">
      <c r="A28" s="31"/>
      <c r="B28" s="12"/>
      <c r="C28" s="12"/>
      <c r="D28" s="78" t="s">
        <v>19</v>
      </c>
      <c r="E28" s="12"/>
      <c r="F28" s="38"/>
      <c r="G28" s="38">
        <f t="shared" si="1"/>
        <v>0</v>
      </c>
      <c r="H28" s="38"/>
      <c r="I28" s="12"/>
      <c r="J28" s="35" t="e">
        <f t="shared" si="0"/>
        <v>#DIV/0!</v>
      </c>
      <c r="K28" s="24"/>
    </row>
    <row r="29" spans="1:11" ht="21.95" customHeight="1">
      <c r="A29" s="26"/>
      <c r="B29" s="12"/>
      <c r="C29" s="12"/>
      <c r="D29" s="78" t="s">
        <v>19</v>
      </c>
      <c r="E29" s="12"/>
      <c r="F29" s="38"/>
      <c r="G29" s="38">
        <f t="shared" si="1"/>
        <v>0</v>
      </c>
      <c r="H29" s="38"/>
      <c r="I29" s="12"/>
      <c r="J29" s="35" t="e">
        <f t="shared" si="0"/>
        <v>#DIV/0!</v>
      </c>
      <c r="K29" s="24"/>
    </row>
    <row r="30" spans="1:11" ht="21.95" customHeight="1">
      <c r="A30" s="11"/>
      <c r="B30" s="12"/>
      <c r="C30" s="12"/>
      <c r="D30" s="78" t="s">
        <v>19</v>
      </c>
      <c r="E30" s="12"/>
      <c r="F30" s="38"/>
      <c r="G30" s="38">
        <f t="shared" si="1"/>
        <v>0</v>
      </c>
      <c r="H30" s="38"/>
      <c r="I30" s="12"/>
      <c r="J30" s="35" t="e">
        <f t="shared" si="0"/>
        <v>#DIV/0!</v>
      </c>
      <c r="K30" s="24"/>
    </row>
    <row r="31" spans="1:11" ht="21.95" customHeight="1">
      <c r="A31" s="31"/>
      <c r="B31" s="12"/>
      <c r="C31" s="12"/>
      <c r="D31" s="78" t="s">
        <v>19</v>
      </c>
      <c r="E31" s="12"/>
      <c r="F31" s="38"/>
      <c r="G31" s="38">
        <f t="shared" si="1"/>
        <v>0</v>
      </c>
      <c r="H31" s="38"/>
      <c r="I31" s="12"/>
      <c r="J31" s="35" t="e">
        <f t="shared" si="0"/>
        <v>#DIV/0!</v>
      </c>
      <c r="K31" s="24"/>
    </row>
    <row r="32" spans="1:11" ht="21.95" customHeight="1">
      <c r="A32" s="26"/>
      <c r="B32" s="12"/>
      <c r="C32" s="12"/>
      <c r="D32" s="78" t="s">
        <v>19</v>
      </c>
      <c r="E32" s="12"/>
      <c r="F32" s="38"/>
      <c r="G32" s="38">
        <f t="shared" si="1"/>
        <v>0</v>
      </c>
      <c r="H32" s="38"/>
      <c r="I32" s="12"/>
      <c r="J32" s="35" t="e">
        <f t="shared" si="0"/>
        <v>#DIV/0!</v>
      </c>
      <c r="K32" s="24"/>
    </row>
    <row r="33" spans="1:11" ht="21.95" customHeight="1">
      <c r="A33" s="31"/>
      <c r="B33" s="12"/>
      <c r="C33" s="12"/>
      <c r="D33" s="78" t="s">
        <v>19</v>
      </c>
      <c r="E33" s="12"/>
      <c r="F33" s="38"/>
      <c r="G33" s="38">
        <f t="shared" si="1"/>
        <v>0</v>
      </c>
      <c r="H33" s="38"/>
      <c r="I33" s="12"/>
      <c r="J33" s="35" t="e">
        <f t="shared" si="0"/>
        <v>#DIV/0!</v>
      </c>
      <c r="K33" s="24"/>
    </row>
    <row r="34" spans="1:11" ht="21.95" customHeight="1">
      <c r="A34" s="26"/>
      <c r="B34" s="12"/>
      <c r="C34" s="12"/>
      <c r="D34" s="78" t="s">
        <v>19</v>
      </c>
      <c r="E34" s="12"/>
      <c r="F34" s="38"/>
      <c r="G34" s="38">
        <f t="shared" si="1"/>
        <v>0</v>
      </c>
      <c r="H34" s="38"/>
      <c r="I34" s="12"/>
      <c r="J34" s="35" t="e">
        <f t="shared" si="0"/>
        <v>#DIV/0!</v>
      </c>
      <c r="K34" s="24"/>
    </row>
    <row r="35" spans="1:11" ht="21.95" customHeight="1">
      <c r="A35" s="11"/>
      <c r="B35" s="12"/>
      <c r="C35" s="12"/>
      <c r="D35" s="78" t="s">
        <v>19</v>
      </c>
      <c r="E35" s="12"/>
      <c r="F35" s="38"/>
      <c r="G35" s="38">
        <f t="shared" si="1"/>
        <v>0</v>
      </c>
      <c r="H35" s="38"/>
      <c r="I35" s="12"/>
      <c r="J35" s="35" t="e">
        <f t="shared" si="0"/>
        <v>#DIV/0!</v>
      </c>
      <c r="K35" s="24"/>
    </row>
    <row r="36" spans="1:11" ht="21.95" customHeight="1">
      <c r="A36" s="31"/>
      <c r="B36" s="12"/>
      <c r="C36" s="12"/>
      <c r="D36" s="78" t="s">
        <v>19</v>
      </c>
      <c r="E36" s="12"/>
      <c r="F36" s="38"/>
      <c r="G36" s="38">
        <f t="shared" si="1"/>
        <v>0</v>
      </c>
      <c r="H36" s="38"/>
      <c r="I36" s="12"/>
      <c r="J36" s="35" t="e">
        <f t="shared" si="0"/>
        <v>#DIV/0!</v>
      </c>
      <c r="K36" s="24"/>
    </row>
    <row r="37" spans="1:11" ht="21.95" customHeight="1">
      <c r="A37" s="11"/>
      <c r="B37" s="12"/>
      <c r="C37" s="12"/>
      <c r="D37" s="78" t="s">
        <v>19</v>
      </c>
      <c r="E37" s="12"/>
      <c r="F37" s="38"/>
      <c r="G37" s="38">
        <f t="shared" si="1"/>
        <v>0</v>
      </c>
      <c r="H37" s="36"/>
      <c r="I37" s="36"/>
      <c r="J37" s="35" t="e">
        <f t="shared" si="0"/>
        <v>#DIV/0!</v>
      </c>
      <c r="K37" s="24"/>
    </row>
    <row r="38" spans="1:11" ht="21.95" customHeight="1">
      <c r="A38" s="31"/>
      <c r="B38" s="12"/>
      <c r="C38" s="12"/>
      <c r="D38" s="78" t="s">
        <v>19</v>
      </c>
      <c r="E38" s="12"/>
      <c r="F38" s="38"/>
      <c r="G38" s="38">
        <f>SUM(H38+I38)</f>
        <v>0</v>
      </c>
      <c r="H38" s="38"/>
      <c r="I38" s="12"/>
      <c r="J38" s="35" t="e">
        <f t="shared" si="0"/>
        <v>#DIV/0!</v>
      </c>
      <c r="K38" s="24"/>
    </row>
    <row r="39" spans="1:11" ht="21.95" customHeight="1">
      <c r="A39" s="11"/>
      <c r="B39" s="12"/>
      <c r="C39" s="12"/>
      <c r="D39" s="78" t="s">
        <v>19</v>
      </c>
      <c r="E39" s="12"/>
      <c r="F39" s="38"/>
      <c r="G39" s="38">
        <f t="shared" si="1"/>
        <v>0</v>
      </c>
      <c r="H39" s="38"/>
      <c r="I39" s="12"/>
      <c r="J39" s="35" t="e">
        <f t="shared" si="0"/>
        <v>#DIV/0!</v>
      </c>
      <c r="K39" s="24"/>
    </row>
    <row r="40" spans="1:11" ht="21.95" customHeight="1">
      <c r="A40" s="31"/>
      <c r="B40" s="12"/>
      <c r="C40" s="12"/>
      <c r="D40" s="78" t="s">
        <v>19</v>
      </c>
      <c r="E40" s="12"/>
      <c r="F40" s="38"/>
      <c r="G40" s="38">
        <f t="shared" si="1"/>
        <v>0</v>
      </c>
      <c r="H40" s="38"/>
      <c r="I40" s="12"/>
      <c r="J40" s="35" t="e">
        <f t="shared" si="0"/>
        <v>#DIV/0!</v>
      </c>
      <c r="K40" s="24"/>
    </row>
    <row r="41" spans="1:11" ht="21.95" customHeight="1">
      <c r="A41" s="11"/>
      <c r="B41" s="12"/>
      <c r="C41" s="12"/>
      <c r="D41" s="78" t="s">
        <v>19</v>
      </c>
      <c r="E41" s="12"/>
      <c r="F41" s="38"/>
      <c r="G41" s="38">
        <f t="shared" si="1"/>
        <v>0</v>
      </c>
      <c r="H41" s="38"/>
      <c r="I41" s="12"/>
      <c r="J41" s="35" t="e">
        <f t="shared" si="0"/>
        <v>#DIV/0!</v>
      </c>
      <c r="K41" s="24"/>
    </row>
    <row r="42" spans="1:11" ht="21.95" customHeight="1">
      <c r="A42" s="11"/>
      <c r="B42" s="12"/>
      <c r="C42" s="12"/>
      <c r="D42" s="78" t="s">
        <v>19</v>
      </c>
      <c r="E42" s="12"/>
      <c r="F42" s="38"/>
      <c r="G42" s="38">
        <f t="shared" si="1"/>
        <v>0</v>
      </c>
      <c r="H42" s="38"/>
      <c r="I42" s="12"/>
      <c r="J42" s="35" t="e">
        <f t="shared" si="0"/>
        <v>#DIV/0!</v>
      </c>
      <c r="K42" s="24"/>
    </row>
    <row r="43" spans="1:11" ht="21.95" customHeight="1">
      <c r="A43" s="11"/>
      <c r="B43" s="12"/>
      <c r="C43" s="12"/>
      <c r="D43" s="78" t="s">
        <v>19</v>
      </c>
      <c r="E43" s="12"/>
      <c r="F43" s="38"/>
      <c r="G43" s="38">
        <f t="shared" si="1"/>
        <v>0</v>
      </c>
      <c r="H43" s="36"/>
      <c r="I43" s="36"/>
      <c r="J43" s="35" t="e">
        <f t="shared" si="0"/>
        <v>#DIV/0!</v>
      </c>
      <c r="K43" s="24"/>
    </row>
    <row r="44" spans="1:11" ht="21.95" customHeight="1">
      <c r="A44" s="31"/>
      <c r="B44" s="12"/>
      <c r="C44" s="12"/>
      <c r="D44" s="78" t="s">
        <v>19</v>
      </c>
      <c r="E44" s="12"/>
      <c r="F44" s="38"/>
      <c r="G44" s="38">
        <f t="shared" si="1"/>
        <v>0</v>
      </c>
      <c r="H44" s="38"/>
      <c r="I44" s="12"/>
      <c r="J44" s="35" t="e">
        <f t="shared" si="0"/>
        <v>#DIV/0!</v>
      </c>
      <c r="K44" s="24"/>
    </row>
    <row r="45" spans="1:11" ht="21.95" customHeight="1">
      <c r="A45" s="13"/>
      <c r="B45" s="12"/>
      <c r="C45" s="12"/>
      <c r="D45" s="78" t="s">
        <v>19</v>
      </c>
      <c r="E45" s="12"/>
      <c r="F45" s="38"/>
      <c r="G45" s="38">
        <f t="shared" si="1"/>
        <v>0</v>
      </c>
      <c r="H45" s="38"/>
      <c r="I45" s="12"/>
      <c r="J45" s="35" t="e">
        <f t="shared" si="0"/>
        <v>#DIV/0!</v>
      </c>
      <c r="K45" s="24"/>
    </row>
    <row r="46" spans="1:11" ht="21.95" customHeight="1">
      <c r="A46" s="43"/>
      <c r="B46" s="12"/>
      <c r="C46" s="12"/>
      <c r="D46" s="78" t="s">
        <v>19</v>
      </c>
      <c r="E46" s="12"/>
      <c r="F46" s="38"/>
      <c r="G46" s="38">
        <f t="shared" si="1"/>
        <v>0</v>
      </c>
      <c r="H46" s="46"/>
      <c r="I46" s="44"/>
      <c r="J46" s="35" t="e">
        <f t="shared" si="0"/>
        <v>#DIV/0!</v>
      </c>
      <c r="K46" s="24"/>
    </row>
    <row r="47" spans="1:11" ht="21.95" customHeight="1">
      <c r="A47" s="44"/>
      <c r="B47" s="12"/>
      <c r="C47" s="12"/>
      <c r="D47" s="78" t="s">
        <v>19</v>
      </c>
      <c r="E47" s="12"/>
      <c r="F47" s="38"/>
      <c r="G47" s="38">
        <f t="shared" si="1"/>
        <v>0</v>
      </c>
      <c r="H47" s="44"/>
      <c r="I47" s="44"/>
      <c r="J47" s="35" t="e">
        <f t="shared" si="0"/>
        <v>#DIV/0!</v>
      </c>
      <c r="K47" s="24"/>
    </row>
    <row r="48" spans="1:11" ht="21" customHeight="1">
      <c r="A48" s="43"/>
      <c r="B48" s="12"/>
      <c r="C48" s="12"/>
      <c r="D48" s="78" t="s">
        <v>19</v>
      </c>
      <c r="E48" s="12"/>
      <c r="F48" s="38"/>
      <c r="G48" s="38">
        <f t="shared" si="1"/>
        <v>0</v>
      </c>
      <c r="H48" s="44"/>
      <c r="I48" s="44"/>
      <c r="J48" s="35" t="e">
        <f t="shared" si="0"/>
        <v>#DIV/0!</v>
      </c>
      <c r="K48" s="52"/>
    </row>
    <row r="49" spans="1:11" ht="21" customHeight="1">
      <c r="A49" s="44"/>
      <c r="B49" s="12"/>
      <c r="C49" s="12"/>
      <c r="D49" s="78" t="s">
        <v>19</v>
      </c>
      <c r="E49" s="12"/>
      <c r="F49" s="38"/>
      <c r="G49" s="38">
        <f t="shared" si="1"/>
        <v>0</v>
      </c>
      <c r="H49" s="44"/>
      <c r="I49" s="44"/>
      <c r="J49" s="35" t="e">
        <f t="shared" si="0"/>
        <v>#DIV/0!</v>
      </c>
      <c r="K49" s="12"/>
    </row>
    <row r="50" spans="1:11" ht="21" customHeight="1">
      <c r="A50" s="43"/>
      <c r="B50" s="12"/>
      <c r="C50" s="12"/>
      <c r="D50" s="78" t="s">
        <v>19</v>
      </c>
      <c r="E50" s="12"/>
      <c r="F50" s="38"/>
      <c r="G50" s="38">
        <f t="shared" si="1"/>
        <v>0</v>
      </c>
      <c r="H50" s="46"/>
      <c r="I50" s="44"/>
      <c r="J50" s="35" t="e">
        <f t="shared" si="0"/>
        <v>#DIV/0!</v>
      </c>
      <c r="K50" s="12"/>
    </row>
    <row r="51" spans="1:11" ht="21" customHeight="1">
      <c r="A51" s="47"/>
      <c r="B51" s="12"/>
      <c r="C51" s="12"/>
      <c r="D51" s="78" t="s">
        <v>19</v>
      </c>
      <c r="E51" s="12"/>
      <c r="F51" s="38"/>
      <c r="G51" s="38">
        <f t="shared" si="1"/>
        <v>0</v>
      </c>
      <c r="H51" s="46"/>
      <c r="I51" s="44"/>
      <c r="J51" s="35" t="e">
        <f t="shared" si="0"/>
        <v>#DIV/0!</v>
      </c>
      <c r="K51" s="53"/>
    </row>
    <row r="52" spans="1:11" ht="21" customHeight="1">
      <c r="A52" s="43"/>
      <c r="B52" s="12"/>
      <c r="C52" s="12"/>
      <c r="D52" s="78" t="s">
        <v>19</v>
      </c>
      <c r="E52" s="12"/>
      <c r="F52" s="38"/>
      <c r="G52" s="38">
        <f t="shared" si="1"/>
        <v>0</v>
      </c>
      <c r="H52" s="46"/>
      <c r="I52" s="44"/>
      <c r="J52" s="35" t="e">
        <f t="shared" si="0"/>
        <v>#DIV/0!</v>
      </c>
      <c r="K52" s="53"/>
    </row>
    <row r="53" spans="1:11" ht="21" customHeight="1">
      <c r="A53" s="47"/>
      <c r="B53" s="12"/>
      <c r="C53" s="12"/>
      <c r="D53" s="78" t="s">
        <v>19</v>
      </c>
      <c r="E53" s="12"/>
      <c r="F53" s="38"/>
      <c r="G53" s="38">
        <f t="shared" si="1"/>
        <v>0</v>
      </c>
      <c r="H53" s="47"/>
      <c r="I53" s="47"/>
      <c r="J53" s="35" t="e">
        <f t="shared" si="0"/>
        <v>#DIV/0!</v>
      </c>
      <c r="K53" s="53"/>
    </row>
    <row r="54" spans="1:11" ht="21" customHeight="1">
      <c r="A54" s="47"/>
      <c r="B54" s="47"/>
      <c r="C54" s="47"/>
      <c r="D54" s="78" t="s">
        <v>19</v>
      </c>
      <c r="E54" s="47"/>
      <c r="F54" s="48"/>
      <c r="G54" s="38">
        <f t="shared" si="1"/>
        <v>0</v>
      </c>
      <c r="H54" s="47"/>
      <c r="I54" s="47"/>
      <c r="J54" s="35" t="e">
        <f t="shared" si="0"/>
        <v>#DIV/0!</v>
      </c>
      <c r="K54" s="53"/>
    </row>
    <row r="55" spans="1:11" ht="21" customHeight="1">
      <c r="A55" s="49"/>
      <c r="B55" s="47"/>
      <c r="C55" s="47"/>
      <c r="D55" s="78" t="s">
        <v>19</v>
      </c>
      <c r="E55" s="47"/>
      <c r="F55" s="48"/>
      <c r="G55" s="38">
        <f t="shared" si="1"/>
        <v>0</v>
      </c>
      <c r="H55" s="48"/>
      <c r="I55" s="47"/>
      <c r="J55" s="35" t="e">
        <f t="shared" si="0"/>
        <v>#DIV/0!</v>
      </c>
      <c r="K55" s="50"/>
    </row>
    <row r="56" spans="1:11" ht="21" customHeight="1">
      <c r="A56" s="47"/>
      <c r="B56" s="47"/>
      <c r="C56" s="47"/>
      <c r="D56" s="78" t="s">
        <v>19</v>
      </c>
      <c r="E56" s="47"/>
      <c r="F56" s="48"/>
      <c r="G56" s="38">
        <f t="shared" si="1"/>
        <v>0</v>
      </c>
      <c r="H56" s="48"/>
      <c r="I56" s="47"/>
      <c r="J56" s="35" t="e">
        <f t="shared" si="0"/>
        <v>#DIV/0!</v>
      </c>
      <c r="K56" s="50"/>
    </row>
    <row r="57" spans="1:11" ht="21" customHeight="1">
      <c r="A57" s="50"/>
      <c r="B57" s="50"/>
      <c r="C57" s="50"/>
      <c r="D57" s="78" t="s">
        <v>19</v>
      </c>
      <c r="E57" s="50"/>
      <c r="F57" s="50"/>
      <c r="G57" s="38">
        <f t="shared" si="1"/>
        <v>0</v>
      </c>
      <c r="H57" s="50"/>
      <c r="I57" s="50"/>
      <c r="J57" s="35" t="e">
        <f t="shared" si="0"/>
        <v>#DIV/0!</v>
      </c>
      <c r="K57" s="50"/>
    </row>
    <row r="58" spans="1:11" ht="21" customHeight="1">
      <c r="A58" s="50"/>
      <c r="B58" s="50"/>
      <c r="C58" s="50"/>
      <c r="D58" s="78" t="s">
        <v>19</v>
      </c>
      <c r="E58" s="50"/>
      <c r="F58" s="50"/>
      <c r="G58" s="38">
        <f t="shared" si="1"/>
        <v>0</v>
      </c>
      <c r="H58" s="50"/>
      <c r="I58" s="50"/>
      <c r="J58" s="35" t="e">
        <f t="shared" si="0"/>
        <v>#DIV/0!</v>
      </c>
      <c r="K58" s="50"/>
    </row>
    <row r="59" spans="1:11" ht="21" customHeight="1">
      <c r="A59" s="129" t="s">
        <v>25</v>
      </c>
      <c r="B59" s="129"/>
      <c r="C59" s="14"/>
      <c r="D59" s="15"/>
      <c r="E59" s="126" t="s">
        <v>26</v>
      </c>
      <c r="F59" s="127"/>
      <c r="G59" s="128"/>
      <c r="H59" s="128"/>
      <c r="I59" s="128"/>
      <c r="J59" s="128"/>
      <c r="K59" s="128"/>
    </row>
    <row r="60" spans="1:11" ht="21" customHeight="1">
      <c r="A60" s="129" t="s">
        <v>27</v>
      </c>
      <c r="B60" s="129"/>
      <c r="C60" s="51">
        <f>SUM(F10:F99)</f>
        <v>3800</v>
      </c>
      <c r="D60" s="15"/>
      <c r="E60" s="15"/>
      <c r="F60" s="130"/>
      <c r="G60" s="130"/>
      <c r="H60" s="130"/>
      <c r="I60" s="82"/>
      <c r="J60" s="82"/>
      <c r="K60" s="84"/>
    </row>
    <row r="61" spans="1:11" ht="21" customHeight="1">
      <c r="A61" s="129" t="s">
        <v>28</v>
      </c>
      <c r="B61" s="129"/>
      <c r="C61" s="51">
        <f>SUM(H10:H56)</f>
        <v>3800</v>
      </c>
      <c r="D61" s="15"/>
      <c r="E61" s="15"/>
      <c r="F61" s="82"/>
      <c r="G61" s="82"/>
      <c r="H61" s="82"/>
      <c r="I61" s="82"/>
      <c r="J61" s="82"/>
      <c r="K61" s="84"/>
    </row>
    <row r="62" spans="1:11" ht="21" customHeight="1">
      <c r="A62" s="131" t="s">
        <v>29</v>
      </c>
      <c r="B62" s="129"/>
      <c r="C62" s="34" t="e">
        <f>SUM(J10:J58)</f>
        <v>#DIV/0!</v>
      </c>
      <c r="D62" s="15"/>
      <c r="E62" s="15"/>
      <c r="F62" s="130"/>
      <c r="G62" s="130"/>
      <c r="H62" s="130"/>
      <c r="I62" s="130"/>
      <c r="J62" s="82"/>
      <c r="K62" s="132"/>
    </row>
    <row r="63" spans="1:11" ht="21" customHeight="1">
      <c r="A63" s="131" t="s">
        <v>30</v>
      </c>
      <c r="B63" s="129"/>
      <c r="C63" s="14">
        <v>44</v>
      </c>
      <c r="D63" s="15"/>
      <c r="E63" s="15"/>
      <c r="F63" s="130"/>
      <c r="G63" s="130"/>
      <c r="H63" s="130"/>
      <c r="I63" s="130"/>
      <c r="J63" s="82"/>
      <c r="K63" s="132"/>
    </row>
    <row r="64" spans="1:11" ht="21" customHeight="1">
      <c r="A64" s="124" t="s">
        <v>31</v>
      </c>
      <c r="B64" s="124"/>
      <c r="C64" s="34" t="e">
        <f>C62/C63</f>
        <v>#DIV/0!</v>
      </c>
      <c r="D64" s="15"/>
      <c r="E64" s="15"/>
      <c r="F64" s="130"/>
      <c r="G64" s="130"/>
      <c r="H64" s="130"/>
      <c r="I64" s="130"/>
      <c r="J64" s="82"/>
      <c r="K64" s="132"/>
    </row>
    <row r="65" spans="1:12" ht="21" customHeight="1" thickBot="1">
      <c r="A65" s="17"/>
      <c r="B65" s="18"/>
      <c r="C65" s="18"/>
      <c r="D65" s="18"/>
      <c r="E65" s="18"/>
      <c r="F65" s="18"/>
      <c r="G65" s="18"/>
      <c r="H65" s="18"/>
      <c r="I65" s="18"/>
      <c r="J65" s="18"/>
      <c r="K65" s="25"/>
    </row>
    <row r="66" spans="1:12" ht="21" customHeight="1" thickTop="1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</row>
    <row r="67" spans="1:12" ht="21" customHeight="1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</row>
    <row r="68" spans="1:12" ht="21" customHeight="1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</row>
    <row r="69" spans="1:12" ht="21" customHeight="1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</row>
    <row r="70" spans="1:12" ht="21" customHeight="1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</row>
    <row r="71" spans="1:12" ht="21" customHeight="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</row>
    <row r="72" spans="1:12" ht="21" customHeight="1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</row>
    <row r="73" spans="1:12" ht="21" customHeight="1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</row>
    <row r="74" spans="1:12" ht="21" customHeight="1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</row>
    <row r="75" spans="1:12" ht="21" customHeight="1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</row>
    <row r="76" spans="1:12" ht="21" customHeight="1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</row>
    <row r="77" spans="1:12" ht="21" customHeight="1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</row>
    <row r="78" spans="1:12" ht="21" customHeight="1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</row>
    <row r="79" spans="1:12" ht="21" customHeight="1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</row>
    <row r="80" spans="1:12" ht="21" customHeight="1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</row>
    <row r="81" spans="1:12" ht="21" customHeight="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</row>
    <row r="82" spans="1:12" ht="21" customHeight="1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</row>
    <row r="83" spans="1:12" ht="21" customHeight="1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</row>
    <row r="84" spans="1:12" ht="21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</row>
    <row r="85" spans="1:12" ht="21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</row>
    <row r="86" spans="1:12" ht="21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</row>
    <row r="87" spans="1:12" ht="21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</row>
    <row r="88" spans="1:12" ht="21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</row>
    <row r="89" spans="1:12" ht="21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</row>
    <row r="90" spans="1:12" ht="21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</row>
    <row r="91" spans="1:12" ht="21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</row>
    <row r="92" spans="1:12" ht="21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</row>
    <row r="93" spans="1:12" ht="21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</row>
    <row r="94" spans="1:12" ht="21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</row>
    <row r="95" spans="1:12" ht="21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</row>
    <row r="96" spans="1:12" ht="21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</row>
    <row r="97" spans="1:12" ht="21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</row>
    <row r="98" spans="1:12" ht="21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</row>
    <row r="99" spans="1:12" ht="21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</row>
    <row r="100" spans="1:12" ht="21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</row>
    <row r="101" spans="1:12" ht="21" customHeight="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</row>
    <row r="102" spans="1:12" ht="21" customHeight="1"/>
    <row r="103" spans="1:12" ht="21" customHeight="1"/>
    <row r="104" spans="1:12" ht="21" customHeight="1"/>
    <row r="105" spans="1:12" ht="21" customHeight="1"/>
    <row r="106" spans="1:12" ht="21" customHeight="1"/>
  </sheetData>
  <mergeCells count="17">
    <mergeCell ref="J1:K1"/>
    <mergeCell ref="A4:K6"/>
    <mergeCell ref="B7:E7"/>
    <mergeCell ref="G7:K7"/>
    <mergeCell ref="B8:E8"/>
    <mergeCell ref="G8:K8"/>
    <mergeCell ref="A64:B64"/>
    <mergeCell ref="A59:B59"/>
    <mergeCell ref="E59:K59"/>
    <mergeCell ref="A60:B60"/>
    <mergeCell ref="F60:H60"/>
    <mergeCell ref="A61:B61"/>
    <mergeCell ref="A62:B62"/>
    <mergeCell ref="F62:H64"/>
    <mergeCell ref="I62:I64"/>
    <mergeCell ref="K62:K64"/>
    <mergeCell ref="A63:B63"/>
  </mergeCells>
  <printOptions horizontalCentered="1" verticalCentered="1"/>
  <pageMargins left="0" right="0" top="0" bottom="0" header="0" footer="0"/>
  <pageSetup paperSize="9" scale="63" orientation="portrait"/>
  <headerFooter scaleWithDoc="0" alignWithMargins="0"/>
  <drawing r:id="rId1"/>
  <legacyDrawing r:id="rId2"/>
  <oleObjects>
    <mc:AlternateContent xmlns:mc="http://schemas.openxmlformats.org/markup-compatibility/2006">
      <mc:Choice Requires="x14">
        <oleObject progId="PBrush" shapeId="123905" r:id="rId3">
          <objectPr defaultSize="0" autoPict="0" r:id="rId4">
            <anchor>
              <from>
                <xdr:col>0</xdr:col>
                <xdr:colOff>0</xdr:colOff>
                <xdr:row>0</xdr:row>
                <xdr:rowOff>209550</xdr:rowOff>
              </from>
              <to>
                <xdr:col>0</xdr:col>
                <xdr:colOff>400050</xdr:colOff>
                <xdr:row>2</xdr:row>
                <xdr:rowOff>171450</xdr:rowOff>
              </to>
            </anchor>
          </objectPr>
        </oleObject>
      </mc:Choice>
      <mc:Fallback>
        <oleObject progId="PBrush" shapeId="123905" r:id="rId3"/>
      </mc:Fallback>
    </mc:AlternateContent>
  </oleObjec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6"/>
  <sheetViews>
    <sheetView view="pageBreakPreview" zoomScale="60" zoomScaleNormal="60" workbookViewId="0">
      <selection activeCell="G7" sqref="G7:K7"/>
    </sheetView>
  </sheetViews>
  <sheetFormatPr defaultColWidth="9" defaultRowHeight="15.75"/>
  <cols>
    <col min="1" max="1" width="11.875" customWidth="1"/>
    <col min="2" max="2" width="17.375" customWidth="1"/>
    <col min="3" max="3" width="16" customWidth="1"/>
    <col min="4" max="4" width="13.125" customWidth="1"/>
    <col min="5" max="5" width="10.5" customWidth="1"/>
    <col min="6" max="10" width="8.625" customWidth="1"/>
    <col min="11" max="11" width="13.5" customWidth="1"/>
  </cols>
  <sheetData>
    <row r="1" spans="1:11" ht="17.25" thickTop="1" thickBot="1">
      <c r="J1" s="113" t="s">
        <v>0</v>
      </c>
      <c r="K1" s="114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84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83" t="s">
        <v>2</v>
      </c>
      <c r="B7" s="120" t="s">
        <v>158</v>
      </c>
      <c r="C7" s="120"/>
      <c r="D7" s="120"/>
      <c r="E7" s="120"/>
      <c r="F7" s="81" t="s">
        <v>3</v>
      </c>
      <c r="G7" s="120" t="s">
        <v>194</v>
      </c>
      <c r="H7" s="120"/>
      <c r="I7" s="120"/>
      <c r="J7" s="120"/>
      <c r="K7" s="121"/>
    </row>
    <row r="8" spans="1:11" ht="24" customHeight="1">
      <c r="A8" s="83" t="s">
        <v>4</v>
      </c>
      <c r="B8" s="122" t="s">
        <v>5</v>
      </c>
      <c r="C8" s="122"/>
      <c r="D8" s="122"/>
      <c r="E8" s="122"/>
      <c r="F8" s="81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9">
        <v>44855</v>
      </c>
      <c r="B10" s="80" t="s">
        <v>128</v>
      </c>
      <c r="C10" s="78" t="s">
        <v>146</v>
      </c>
      <c r="D10" s="78" t="s">
        <v>19</v>
      </c>
      <c r="E10" s="12">
        <v>8</v>
      </c>
      <c r="F10" s="38">
        <v>456</v>
      </c>
      <c r="G10" s="38">
        <f>SUM(H10+I10)</f>
        <v>456</v>
      </c>
      <c r="H10" s="38">
        <v>456</v>
      </c>
      <c r="I10" s="12"/>
      <c r="J10" s="35">
        <f t="shared" ref="J10:J58" si="0">H10/F10*100</f>
        <v>100</v>
      </c>
      <c r="K10" s="24"/>
    </row>
    <row r="11" spans="1:11" ht="21.95" customHeight="1">
      <c r="A11" s="29">
        <v>44858</v>
      </c>
      <c r="B11" s="78" t="s">
        <v>128</v>
      </c>
      <c r="C11" s="78" t="s">
        <v>146</v>
      </c>
      <c r="D11" s="78" t="s">
        <v>19</v>
      </c>
      <c r="E11" s="12">
        <v>8</v>
      </c>
      <c r="F11" s="38">
        <v>456</v>
      </c>
      <c r="G11" s="38">
        <f t="shared" ref="G11:G58" si="1">SUM(H11+I11)</f>
        <v>456</v>
      </c>
      <c r="H11" s="38">
        <v>456</v>
      </c>
      <c r="I11" s="12"/>
      <c r="J11" s="35">
        <f t="shared" si="0"/>
        <v>100</v>
      </c>
      <c r="K11" s="24"/>
    </row>
    <row r="12" spans="1:11" ht="21.95" customHeight="1">
      <c r="A12" s="29">
        <v>44859</v>
      </c>
      <c r="B12" s="78" t="s">
        <v>128</v>
      </c>
      <c r="C12" s="78" t="s">
        <v>146</v>
      </c>
      <c r="D12" s="78" t="s">
        <v>19</v>
      </c>
      <c r="E12" s="12">
        <v>8</v>
      </c>
      <c r="F12" s="38">
        <v>465</v>
      </c>
      <c r="G12" s="38">
        <f t="shared" si="1"/>
        <v>464</v>
      </c>
      <c r="H12" s="38">
        <v>464</v>
      </c>
      <c r="I12" s="12"/>
      <c r="J12" s="35">
        <f t="shared" si="0"/>
        <v>99.784946236559136</v>
      </c>
      <c r="K12" s="24"/>
    </row>
    <row r="13" spans="1:11" ht="21.95" customHeight="1">
      <c r="A13" s="27">
        <v>44860</v>
      </c>
      <c r="B13" s="78" t="s">
        <v>128</v>
      </c>
      <c r="C13" s="78" t="s">
        <v>146</v>
      </c>
      <c r="D13" s="78" t="s">
        <v>19</v>
      </c>
      <c r="E13" s="12">
        <v>8</v>
      </c>
      <c r="F13" s="38">
        <v>456</v>
      </c>
      <c r="G13" s="38">
        <f t="shared" si="1"/>
        <v>464</v>
      </c>
      <c r="H13" s="12">
        <v>464</v>
      </c>
      <c r="I13" s="12"/>
      <c r="J13" s="35">
        <f t="shared" si="0"/>
        <v>101.75438596491229</v>
      </c>
      <c r="K13" s="24"/>
    </row>
    <row r="14" spans="1:11" ht="21.95" customHeight="1">
      <c r="A14" s="29">
        <v>44861</v>
      </c>
      <c r="B14" s="78" t="s">
        <v>114</v>
      </c>
      <c r="C14" s="78" t="s">
        <v>115</v>
      </c>
      <c r="D14" s="78" t="s">
        <v>19</v>
      </c>
      <c r="E14" s="12">
        <v>8</v>
      </c>
      <c r="F14" s="38">
        <v>1192</v>
      </c>
      <c r="G14" s="38">
        <f t="shared" si="1"/>
        <v>1296</v>
      </c>
      <c r="H14" s="38">
        <v>1296</v>
      </c>
      <c r="I14" s="12"/>
      <c r="J14" s="35">
        <f t="shared" si="0"/>
        <v>108.7248322147651</v>
      </c>
      <c r="K14" s="24"/>
    </row>
    <row r="15" spans="1:11" ht="21.95" customHeight="1">
      <c r="A15" s="29">
        <v>44862</v>
      </c>
      <c r="B15" s="78" t="s">
        <v>114</v>
      </c>
      <c r="C15" s="78" t="s">
        <v>115</v>
      </c>
      <c r="D15" s="78" t="s">
        <v>19</v>
      </c>
      <c r="E15" s="12">
        <v>8</v>
      </c>
      <c r="F15" s="38">
        <v>1192</v>
      </c>
      <c r="G15" s="38">
        <f t="shared" si="1"/>
        <v>1310</v>
      </c>
      <c r="H15" s="12">
        <v>1310</v>
      </c>
      <c r="I15" s="12"/>
      <c r="J15" s="35">
        <f t="shared" si="0"/>
        <v>109.8993288590604</v>
      </c>
      <c r="K15" s="24"/>
    </row>
    <row r="16" spans="1:11" ht="21.95" customHeight="1">
      <c r="A16" s="29">
        <v>44865</v>
      </c>
      <c r="B16" s="12"/>
      <c r="C16" s="12"/>
      <c r="D16" s="78" t="s">
        <v>19</v>
      </c>
      <c r="E16" s="12"/>
      <c r="F16" s="38"/>
      <c r="G16" s="38">
        <f t="shared" si="1"/>
        <v>0</v>
      </c>
      <c r="H16" s="38"/>
      <c r="I16" s="12"/>
      <c r="J16" s="35" t="e">
        <f t="shared" si="0"/>
        <v>#DIV/0!</v>
      </c>
      <c r="K16" s="24"/>
    </row>
    <row r="17" spans="1:11" ht="21.95" customHeight="1">
      <c r="A17" s="29">
        <v>44866</v>
      </c>
      <c r="B17" s="12"/>
      <c r="C17" s="12"/>
      <c r="D17" s="78" t="s">
        <v>19</v>
      </c>
      <c r="E17" s="12"/>
      <c r="F17" s="38"/>
      <c r="G17" s="38">
        <f t="shared" si="1"/>
        <v>0</v>
      </c>
      <c r="H17" s="12"/>
      <c r="I17" s="12"/>
      <c r="J17" s="35" t="e">
        <f t="shared" si="0"/>
        <v>#DIV/0!</v>
      </c>
      <c r="K17" s="24"/>
    </row>
    <row r="18" spans="1:11" ht="21.95" customHeight="1">
      <c r="A18" s="79">
        <v>44867</v>
      </c>
      <c r="B18" s="12"/>
      <c r="C18" s="12"/>
      <c r="D18" s="78" t="s">
        <v>19</v>
      </c>
      <c r="E18" s="12"/>
      <c r="F18" s="38"/>
      <c r="G18" s="38">
        <f t="shared" si="1"/>
        <v>0</v>
      </c>
      <c r="H18" s="38"/>
      <c r="I18" s="12"/>
      <c r="J18" s="35" t="e">
        <f t="shared" si="0"/>
        <v>#DIV/0!</v>
      </c>
      <c r="K18" s="24"/>
    </row>
    <row r="19" spans="1:11" ht="21.95" customHeight="1">
      <c r="A19" s="39"/>
      <c r="B19" s="12"/>
      <c r="C19" s="12"/>
      <c r="D19" s="78" t="s">
        <v>19</v>
      </c>
      <c r="E19" s="12"/>
      <c r="F19" s="38"/>
      <c r="G19" s="38">
        <f t="shared" si="1"/>
        <v>0</v>
      </c>
      <c r="H19" s="38"/>
      <c r="I19" s="12"/>
      <c r="J19" s="35" t="e">
        <f t="shared" si="0"/>
        <v>#DIV/0!</v>
      </c>
      <c r="K19" s="24"/>
    </row>
    <row r="20" spans="1:11" ht="21.95" customHeight="1">
      <c r="A20" s="41"/>
      <c r="B20" s="12"/>
      <c r="C20" s="12"/>
      <c r="D20" s="78" t="s">
        <v>19</v>
      </c>
      <c r="E20" s="12"/>
      <c r="F20" s="38"/>
      <c r="G20" s="38">
        <f t="shared" si="1"/>
        <v>0</v>
      </c>
      <c r="H20" s="38"/>
      <c r="I20" s="12"/>
      <c r="J20" s="35" t="e">
        <f t="shared" si="0"/>
        <v>#DIV/0!</v>
      </c>
      <c r="K20" s="24"/>
    </row>
    <row r="21" spans="1:11" ht="21.95" customHeight="1">
      <c r="A21" s="42"/>
      <c r="B21" s="12"/>
      <c r="C21" s="12"/>
      <c r="D21" s="78" t="s">
        <v>19</v>
      </c>
      <c r="E21" s="12"/>
      <c r="F21" s="38"/>
      <c r="G21" s="38">
        <f t="shared" si="1"/>
        <v>0</v>
      </c>
      <c r="H21" s="38"/>
      <c r="I21" s="12"/>
      <c r="J21" s="35" t="e">
        <f t="shared" si="0"/>
        <v>#DIV/0!</v>
      </c>
      <c r="K21" s="24"/>
    </row>
    <row r="22" spans="1:11" ht="21.95" customHeight="1">
      <c r="A22" s="39"/>
      <c r="B22" s="12"/>
      <c r="C22" s="12"/>
      <c r="D22" s="78" t="s">
        <v>19</v>
      </c>
      <c r="E22" s="12"/>
      <c r="F22" s="38"/>
      <c r="G22" s="38">
        <f t="shared" si="1"/>
        <v>0</v>
      </c>
      <c r="H22" s="38"/>
      <c r="I22" s="12"/>
      <c r="J22" s="35" t="e">
        <f t="shared" si="0"/>
        <v>#DIV/0!</v>
      </c>
      <c r="K22" s="24"/>
    </row>
    <row r="23" spans="1:11" ht="21.95" customHeight="1">
      <c r="B23" s="12"/>
      <c r="C23" s="12"/>
      <c r="D23" s="78" t="s">
        <v>19</v>
      </c>
      <c r="E23" s="12"/>
      <c r="F23" s="38"/>
      <c r="G23" s="38">
        <f t="shared" si="1"/>
        <v>0</v>
      </c>
      <c r="H23" s="38"/>
      <c r="I23" s="12"/>
      <c r="J23" s="35" t="e">
        <f t="shared" si="0"/>
        <v>#DIV/0!</v>
      </c>
      <c r="K23" s="24"/>
    </row>
    <row r="24" spans="1:11" ht="21.95" customHeight="1">
      <c r="A24" s="31"/>
      <c r="B24" s="12"/>
      <c r="C24" s="12"/>
      <c r="D24" s="78" t="s">
        <v>19</v>
      </c>
      <c r="E24" s="12"/>
      <c r="F24" s="38"/>
      <c r="G24" s="38">
        <f t="shared" si="1"/>
        <v>0</v>
      </c>
      <c r="H24" s="38"/>
      <c r="I24" s="12"/>
      <c r="J24" s="35" t="e">
        <f t="shared" si="0"/>
        <v>#DIV/0!</v>
      </c>
      <c r="K24" s="24"/>
    </row>
    <row r="25" spans="1:11" ht="21.95" customHeight="1">
      <c r="A25" s="26"/>
      <c r="B25" s="12"/>
      <c r="C25" s="12"/>
      <c r="D25" s="78" t="s">
        <v>19</v>
      </c>
      <c r="E25" s="12"/>
      <c r="F25" s="38"/>
      <c r="G25" s="38">
        <f t="shared" si="1"/>
        <v>0</v>
      </c>
      <c r="H25" s="38"/>
      <c r="I25" s="12"/>
      <c r="J25" s="35" t="e">
        <f t="shared" si="0"/>
        <v>#DIV/0!</v>
      </c>
      <c r="K25" s="24"/>
    </row>
    <row r="26" spans="1:11" ht="21.95" customHeight="1">
      <c r="A26" s="26"/>
      <c r="B26" s="12"/>
      <c r="C26" s="12"/>
      <c r="D26" s="78" t="s">
        <v>19</v>
      </c>
      <c r="E26" s="12"/>
      <c r="F26" s="38"/>
      <c r="G26" s="38">
        <f t="shared" si="1"/>
        <v>0</v>
      </c>
      <c r="H26" s="38"/>
      <c r="I26" s="12"/>
      <c r="J26" s="35" t="e">
        <f t="shared" si="0"/>
        <v>#DIV/0!</v>
      </c>
      <c r="K26" s="24"/>
    </row>
    <row r="27" spans="1:11" ht="21.95" customHeight="1">
      <c r="A27" s="11"/>
      <c r="B27" s="12"/>
      <c r="C27" s="12"/>
      <c r="D27" s="78" t="s">
        <v>19</v>
      </c>
      <c r="E27" s="12"/>
      <c r="F27" s="38"/>
      <c r="G27" s="38">
        <f t="shared" si="1"/>
        <v>0</v>
      </c>
      <c r="H27" s="38"/>
      <c r="I27" s="12"/>
      <c r="J27" s="35" t="e">
        <f t="shared" si="0"/>
        <v>#DIV/0!</v>
      </c>
      <c r="K27" s="24"/>
    </row>
    <row r="28" spans="1:11" ht="21.95" customHeight="1">
      <c r="A28" s="31"/>
      <c r="B28" s="12"/>
      <c r="C28" s="12"/>
      <c r="D28" s="78" t="s">
        <v>19</v>
      </c>
      <c r="E28" s="12"/>
      <c r="F28" s="38"/>
      <c r="G28" s="38">
        <f t="shared" si="1"/>
        <v>0</v>
      </c>
      <c r="H28" s="38"/>
      <c r="I28" s="12"/>
      <c r="J28" s="35" t="e">
        <f t="shared" si="0"/>
        <v>#DIV/0!</v>
      </c>
      <c r="K28" s="24"/>
    </row>
    <row r="29" spans="1:11" ht="21.95" customHeight="1">
      <c r="A29" s="26"/>
      <c r="B29" s="12"/>
      <c r="C29" s="12"/>
      <c r="D29" s="78" t="s">
        <v>19</v>
      </c>
      <c r="E29" s="12"/>
      <c r="F29" s="38"/>
      <c r="G29" s="38">
        <f t="shared" si="1"/>
        <v>0</v>
      </c>
      <c r="H29" s="38"/>
      <c r="I29" s="12"/>
      <c r="J29" s="35" t="e">
        <f t="shared" si="0"/>
        <v>#DIV/0!</v>
      </c>
      <c r="K29" s="24"/>
    </row>
    <row r="30" spans="1:11" ht="21.95" customHeight="1">
      <c r="A30" s="11"/>
      <c r="B30" s="12"/>
      <c r="C30" s="12"/>
      <c r="D30" s="78" t="s">
        <v>19</v>
      </c>
      <c r="E30" s="12"/>
      <c r="F30" s="38"/>
      <c r="G30" s="38">
        <f t="shared" si="1"/>
        <v>0</v>
      </c>
      <c r="H30" s="38"/>
      <c r="I30" s="12"/>
      <c r="J30" s="35" t="e">
        <f t="shared" si="0"/>
        <v>#DIV/0!</v>
      </c>
      <c r="K30" s="24"/>
    </row>
    <row r="31" spans="1:11" ht="21.95" customHeight="1">
      <c r="A31" s="31"/>
      <c r="B31" s="12"/>
      <c r="C31" s="12"/>
      <c r="D31" s="78" t="s">
        <v>19</v>
      </c>
      <c r="E31" s="12"/>
      <c r="F31" s="38"/>
      <c r="G31" s="38">
        <f t="shared" si="1"/>
        <v>0</v>
      </c>
      <c r="H31" s="38"/>
      <c r="I31" s="12"/>
      <c r="J31" s="35" t="e">
        <f t="shared" si="0"/>
        <v>#DIV/0!</v>
      </c>
      <c r="K31" s="24"/>
    </row>
    <row r="32" spans="1:11" ht="21.95" customHeight="1">
      <c r="A32" s="26"/>
      <c r="B32" s="12"/>
      <c r="C32" s="12"/>
      <c r="D32" s="78" t="s">
        <v>19</v>
      </c>
      <c r="E32" s="12"/>
      <c r="F32" s="38"/>
      <c r="G32" s="38">
        <f t="shared" si="1"/>
        <v>0</v>
      </c>
      <c r="H32" s="38"/>
      <c r="I32" s="12"/>
      <c r="J32" s="35" t="e">
        <f t="shared" si="0"/>
        <v>#DIV/0!</v>
      </c>
      <c r="K32" s="24"/>
    </row>
    <row r="33" spans="1:11" ht="21.95" customHeight="1">
      <c r="A33" s="31"/>
      <c r="B33" s="12"/>
      <c r="C33" s="12"/>
      <c r="D33" s="78" t="s">
        <v>19</v>
      </c>
      <c r="E33" s="12"/>
      <c r="F33" s="38"/>
      <c r="G33" s="38">
        <f t="shared" si="1"/>
        <v>0</v>
      </c>
      <c r="H33" s="38"/>
      <c r="I33" s="12"/>
      <c r="J33" s="35" t="e">
        <f t="shared" si="0"/>
        <v>#DIV/0!</v>
      </c>
      <c r="K33" s="24"/>
    </row>
    <row r="34" spans="1:11" ht="21.95" customHeight="1">
      <c r="A34" s="26"/>
      <c r="B34" s="12"/>
      <c r="C34" s="12"/>
      <c r="D34" s="78" t="s">
        <v>19</v>
      </c>
      <c r="E34" s="12"/>
      <c r="F34" s="38"/>
      <c r="G34" s="38">
        <f t="shared" si="1"/>
        <v>0</v>
      </c>
      <c r="H34" s="38"/>
      <c r="I34" s="12"/>
      <c r="J34" s="35" t="e">
        <f t="shared" si="0"/>
        <v>#DIV/0!</v>
      </c>
      <c r="K34" s="24"/>
    </row>
    <row r="35" spans="1:11" ht="21.95" customHeight="1">
      <c r="A35" s="11"/>
      <c r="B35" s="12"/>
      <c r="C35" s="12"/>
      <c r="D35" s="78" t="s">
        <v>19</v>
      </c>
      <c r="E35" s="12"/>
      <c r="F35" s="38"/>
      <c r="G35" s="38">
        <f t="shared" si="1"/>
        <v>0</v>
      </c>
      <c r="H35" s="38"/>
      <c r="I35" s="12"/>
      <c r="J35" s="35" t="e">
        <f t="shared" si="0"/>
        <v>#DIV/0!</v>
      </c>
      <c r="K35" s="24"/>
    </row>
    <row r="36" spans="1:11" ht="21.95" customHeight="1">
      <c r="A36" s="31"/>
      <c r="B36" s="12"/>
      <c r="C36" s="12"/>
      <c r="D36" s="78" t="s">
        <v>19</v>
      </c>
      <c r="E36" s="12"/>
      <c r="F36" s="38"/>
      <c r="G36" s="38">
        <f t="shared" si="1"/>
        <v>0</v>
      </c>
      <c r="H36" s="38"/>
      <c r="I36" s="12"/>
      <c r="J36" s="35" t="e">
        <f t="shared" si="0"/>
        <v>#DIV/0!</v>
      </c>
      <c r="K36" s="24"/>
    </row>
    <row r="37" spans="1:11" ht="21.95" customHeight="1">
      <c r="A37" s="11"/>
      <c r="B37" s="12"/>
      <c r="C37" s="12"/>
      <c r="D37" s="78" t="s">
        <v>19</v>
      </c>
      <c r="E37" s="12"/>
      <c r="F37" s="38"/>
      <c r="G37" s="38">
        <f t="shared" si="1"/>
        <v>0</v>
      </c>
      <c r="H37" s="36"/>
      <c r="I37" s="36"/>
      <c r="J37" s="35" t="e">
        <f t="shared" si="0"/>
        <v>#DIV/0!</v>
      </c>
      <c r="K37" s="24"/>
    </row>
    <row r="38" spans="1:11" ht="21.95" customHeight="1">
      <c r="A38" s="31"/>
      <c r="B38" s="12"/>
      <c r="C38" s="12"/>
      <c r="D38" s="78" t="s">
        <v>19</v>
      </c>
      <c r="E38" s="12"/>
      <c r="F38" s="38"/>
      <c r="G38" s="38">
        <f>SUM(H38+I38)</f>
        <v>0</v>
      </c>
      <c r="H38" s="38"/>
      <c r="I38" s="12"/>
      <c r="J38" s="35" t="e">
        <f t="shared" si="0"/>
        <v>#DIV/0!</v>
      </c>
      <c r="K38" s="24"/>
    </row>
    <row r="39" spans="1:11" ht="21.95" customHeight="1">
      <c r="A39" s="11"/>
      <c r="B39" s="12"/>
      <c r="C39" s="12"/>
      <c r="D39" s="78" t="s">
        <v>19</v>
      </c>
      <c r="E39" s="12"/>
      <c r="F39" s="38"/>
      <c r="G39" s="38">
        <f t="shared" si="1"/>
        <v>0</v>
      </c>
      <c r="H39" s="38"/>
      <c r="I39" s="12"/>
      <c r="J39" s="35" t="e">
        <f t="shared" si="0"/>
        <v>#DIV/0!</v>
      </c>
      <c r="K39" s="24"/>
    </row>
    <row r="40" spans="1:11" ht="21.95" customHeight="1">
      <c r="A40" s="31"/>
      <c r="B40" s="12"/>
      <c r="C40" s="12"/>
      <c r="D40" s="78" t="s">
        <v>19</v>
      </c>
      <c r="E40" s="12"/>
      <c r="F40" s="38"/>
      <c r="G40" s="38">
        <f t="shared" si="1"/>
        <v>0</v>
      </c>
      <c r="H40" s="38"/>
      <c r="I40" s="12"/>
      <c r="J40" s="35" t="e">
        <f t="shared" si="0"/>
        <v>#DIV/0!</v>
      </c>
      <c r="K40" s="24"/>
    </row>
    <row r="41" spans="1:11" ht="21.95" customHeight="1">
      <c r="A41" s="11"/>
      <c r="B41" s="12"/>
      <c r="C41" s="12"/>
      <c r="D41" s="78" t="s">
        <v>19</v>
      </c>
      <c r="E41" s="12"/>
      <c r="F41" s="38"/>
      <c r="G41" s="38">
        <f t="shared" si="1"/>
        <v>0</v>
      </c>
      <c r="H41" s="38"/>
      <c r="I41" s="12"/>
      <c r="J41" s="35" t="e">
        <f t="shared" si="0"/>
        <v>#DIV/0!</v>
      </c>
      <c r="K41" s="24"/>
    </row>
    <row r="42" spans="1:11" ht="21.95" customHeight="1">
      <c r="A42" s="11"/>
      <c r="B42" s="12"/>
      <c r="C42" s="12"/>
      <c r="D42" s="78" t="s">
        <v>19</v>
      </c>
      <c r="E42" s="12"/>
      <c r="F42" s="38"/>
      <c r="G42" s="38">
        <f t="shared" si="1"/>
        <v>0</v>
      </c>
      <c r="H42" s="38"/>
      <c r="I42" s="12"/>
      <c r="J42" s="35" t="e">
        <f t="shared" si="0"/>
        <v>#DIV/0!</v>
      </c>
      <c r="K42" s="24"/>
    </row>
    <row r="43" spans="1:11" ht="21.95" customHeight="1">
      <c r="A43" s="11"/>
      <c r="B43" s="12"/>
      <c r="C43" s="12"/>
      <c r="D43" s="78" t="s">
        <v>19</v>
      </c>
      <c r="E43" s="12"/>
      <c r="F43" s="38"/>
      <c r="G43" s="38">
        <f t="shared" si="1"/>
        <v>0</v>
      </c>
      <c r="H43" s="36"/>
      <c r="I43" s="36"/>
      <c r="J43" s="35" t="e">
        <f t="shared" si="0"/>
        <v>#DIV/0!</v>
      </c>
      <c r="K43" s="24"/>
    </row>
    <row r="44" spans="1:11" ht="21.95" customHeight="1">
      <c r="A44" s="31"/>
      <c r="B44" s="12"/>
      <c r="C44" s="12"/>
      <c r="D44" s="78" t="s">
        <v>19</v>
      </c>
      <c r="E44" s="12"/>
      <c r="F44" s="38"/>
      <c r="G44" s="38">
        <f t="shared" si="1"/>
        <v>0</v>
      </c>
      <c r="H44" s="38"/>
      <c r="I44" s="12"/>
      <c r="J44" s="35" t="e">
        <f t="shared" si="0"/>
        <v>#DIV/0!</v>
      </c>
      <c r="K44" s="24"/>
    </row>
    <row r="45" spans="1:11" ht="21.95" customHeight="1">
      <c r="A45" s="13"/>
      <c r="B45" s="12"/>
      <c r="C45" s="12"/>
      <c r="D45" s="78" t="s">
        <v>19</v>
      </c>
      <c r="E45" s="12"/>
      <c r="F45" s="38"/>
      <c r="G45" s="38">
        <f t="shared" si="1"/>
        <v>0</v>
      </c>
      <c r="H45" s="38"/>
      <c r="I45" s="12"/>
      <c r="J45" s="35" t="e">
        <f t="shared" si="0"/>
        <v>#DIV/0!</v>
      </c>
      <c r="K45" s="24"/>
    </row>
    <row r="46" spans="1:11" ht="21.95" customHeight="1">
      <c r="A46" s="43"/>
      <c r="B46" s="12"/>
      <c r="C46" s="12"/>
      <c r="D46" s="78" t="s">
        <v>19</v>
      </c>
      <c r="E46" s="12"/>
      <c r="F46" s="38"/>
      <c r="G46" s="38">
        <f t="shared" si="1"/>
        <v>0</v>
      </c>
      <c r="H46" s="46"/>
      <c r="I46" s="44"/>
      <c r="J46" s="35" t="e">
        <f t="shared" si="0"/>
        <v>#DIV/0!</v>
      </c>
      <c r="K46" s="24"/>
    </row>
    <row r="47" spans="1:11" ht="21.95" customHeight="1">
      <c r="A47" s="44"/>
      <c r="B47" s="12"/>
      <c r="C47" s="12"/>
      <c r="D47" s="78" t="s">
        <v>19</v>
      </c>
      <c r="E47" s="12"/>
      <c r="F47" s="38"/>
      <c r="G47" s="38">
        <f t="shared" si="1"/>
        <v>0</v>
      </c>
      <c r="H47" s="44"/>
      <c r="I47" s="44"/>
      <c r="J47" s="35" t="e">
        <f t="shared" si="0"/>
        <v>#DIV/0!</v>
      </c>
      <c r="K47" s="24"/>
    </row>
    <row r="48" spans="1:11" ht="21" customHeight="1">
      <c r="A48" s="43"/>
      <c r="B48" s="12"/>
      <c r="C48" s="12"/>
      <c r="D48" s="78" t="s">
        <v>19</v>
      </c>
      <c r="E48" s="12"/>
      <c r="F48" s="38"/>
      <c r="G48" s="38">
        <f t="shared" si="1"/>
        <v>0</v>
      </c>
      <c r="H48" s="44"/>
      <c r="I48" s="44"/>
      <c r="J48" s="35" t="e">
        <f t="shared" si="0"/>
        <v>#DIV/0!</v>
      </c>
      <c r="K48" s="52"/>
    </row>
    <row r="49" spans="1:11" ht="21" customHeight="1">
      <c r="A49" s="44"/>
      <c r="B49" s="12"/>
      <c r="C49" s="12"/>
      <c r="D49" s="78" t="s">
        <v>19</v>
      </c>
      <c r="E49" s="12"/>
      <c r="F49" s="38"/>
      <c r="G49" s="38">
        <f t="shared" si="1"/>
        <v>0</v>
      </c>
      <c r="H49" s="44"/>
      <c r="I49" s="44"/>
      <c r="J49" s="35" t="e">
        <f t="shared" si="0"/>
        <v>#DIV/0!</v>
      </c>
      <c r="K49" s="12"/>
    </row>
    <row r="50" spans="1:11" ht="21" customHeight="1">
      <c r="A50" s="43"/>
      <c r="B50" s="12"/>
      <c r="C50" s="12"/>
      <c r="D50" s="78" t="s">
        <v>19</v>
      </c>
      <c r="E50" s="12"/>
      <c r="F50" s="38"/>
      <c r="G50" s="38">
        <f t="shared" si="1"/>
        <v>0</v>
      </c>
      <c r="H50" s="46"/>
      <c r="I50" s="44"/>
      <c r="J50" s="35" t="e">
        <f t="shared" si="0"/>
        <v>#DIV/0!</v>
      </c>
      <c r="K50" s="12"/>
    </row>
    <row r="51" spans="1:11" ht="21" customHeight="1">
      <c r="A51" s="47"/>
      <c r="B51" s="12"/>
      <c r="C51" s="12"/>
      <c r="D51" s="78" t="s">
        <v>19</v>
      </c>
      <c r="E51" s="12"/>
      <c r="F51" s="38"/>
      <c r="G51" s="38">
        <f t="shared" si="1"/>
        <v>0</v>
      </c>
      <c r="H51" s="46"/>
      <c r="I51" s="44"/>
      <c r="J51" s="35" t="e">
        <f t="shared" si="0"/>
        <v>#DIV/0!</v>
      </c>
      <c r="K51" s="53"/>
    </row>
    <row r="52" spans="1:11" ht="21" customHeight="1">
      <c r="A52" s="43"/>
      <c r="B52" s="12"/>
      <c r="C52" s="12"/>
      <c r="D52" s="78" t="s">
        <v>19</v>
      </c>
      <c r="E52" s="12"/>
      <c r="F52" s="38"/>
      <c r="G52" s="38">
        <f t="shared" si="1"/>
        <v>0</v>
      </c>
      <c r="H52" s="46"/>
      <c r="I52" s="44"/>
      <c r="J52" s="35" t="e">
        <f t="shared" si="0"/>
        <v>#DIV/0!</v>
      </c>
      <c r="K52" s="53"/>
    </row>
    <row r="53" spans="1:11" ht="21" customHeight="1">
      <c r="A53" s="47"/>
      <c r="B53" s="12"/>
      <c r="C53" s="12"/>
      <c r="D53" s="78" t="s">
        <v>19</v>
      </c>
      <c r="E53" s="12"/>
      <c r="F53" s="38"/>
      <c r="G53" s="38">
        <f t="shared" si="1"/>
        <v>0</v>
      </c>
      <c r="H53" s="47"/>
      <c r="I53" s="47"/>
      <c r="J53" s="35" t="e">
        <f t="shared" si="0"/>
        <v>#DIV/0!</v>
      </c>
      <c r="K53" s="53"/>
    </row>
    <row r="54" spans="1:11" ht="21" customHeight="1">
      <c r="A54" s="47"/>
      <c r="B54" s="47"/>
      <c r="C54" s="47"/>
      <c r="D54" s="78" t="s">
        <v>19</v>
      </c>
      <c r="E54" s="47"/>
      <c r="F54" s="48"/>
      <c r="G54" s="38">
        <f t="shared" si="1"/>
        <v>0</v>
      </c>
      <c r="H54" s="47"/>
      <c r="I54" s="47"/>
      <c r="J54" s="35" t="e">
        <f t="shared" si="0"/>
        <v>#DIV/0!</v>
      </c>
      <c r="K54" s="53"/>
    </row>
    <row r="55" spans="1:11" ht="21" customHeight="1">
      <c r="A55" s="49"/>
      <c r="B55" s="47"/>
      <c r="C55" s="47"/>
      <c r="D55" s="78" t="s">
        <v>19</v>
      </c>
      <c r="E55" s="47"/>
      <c r="F55" s="48"/>
      <c r="G55" s="38">
        <f t="shared" si="1"/>
        <v>0</v>
      </c>
      <c r="H55" s="48"/>
      <c r="I55" s="47"/>
      <c r="J55" s="35" t="e">
        <f t="shared" si="0"/>
        <v>#DIV/0!</v>
      </c>
      <c r="K55" s="50"/>
    </row>
    <row r="56" spans="1:11" ht="21" customHeight="1">
      <c r="A56" s="47"/>
      <c r="B56" s="47"/>
      <c r="C56" s="47"/>
      <c r="D56" s="78" t="s">
        <v>19</v>
      </c>
      <c r="E56" s="47"/>
      <c r="F56" s="48"/>
      <c r="G56" s="38">
        <f t="shared" si="1"/>
        <v>0</v>
      </c>
      <c r="H56" s="48"/>
      <c r="I56" s="47"/>
      <c r="J56" s="35" t="e">
        <f t="shared" si="0"/>
        <v>#DIV/0!</v>
      </c>
      <c r="K56" s="50"/>
    </row>
    <row r="57" spans="1:11" ht="21" customHeight="1">
      <c r="A57" s="50"/>
      <c r="B57" s="50"/>
      <c r="C57" s="50"/>
      <c r="D57" s="78" t="s">
        <v>19</v>
      </c>
      <c r="E57" s="50"/>
      <c r="F57" s="50"/>
      <c r="G57" s="38">
        <f t="shared" si="1"/>
        <v>0</v>
      </c>
      <c r="H57" s="50"/>
      <c r="I57" s="50"/>
      <c r="J57" s="35" t="e">
        <f t="shared" si="0"/>
        <v>#DIV/0!</v>
      </c>
      <c r="K57" s="50"/>
    </row>
    <row r="58" spans="1:11" ht="21" customHeight="1">
      <c r="A58" s="50"/>
      <c r="B58" s="50"/>
      <c r="C58" s="50"/>
      <c r="D58" s="78" t="s">
        <v>19</v>
      </c>
      <c r="E58" s="50"/>
      <c r="F58" s="50"/>
      <c r="G58" s="38">
        <f t="shared" si="1"/>
        <v>0</v>
      </c>
      <c r="H58" s="50"/>
      <c r="I58" s="50"/>
      <c r="J58" s="35" t="e">
        <f t="shared" si="0"/>
        <v>#DIV/0!</v>
      </c>
      <c r="K58" s="50"/>
    </row>
    <row r="59" spans="1:11" ht="21" customHeight="1">
      <c r="A59" s="129" t="s">
        <v>25</v>
      </c>
      <c r="B59" s="129"/>
      <c r="C59" s="14"/>
      <c r="D59" s="15"/>
      <c r="E59" s="126" t="s">
        <v>26</v>
      </c>
      <c r="F59" s="127"/>
      <c r="G59" s="128"/>
      <c r="H59" s="128"/>
      <c r="I59" s="128"/>
      <c r="J59" s="128"/>
      <c r="K59" s="128"/>
    </row>
    <row r="60" spans="1:11" ht="21" customHeight="1">
      <c r="A60" s="129" t="s">
        <v>27</v>
      </c>
      <c r="B60" s="129"/>
      <c r="C60" s="51">
        <f>SUM(F10:F99)</f>
        <v>4217</v>
      </c>
      <c r="D60" s="15"/>
      <c r="E60" s="15"/>
      <c r="F60" s="130"/>
      <c r="G60" s="130"/>
      <c r="H60" s="130"/>
      <c r="I60" s="82"/>
      <c r="J60" s="82"/>
      <c r="K60" s="84"/>
    </row>
    <row r="61" spans="1:11" ht="21" customHeight="1">
      <c r="A61" s="129" t="s">
        <v>28</v>
      </c>
      <c r="B61" s="129"/>
      <c r="C61" s="51">
        <f>SUM(H10:H56)</f>
        <v>4446</v>
      </c>
      <c r="D61" s="15"/>
      <c r="E61" s="15"/>
      <c r="F61" s="82"/>
      <c r="G61" s="82"/>
      <c r="H61" s="82"/>
      <c r="I61" s="82"/>
      <c r="J61" s="82"/>
      <c r="K61" s="84"/>
    </row>
    <row r="62" spans="1:11" ht="21" customHeight="1">
      <c r="A62" s="131" t="s">
        <v>29</v>
      </c>
      <c r="B62" s="129"/>
      <c r="C62" s="34" t="e">
        <f>SUM(J10:J58)</f>
        <v>#DIV/0!</v>
      </c>
      <c r="D62" s="15"/>
      <c r="E62" s="15"/>
      <c r="F62" s="130"/>
      <c r="G62" s="130"/>
      <c r="H62" s="130"/>
      <c r="I62" s="130"/>
      <c r="J62" s="82"/>
      <c r="K62" s="132"/>
    </row>
    <row r="63" spans="1:11" ht="21" customHeight="1">
      <c r="A63" s="131" t="s">
        <v>30</v>
      </c>
      <c r="B63" s="129"/>
      <c r="C63" s="14">
        <v>44</v>
      </c>
      <c r="D63" s="15"/>
      <c r="E63" s="15"/>
      <c r="F63" s="130"/>
      <c r="G63" s="130"/>
      <c r="H63" s="130"/>
      <c r="I63" s="130"/>
      <c r="J63" s="82"/>
      <c r="K63" s="132"/>
    </row>
    <row r="64" spans="1:11" ht="21" customHeight="1">
      <c r="A64" s="124" t="s">
        <v>31</v>
      </c>
      <c r="B64" s="124"/>
      <c r="C64" s="34" t="e">
        <f>C62/C63</f>
        <v>#DIV/0!</v>
      </c>
      <c r="D64" s="15"/>
      <c r="E64" s="15"/>
      <c r="F64" s="130"/>
      <c r="G64" s="130"/>
      <c r="H64" s="130"/>
      <c r="I64" s="130"/>
      <c r="J64" s="82"/>
      <c r="K64" s="132"/>
    </row>
    <row r="65" spans="1:12" ht="21" customHeight="1" thickBot="1">
      <c r="A65" s="17"/>
      <c r="B65" s="18"/>
      <c r="C65" s="18"/>
      <c r="D65" s="18"/>
      <c r="E65" s="18"/>
      <c r="F65" s="18"/>
      <c r="G65" s="18"/>
      <c r="H65" s="18"/>
      <c r="I65" s="18"/>
      <c r="J65" s="18"/>
      <c r="K65" s="25"/>
    </row>
    <row r="66" spans="1:12" ht="21" customHeight="1" thickTop="1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</row>
    <row r="67" spans="1:12" ht="21" customHeight="1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</row>
    <row r="68" spans="1:12" ht="21" customHeight="1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</row>
    <row r="69" spans="1:12" ht="21" customHeight="1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</row>
    <row r="70" spans="1:12" ht="21" customHeight="1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</row>
    <row r="71" spans="1:12" ht="21" customHeight="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</row>
    <row r="72" spans="1:12" ht="21" customHeight="1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</row>
    <row r="73" spans="1:12" ht="21" customHeight="1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</row>
    <row r="74" spans="1:12" ht="21" customHeight="1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</row>
    <row r="75" spans="1:12" ht="21" customHeight="1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</row>
    <row r="76" spans="1:12" ht="21" customHeight="1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</row>
    <row r="77" spans="1:12" ht="21" customHeight="1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</row>
    <row r="78" spans="1:12" ht="21" customHeight="1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</row>
    <row r="79" spans="1:12" ht="21" customHeight="1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</row>
    <row r="80" spans="1:12" ht="21" customHeight="1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</row>
    <row r="81" spans="1:12" ht="21" customHeight="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</row>
    <row r="82" spans="1:12" ht="21" customHeight="1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</row>
    <row r="83" spans="1:12" ht="21" customHeight="1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</row>
    <row r="84" spans="1:12" ht="21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</row>
    <row r="85" spans="1:12" ht="21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</row>
    <row r="86" spans="1:12" ht="21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</row>
    <row r="87" spans="1:12" ht="21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</row>
    <row r="88" spans="1:12" ht="21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</row>
    <row r="89" spans="1:12" ht="21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</row>
    <row r="90" spans="1:12" ht="21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</row>
    <row r="91" spans="1:12" ht="21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</row>
    <row r="92" spans="1:12" ht="21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</row>
    <row r="93" spans="1:12" ht="21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</row>
    <row r="94" spans="1:12" ht="21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</row>
    <row r="95" spans="1:12" ht="21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</row>
    <row r="96" spans="1:12" ht="21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</row>
    <row r="97" spans="1:12" ht="21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</row>
    <row r="98" spans="1:12" ht="21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</row>
    <row r="99" spans="1:12" ht="21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</row>
    <row r="100" spans="1:12" ht="21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</row>
    <row r="101" spans="1:12" ht="21" customHeight="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</row>
    <row r="102" spans="1:12" ht="21" customHeight="1"/>
    <row r="103" spans="1:12" ht="21" customHeight="1"/>
    <row r="104" spans="1:12" ht="21" customHeight="1"/>
    <row r="105" spans="1:12" ht="21" customHeight="1"/>
    <row r="106" spans="1:12" ht="21" customHeight="1"/>
  </sheetData>
  <mergeCells count="17">
    <mergeCell ref="J1:K1"/>
    <mergeCell ref="A4:K6"/>
    <mergeCell ref="B7:E7"/>
    <mergeCell ref="G7:K7"/>
    <mergeCell ref="B8:E8"/>
    <mergeCell ref="G8:K8"/>
    <mergeCell ref="A64:B64"/>
    <mergeCell ref="A59:B59"/>
    <mergeCell ref="E59:K59"/>
    <mergeCell ref="A60:B60"/>
    <mergeCell ref="F60:H60"/>
    <mergeCell ref="A61:B61"/>
    <mergeCell ref="A62:B62"/>
    <mergeCell ref="F62:H64"/>
    <mergeCell ref="I62:I64"/>
    <mergeCell ref="K62:K64"/>
    <mergeCell ref="A63:B63"/>
  </mergeCells>
  <printOptions horizontalCentered="1" verticalCentered="1"/>
  <pageMargins left="0" right="0" top="0" bottom="0" header="0" footer="0"/>
  <pageSetup paperSize="9" scale="63" orientation="portrait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122881" r:id="rId4">
          <objectPr defaultSize="0" autoPict="0" r:id="rId5">
            <anchor>
              <from>
                <xdr:col>0</xdr:col>
                <xdr:colOff>0</xdr:colOff>
                <xdr:row>0</xdr:row>
                <xdr:rowOff>209550</xdr:rowOff>
              </from>
              <to>
                <xdr:col>0</xdr:col>
                <xdr:colOff>400050</xdr:colOff>
                <xdr:row>2</xdr:row>
                <xdr:rowOff>171450</xdr:rowOff>
              </to>
            </anchor>
          </objectPr>
        </oleObject>
      </mc:Choice>
      <mc:Fallback>
        <oleObject progId="PBrush" shapeId="122881" r:id="rId4"/>
      </mc:Fallback>
    </mc:AlternateContent>
  </oleObjec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54"/>
  <sheetViews>
    <sheetView zoomScale="85" zoomScaleNormal="85" workbookViewId="0">
      <selection activeCell="B8" sqref="B8:E8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113" t="s">
        <v>0</v>
      </c>
      <c r="K1" s="114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5" t="s">
        <v>2</v>
      </c>
      <c r="B7" s="120" t="s">
        <v>37</v>
      </c>
      <c r="C7" s="120"/>
      <c r="D7" s="120"/>
      <c r="E7" s="120"/>
      <c r="F7" s="6" t="s">
        <v>3</v>
      </c>
      <c r="G7" s="120" t="s">
        <v>205</v>
      </c>
      <c r="H7" s="120"/>
      <c r="I7" s="120"/>
      <c r="J7" s="120"/>
      <c r="K7" s="121"/>
    </row>
    <row r="8" spans="1:11" ht="24" customHeight="1">
      <c r="A8" s="5" t="s">
        <v>4</v>
      </c>
      <c r="B8" s="122" t="s">
        <v>5</v>
      </c>
      <c r="C8" s="122"/>
      <c r="D8" s="122"/>
      <c r="E8" s="122"/>
      <c r="F8" s="6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44839</v>
      </c>
      <c r="B10" s="12" t="s">
        <v>38</v>
      </c>
      <c r="C10" s="12" t="s">
        <v>39</v>
      </c>
      <c r="D10" s="12" t="s">
        <v>19</v>
      </c>
      <c r="E10" s="12">
        <v>8</v>
      </c>
      <c r="F10" s="12">
        <v>1000</v>
      </c>
      <c r="G10" s="12">
        <f t="shared" ref="G10:G17" si="0">SUM(H10+I10)</f>
        <v>97</v>
      </c>
      <c r="H10" s="12">
        <v>95</v>
      </c>
      <c r="I10" s="12">
        <v>2</v>
      </c>
      <c r="J10" s="35">
        <f t="shared" ref="J10:J17" si="1">H10/F10*100</f>
        <v>9.5</v>
      </c>
      <c r="K10" s="24"/>
    </row>
    <row r="11" spans="1:11" ht="21.95" customHeight="1">
      <c r="A11" s="28">
        <v>44840</v>
      </c>
      <c r="B11" s="12" t="s">
        <v>40</v>
      </c>
      <c r="C11" s="12" t="s">
        <v>39</v>
      </c>
      <c r="D11" s="12" t="s">
        <v>19</v>
      </c>
      <c r="E11" s="12">
        <v>8</v>
      </c>
      <c r="F11" s="12">
        <v>1000</v>
      </c>
      <c r="G11" s="12">
        <f t="shared" si="0"/>
        <v>195</v>
      </c>
      <c r="H11" s="12">
        <v>195</v>
      </c>
      <c r="I11" s="12"/>
      <c r="J11" s="35">
        <f t="shared" si="1"/>
        <v>19.5</v>
      </c>
      <c r="K11" s="24"/>
    </row>
    <row r="12" spans="1:11" ht="21.95" customHeight="1">
      <c r="A12" s="27">
        <v>44841</v>
      </c>
      <c r="B12" s="12" t="s">
        <v>40</v>
      </c>
      <c r="C12" s="12" t="s">
        <v>39</v>
      </c>
      <c r="D12" s="12" t="s">
        <v>19</v>
      </c>
      <c r="E12" s="12">
        <v>8</v>
      </c>
      <c r="F12" s="12">
        <v>1000</v>
      </c>
      <c r="G12" s="12">
        <f t="shared" si="0"/>
        <v>163</v>
      </c>
      <c r="H12" s="12">
        <v>163</v>
      </c>
      <c r="I12" s="12"/>
      <c r="J12" s="35">
        <f t="shared" si="1"/>
        <v>16.3</v>
      </c>
      <c r="K12" s="24"/>
    </row>
    <row r="13" spans="1:11" ht="21.95" customHeight="1">
      <c r="A13" s="29">
        <v>44844</v>
      </c>
      <c r="B13" s="12" t="s">
        <v>41</v>
      </c>
      <c r="C13" s="12" t="s">
        <v>42</v>
      </c>
      <c r="D13" s="12" t="s">
        <v>19</v>
      </c>
      <c r="E13" s="12">
        <v>8</v>
      </c>
      <c r="F13" s="12">
        <v>1200</v>
      </c>
      <c r="G13" s="12">
        <f t="shared" si="0"/>
        <v>298</v>
      </c>
      <c r="H13" s="12">
        <v>276</v>
      </c>
      <c r="I13" s="12">
        <v>22</v>
      </c>
      <c r="J13" s="35">
        <f t="shared" si="1"/>
        <v>23</v>
      </c>
      <c r="K13" s="24"/>
    </row>
    <row r="14" spans="1:11" ht="21.95" customHeight="1">
      <c r="A14" s="29">
        <v>44845</v>
      </c>
      <c r="B14" s="12" t="s">
        <v>41</v>
      </c>
      <c r="C14" s="12" t="s">
        <v>42</v>
      </c>
      <c r="D14" s="12" t="s">
        <v>19</v>
      </c>
      <c r="E14" s="12">
        <v>8</v>
      </c>
      <c r="F14" s="12">
        <v>1200</v>
      </c>
      <c r="G14" s="12">
        <f t="shared" si="0"/>
        <v>396</v>
      </c>
      <c r="H14" s="12">
        <v>385</v>
      </c>
      <c r="I14" s="12">
        <v>11</v>
      </c>
      <c r="J14" s="35">
        <f t="shared" si="1"/>
        <v>32.083333333333336</v>
      </c>
      <c r="K14" s="24"/>
    </row>
    <row r="15" spans="1:11" ht="21.95" customHeight="1">
      <c r="A15" s="28">
        <v>44846</v>
      </c>
      <c r="B15" s="12" t="s">
        <v>40</v>
      </c>
      <c r="C15" s="12" t="s">
        <v>39</v>
      </c>
      <c r="D15" s="12" t="s">
        <v>19</v>
      </c>
      <c r="E15" s="12">
        <v>8</v>
      </c>
      <c r="F15" s="12">
        <v>1002</v>
      </c>
      <c r="G15" s="12">
        <f t="shared" si="0"/>
        <v>207</v>
      </c>
      <c r="H15" s="12">
        <v>200</v>
      </c>
      <c r="I15" s="12">
        <v>7</v>
      </c>
      <c r="J15" s="35">
        <f t="shared" si="1"/>
        <v>19.960079840319363</v>
      </c>
      <c r="K15" s="24"/>
    </row>
    <row r="16" spans="1:11" ht="21.95" customHeight="1">
      <c r="A16" s="28">
        <v>44847</v>
      </c>
      <c r="B16" s="12" t="s">
        <v>40</v>
      </c>
      <c r="C16" s="12" t="s">
        <v>39</v>
      </c>
      <c r="D16" s="12" t="s">
        <v>19</v>
      </c>
      <c r="E16" s="12">
        <v>8</v>
      </c>
      <c r="F16" s="12">
        <v>1002</v>
      </c>
      <c r="G16" s="12">
        <f t="shared" si="0"/>
        <v>200</v>
      </c>
      <c r="H16" s="12">
        <v>200</v>
      </c>
      <c r="I16" s="12"/>
      <c r="J16" s="35">
        <f t="shared" si="1"/>
        <v>19.960079840319363</v>
      </c>
      <c r="K16" s="24"/>
    </row>
    <row r="17" spans="1:11" ht="21.95" customHeight="1">
      <c r="A17" s="28">
        <v>44847</v>
      </c>
      <c r="B17" s="12" t="s">
        <v>40</v>
      </c>
      <c r="C17" s="12" t="s">
        <v>39</v>
      </c>
      <c r="D17" s="12" t="s">
        <v>19</v>
      </c>
      <c r="E17" s="12">
        <v>8</v>
      </c>
      <c r="F17" s="12">
        <v>1002</v>
      </c>
      <c r="G17" s="12">
        <f t="shared" si="0"/>
        <v>200</v>
      </c>
      <c r="H17" s="12">
        <v>200</v>
      </c>
      <c r="I17" s="12"/>
      <c r="J17" s="35">
        <f t="shared" si="1"/>
        <v>19.960079840319363</v>
      </c>
      <c r="K17" s="24"/>
    </row>
    <row r="18" spans="1:11" ht="21.95" customHeight="1">
      <c r="A18" s="26"/>
      <c r="B18" s="12"/>
      <c r="C18" s="12"/>
      <c r="D18" s="78"/>
      <c r="E18" s="12"/>
      <c r="F18" s="12"/>
      <c r="G18" s="12"/>
      <c r="H18" s="36"/>
      <c r="I18" s="36"/>
      <c r="J18" s="35"/>
      <c r="K18" s="24"/>
    </row>
    <row r="19" spans="1:11" ht="21.95" customHeight="1">
      <c r="A19" s="26"/>
      <c r="B19" s="12"/>
      <c r="C19" s="12"/>
      <c r="D19" s="78"/>
      <c r="E19" s="12"/>
      <c r="F19" s="12"/>
      <c r="G19" s="12"/>
      <c r="H19" s="36"/>
      <c r="I19" s="36"/>
      <c r="J19" s="35"/>
      <c r="K19" s="24"/>
    </row>
    <row r="20" spans="1:11" ht="21.95" customHeight="1">
      <c r="A20" s="26"/>
      <c r="B20" s="12"/>
      <c r="C20" s="12"/>
      <c r="D20" s="78"/>
      <c r="E20" s="12"/>
      <c r="F20" s="12"/>
      <c r="G20" s="12"/>
      <c r="H20" s="36"/>
      <c r="I20" s="36"/>
      <c r="J20" s="35"/>
      <c r="K20" s="24"/>
    </row>
    <row r="21" spans="1:11" ht="21.95" customHeight="1">
      <c r="A21" s="26"/>
      <c r="B21" s="12"/>
      <c r="C21" s="12"/>
      <c r="D21" s="78"/>
      <c r="E21" s="12"/>
      <c r="F21" s="12"/>
      <c r="G21" s="12"/>
      <c r="H21" s="36"/>
      <c r="I21" s="36"/>
      <c r="J21" s="35"/>
      <c r="K21" s="24"/>
    </row>
    <row r="22" spans="1:11" ht="21.95" customHeight="1">
      <c r="A22" s="26"/>
      <c r="B22" s="12"/>
      <c r="C22" s="12"/>
      <c r="D22" s="78"/>
      <c r="E22" s="12"/>
      <c r="F22" s="12"/>
      <c r="G22" s="12"/>
      <c r="H22" s="36"/>
      <c r="I22" s="36"/>
      <c r="J22" s="35"/>
      <c r="K22" s="24"/>
    </row>
    <row r="23" spans="1:11" ht="21.95" customHeight="1">
      <c r="A23" s="26"/>
      <c r="B23" s="12"/>
      <c r="C23" s="12"/>
      <c r="D23" s="78"/>
      <c r="E23" s="12"/>
      <c r="F23" s="12"/>
      <c r="G23" s="12"/>
      <c r="H23" s="36"/>
      <c r="I23" s="36"/>
      <c r="J23" s="35"/>
      <c r="K23" s="24"/>
    </row>
    <row r="24" spans="1:11" ht="21.95" customHeight="1">
      <c r="A24" s="26"/>
      <c r="B24" s="12"/>
      <c r="C24" s="12"/>
      <c r="D24" s="78"/>
      <c r="E24" s="12"/>
      <c r="F24" s="12"/>
      <c r="G24" s="12"/>
      <c r="H24" s="12"/>
      <c r="I24" s="12"/>
      <c r="J24" s="35"/>
      <c r="K24" s="24"/>
    </row>
    <row r="25" spans="1:11" ht="21.95" customHeight="1">
      <c r="A25" s="26"/>
      <c r="B25" s="12"/>
      <c r="C25" s="12"/>
      <c r="D25" s="78"/>
      <c r="E25" s="12"/>
      <c r="F25" s="12"/>
      <c r="G25" s="12"/>
      <c r="H25" s="12"/>
      <c r="I25" s="12"/>
      <c r="J25" s="35"/>
      <c r="K25" s="24"/>
    </row>
    <row r="26" spans="1:11" ht="21.95" customHeight="1">
      <c r="A26" s="31"/>
      <c r="B26" s="12"/>
      <c r="C26" s="12"/>
      <c r="D26" s="78"/>
      <c r="E26" s="12"/>
      <c r="F26" s="12"/>
      <c r="G26" s="12"/>
      <c r="H26" s="12"/>
      <c r="I26" s="12"/>
      <c r="J26" s="35"/>
      <c r="K26" s="24"/>
    </row>
    <row r="27" spans="1:11" ht="21.95" customHeight="1">
      <c r="A27" s="31"/>
      <c r="B27" s="12"/>
      <c r="C27" s="12"/>
      <c r="D27" s="78"/>
      <c r="E27" s="12"/>
      <c r="F27" s="12"/>
      <c r="G27" s="12"/>
      <c r="H27" s="12"/>
      <c r="I27" s="12"/>
      <c r="J27" s="35"/>
      <c r="K27" s="24"/>
    </row>
    <row r="28" spans="1:11" ht="21.95" customHeight="1">
      <c r="A28" s="31"/>
      <c r="B28" s="12"/>
      <c r="C28" s="12"/>
      <c r="D28" s="78"/>
      <c r="E28" s="12"/>
      <c r="F28" s="12"/>
      <c r="G28" s="12"/>
      <c r="H28" s="12"/>
      <c r="I28" s="12"/>
      <c r="J28" s="35"/>
      <c r="K28" s="24"/>
    </row>
    <row r="29" spans="1:11" ht="21.95" customHeight="1">
      <c r="A29" s="31"/>
      <c r="B29" s="12"/>
      <c r="C29" s="12"/>
      <c r="D29" s="78"/>
      <c r="E29" s="12"/>
      <c r="F29" s="12"/>
      <c r="G29" s="12"/>
      <c r="H29" s="12"/>
      <c r="I29" s="12"/>
      <c r="J29" s="35"/>
      <c r="K29" s="24"/>
    </row>
    <row r="30" spans="1:11" ht="21.95" customHeight="1">
      <c r="A30" s="31"/>
      <c r="B30" s="12"/>
      <c r="C30" s="12"/>
      <c r="D30" s="78"/>
      <c r="E30" s="12"/>
      <c r="F30" s="12"/>
      <c r="G30" s="12"/>
      <c r="H30" s="12"/>
      <c r="I30" s="12"/>
      <c r="J30" s="35"/>
      <c r="K30" s="24"/>
    </row>
    <row r="31" spans="1:11" ht="21.95" customHeight="1">
      <c r="A31" s="32"/>
      <c r="B31" s="12"/>
      <c r="C31" s="12"/>
      <c r="D31" s="78"/>
      <c r="E31" s="12"/>
      <c r="F31" s="12"/>
      <c r="G31" s="12"/>
      <c r="H31" s="12"/>
      <c r="I31" s="36"/>
      <c r="J31" s="35"/>
      <c r="K31" s="24"/>
    </row>
    <row r="32" spans="1:11" ht="21.95" customHeight="1">
      <c r="A32" s="33"/>
      <c r="B32" s="12"/>
      <c r="C32" s="12"/>
      <c r="D32" s="78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78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78"/>
      <c r="E34" s="12"/>
      <c r="F34" s="12"/>
      <c r="G34" s="12"/>
      <c r="H34" s="12"/>
      <c r="I34" s="36"/>
      <c r="J34" s="35"/>
      <c r="K34" s="24"/>
    </row>
    <row r="35" spans="1:11" ht="21.95" customHeight="1">
      <c r="A35" s="11"/>
      <c r="B35" s="12"/>
      <c r="C35" s="12"/>
      <c r="D35" s="78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78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78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78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78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78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78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78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78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78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78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78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78"/>
      <c r="E47" s="12"/>
      <c r="F47" s="12"/>
      <c r="G47" s="12"/>
      <c r="H47" s="12"/>
      <c r="I47" s="12"/>
      <c r="J47" s="35"/>
      <c r="K47" s="24"/>
    </row>
    <row r="48" spans="1:11" ht="21" customHeight="1">
      <c r="A48" s="125" t="s">
        <v>25</v>
      </c>
      <c r="B48" s="125"/>
      <c r="C48" s="14">
        <f>COUNT(A10:A47)</f>
        <v>8</v>
      </c>
      <c r="D48" s="15"/>
      <c r="E48" s="126" t="s">
        <v>26</v>
      </c>
      <c r="F48" s="127"/>
      <c r="G48" s="128"/>
      <c r="H48" s="128"/>
      <c r="I48" s="128"/>
      <c r="J48" s="128"/>
      <c r="K48" s="128"/>
    </row>
    <row r="49" spans="1:11" ht="21" customHeight="1">
      <c r="A49" s="129" t="s">
        <v>27</v>
      </c>
      <c r="B49" s="129"/>
      <c r="C49" s="14">
        <f>SUM(F10:F47)</f>
        <v>8406</v>
      </c>
      <c r="D49" s="15"/>
      <c r="E49" s="15"/>
      <c r="F49" s="130"/>
      <c r="G49" s="130"/>
      <c r="H49" s="130"/>
      <c r="I49" s="16"/>
      <c r="J49" s="16"/>
      <c r="K49" s="20"/>
    </row>
    <row r="50" spans="1:11" ht="21" customHeight="1">
      <c r="A50" s="129" t="s">
        <v>28</v>
      </c>
      <c r="B50" s="129"/>
      <c r="C50" s="14">
        <f>SUM(H10:H47)</f>
        <v>1714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31" t="s">
        <v>29</v>
      </c>
      <c r="B51" s="129"/>
      <c r="C51" s="34">
        <f>SUM(J10:J47)</f>
        <v>160.26357285429143</v>
      </c>
      <c r="D51" s="15"/>
      <c r="E51" s="15"/>
      <c r="F51" s="130"/>
      <c r="G51" s="130"/>
      <c r="H51" s="130"/>
      <c r="I51" s="130"/>
      <c r="J51" s="16"/>
      <c r="K51" s="132"/>
    </row>
    <row r="52" spans="1:11" ht="21" customHeight="1">
      <c r="A52" s="131" t="s">
        <v>30</v>
      </c>
      <c r="B52" s="129"/>
      <c r="C52" s="14">
        <f>COUNTA(B10:B47)</f>
        <v>8</v>
      </c>
      <c r="D52" s="15"/>
      <c r="E52" s="15"/>
      <c r="F52" s="130"/>
      <c r="G52" s="130"/>
      <c r="H52" s="130"/>
      <c r="I52" s="130"/>
      <c r="J52" s="16"/>
      <c r="K52" s="132"/>
    </row>
    <row r="53" spans="1:11" ht="21" customHeight="1">
      <c r="A53" s="124" t="s">
        <v>31</v>
      </c>
      <c r="B53" s="124"/>
      <c r="C53" s="34">
        <f>C51/C52</f>
        <v>20.032946606786428</v>
      </c>
      <c r="D53" s="15"/>
      <c r="E53" s="15"/>
      <c r="F53" s="130"/>
      <c r="G53" s="130"/>
      <c r="H53" s="130"/>
      <c r="I53" s="130"/>
      <c r="J53" s="16"/>
      <c r="K53" s="132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zoomScale="85" zoomScaleNormal="85" workbookViewId="0">
      <selection activeCell="G10" sqref="G10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113" t="s">
        <v>0</v>
      </c>
      <c r="K1" s="114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77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76" t="s">
        <v>2</v>
      </c>
      <c r="B7" s="120" t="s">
        <v>135</v>
      </c>
      <c r="C7" s="120"/>
      <c r="D7" s="120"/>
      <c r="E7" s="120"/>
      <c r="F7" s="74" t="s">
        <v>3</v>
      </c>
      <c r="G7" s="120" t="s">
        <v>194</v>
      </c>
      <c r="H7" s="120"/>
      <c r="I7" s="120"/>
      <c r="J7" s="120"/>
      <c r="K7" s="121"/>
    </row>
    <row r="8" spans="1:11" ht="24" customHeight="1">
      <c r="A8" s="76" t="s">
        <v>4</v>
      </c>
      <c r="B8" s="122" t="s">
        <v>5</v>
      </c>
      <c r="C8" s="122"/>
      <c r="D8" s="122"/>
      <c r="E8" s="122"/>
      <c r="F8" s="74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44855</v>
      </c>
      <c r="B10" s="12" t="s">
        <v>136</v>
      </c>
      <c r="C10" s="78" t="s">
        <v>137</v>
      </c>
      <c r="D10" s="12" t="s">
        <v>19</v>
      </c>
      <c r="E10" s="12">
        <v>8</v>
      </c>
      <c r="F10" s="12">
        <v>184</v>
      </c>
      <c r="G10" s="12">
        <f>SUM(H10+I10)</f>
        <v>80</v>
      </c>
      <c r="H10" s="12">
        <v>70</v>
      </c>
      <c r="I10" s="12">
        <v>10</v>
      </c>
      <c r="J10" s="35">
        <f t="shared" ref="J10:J47" si="0">H10/F10*100</f>
        <v>38.04347826086957</v>
      </c>
      <c r="K10" s="24"/>
    </row>
    <row r="11" spans="1:11" ht="21.95" customHeight="1">
      <c r="A11" s="28">
        <v>44858</v>
      </c>
      <c r="B11" s="12" t="s">
        <v>136</v>
      </c>
      <c r="C11" s="78" t="s">
        <v>137</v>
      </c>
      <c r="D11" s="12" t="s">
        <v>19</v>
      </c>
      <c r="E11" s="12">
        <v>8</v>
      </c>
      <c r="F11" s="12">
        <v>184</v>
      </c>
      <c r="G11" s="12">
        <f t="shared" ref="G11:G47" si="1">SUM(H11+I11)</f>
        <v>70</v>
      </c>
      <c r="H11" s="12">
        <v>70</v>
      </c>
      <c r="I11" s="12"/>
      <c r="J11" s="35">
        <f t="shared" si="0"/>
        <v>38.04347826086957</v>
      </c>
      <c r="K11" s="24"/>
    </row>
    <row r="12" spans="1:11" ht="21.95" customHeight="1">
      <c r="A12" s="27">
        <v>44859</v>
      </c>
      <c r="B12" s="12" t="s">
        <v>186</v>
      </c>
      <c r="C12" s="12">
        <v>31010</v>
      </c>
      <c r="D12" s="12" t="s">
        <v>19</v>
      </c>
      <c r="E12" s="12">
        <v>8</v>
      </c>
      <c r="F12" s="12">
        <v>312</v>
      </c>
      <c r="G12" s="12">
        <f t="shared" si="1"/>
        <v>150</v>
      </c>
      <c r="H12" s="12">
        <v>150</v>
      </c>
      <c r="I12" s="12"/>
      <c r="J12" s="35">
        <f t="shared" si="0"/>
        <v>48.07692307692308</v>
      </c>
      <c r="K12" s="24"/>
    </row>
    <row r="13" spans="1:11" ht="21.95" customHeight="1">
      <c r="A13" s="29">
        <v>44860</v>
      </c>
      <c r="B13" s="12" t="s">
        <v>186</v>
      </c>
      <c r="C13" s="12">
        <v>31010</v>
      </c>
      <c r="D13" s="12" t="s">
        <v>19</v>
      </c>
      <c r="E13" s="12">
        <v>8</v>
      </c>
      <c r="F13" s="12">
        <v>312</v>
      </c>
      <c r="G13" s="12">
        <f t="shared" si="1"/>
        <v>150</v>
      </c>
      <c r="H13" s="12">
        <v>150</v>
      </c>
      <c r="I13" s="12"/>
      <c r="J13" s="35">
        <f t="shared" si="0"/>
        <v>48.07692307692308</v>
      </c>
      <c r="K13" s="24"/>
    </row>
    <row r="14" spans="1:11" ht="21.95" customHeight="1">
      <c r="A14" s="29">
        <v>44861</v>
      </c>
      <c r="B14" s="12" t="s">
        <v>186</v>
      </c>
      <c r="C14" s="12">
        <v>31010</v>
      </c>
      <c r="D14" s="12" t="s">
        <v>19</v>
      </c>
      <c r="E14" s="12">
        <v>8</v>
      </c>
      <c r="F14" s="12">
        <v>312</v>
      </c>
      <c r="G14" s="12">
        <f t="shared" si="1"/>
        <v>150</v>
      </c>
      <c r="H14" s="12">
        <v>150</v>
      </c>
      <c r="I14" s="12"/>
      <c r="J14" s="35">
        <f t="shared" si="0"/>
        <v>48.07692307692308</v>
      </c>
      <c r="K14" s="24"/>
    </row>
    <row r="15" spans="1:11" ht="21.95" customHeight="1">
      <c r="A15" s="28">
        <v>44862</v>
      </c>
      <c r="B15" s="12" t="s">
        <v>186</v>
      </c>
      <c r="C15" s="12">
        <v>31010</v>
      </c>
      <c r="D15" s="12" t="s">
        <v>19</v>
      </c>
      <c r="E15" s="12">
        <v>8</v>
      </c>
      <c r="F15" s="12">
        <v>312</v>
      </c>
      <c r="G15" s="12">
        <f t="shared" si="1"/>
        <v>150</v>
      </c>
      <c r="H15" s="12">
        <v>150</v>
      </c>
      <c r="I15" s="12"/>
      <c r="J15" s="35">
        <f t="shared" si="0"/>
        <v>48.07692307692308</v>
      </c>
      <c r="K15" s="24"/>
    </row>
    <row r="16" spans="1:11" ht="21.95" customHeight="1">
      <c r="A16" s="28">
        <v>44865</v>
      </c>
      <c r="B16" s="12" t="s">
        <v>186</v>
      </c>
      <c r="C16" s="12">
        <v>31010</v>
      </c>
      <c r="D16" s="12" t="s">
        <v>19</v>
      </c>
      <c r="E16" s="12">
        <v>8</v>
      </c>
      <c r="F16" s="12">
        <v>312</v>
      </c>
      <c r="G16" s="12">
        <f t="shared" si="1"/>
        <v>150</v>
      </c>
      <c r="H16" s="12">
        <v>150</v>
      </c>
      <c r="I16" s="12"/>
      <c r="J16" s="35">
        <f t="shared" si="0"/>
        <v>48.07692307692308</v>
      </c>
      <c r="K16" s="24"/>
    </row>
    <row r="17" spans="1:11" ht="21.95" customHeight="1">
      <c r="A17" s="28">
        <v>44866</v>
      </c>
      <c r="B17" s="12" t="s">
        <v>186</v>
      </c>
      <c r="C17" s="12">
        <v>31010</v>
      </c>
      <c r="D17" s="78" t="s">
        <v>19</v>
      </c>
      <c r="E17" s="12">
        <v>8</v>
      </c>
      <c r="F17" s="12">
        <v>312</v>
      </c>
      <c r="G17" s="12">
        <f t="shared" si="1"/>
        <v>150</v>
      </c>
      <c r="H17" s="12">
        <v>150</v>
      </c>
      <c r="I17" s="12"/>
      <c r="J17" s="35">
        <f t="shared" si="0"/>
        <v>48.07692307692308</v>
      </c>
      <c r="K17" s="24"/>
    </row>
    <row r="18" spans="1:11" ht="21.95" customHeight="1">
      <c r="A18" s="28">
        <v>44867</v>
      </c>
      <c r="B18" s="12" t="s">
        <v>186</v>
      </c>
      <c r="C18" s="12">
        <v>31010</v>
      </c>
      <c r="D18" s="78" t="s">
        <v>19</v>
      </c>
      <c r="E18" s="12">
        <v>8</v>
      </c>
      <c r="F18" s="12">
        <v>312</v>
      </c>
      <c r="G18" s="12">
        <f t="shared" si="1"/>
        <v>150</v>
      </c>
      <c r="H18" s="12">
        <v>150</v>
      </c>
      <c r="I18" s="12"/>
      <c r="J18" s="35">
        <f t="shared" si="0"/>
        <v>48.07692307692308</v>
      </c>
      <c r="K18" s="24"/>
    </row>
    <row r="19" spans="1:11" ht="21.95" customHeight="1">
      <c r="A19" s="30"/>
      <c r="B19" s="12"/>
      <c r="C19" s="12"/>
      <c r="D19" s="78" t="s">
        <v>19</v>
      </c>
      <c r="E19" s="12"/>
      <c r="F19" s="12"/>
      <c r="G19" s="12">
        <f t="shared" si="1"/>
        <v>0</v>
      </c>
      <c r="H19" s="12"/>
      <c r="I19" s="12"/>
      <c r="J19" s="35" t="e">
        <f t="shared" si="0"/>
        <v>#DIV/0!</v>
      </c>
      <c r="K19" s="24"/>
    </row>
    <row r="20" spans="1:11" ht="21.95" customHeight="1">
      <c r="A20" s="30"/>
      <c r="B20" s="12"/>
      <c r="C20" s="12"/>
      <c r="D20" s="78" t="s">
        <v>19</v>
      </c>
      <c r="E20" s="12"/>
      <c r="F20" s="12"/>
      <c r="G20" s="12">
        <f t="shared" si="1"/>
        <v>0</v>
      </c>
      <c r="H20" s="12"/>
      <c r="I20" s="12"/>
      <c r="J20" s="35" t="e">
        <f t="shared" si="0"/>
        <v>#DIV/0!</v>
      </c>
      <c r="K20" s="24"/>
    </row>
    <row r="21" spans="1:11" ht="21.95" customHeight="1">
      <c r="A21" s="26"/>
      <c r="B21" s="12"/>
      <c r="C21" s="12"/>
      <c r="D21" s="78" t="s">
        <v>19</v>
      </c>
      <c r="E21" s="12"/>
      <c r="F21" s="12"/>
      <c r="G21" s="12">
        <f t="shared" si="1"/>
        <v>0</v>
      </c>
      <c r="H21" s="12"/>
      <c r="I21" s="12"/>
      <c r="J21" s="35" t="e">
        <f t="shared" si="0"/>
        <v>#DIV/0!</v>
      </c>
      <c r="K21" s="24"/>
    </row>
    <row r="22" spans="1:11" ht="21.95" customHeight="1">
      <c r="A22" s="26"/>
      <c r="B22" s="12"/>
      <c r="C22" s="12"/>
      <c r="D22" s="78" t="s">
        <v>19</v>
      </c>
      <c r="E22" s="12"/>
      <c r="F22" s="12"/>
      <c r="G22" s="12">
        <f t="shared" si="1"/>
        <v>0</v>
      </c>
      <c r="H22" s="12"/>
      <c r="I22" s="12"/>
      <c r="J22" s="35" t="e">
        <f t="shared" si="0"/>
        <v>#DIV/0!</v>
      </c>
      <c r="K22" s="24"/>
    </row>
    <row r="23" spans="1:11" ht="21.95" customHeight="1">
      <c r="A23" s="26"/>
      <c r="B23" s="12"/>
      <c r="C23" s="12"/>
      <c r="D23" s="78" t="s">
        <v>19</v>
      </c>
      <c r="E23" s="12"/>
      <c r="F23" s="12"/>
      <c r="G23" s="12">
        <f t="shared" si="1"/>
        <v>0</v>
      </c>
      <c r="H23" s="36"/>
      <c r="I23" s="36"/>
      <c r="J23" s="35" t="e">
        <f t="shared" si="0"/>
        <v>#DIV/0!</v>
      </c>
      <c r="K23" s="24"/>
    </row>
    <row r="24" spans="1:11" ht="21.95" customHeight="1">
      <c r="A24" s="26"/>
      <c r="B24" s="12"/>
      <c r="C24" s="12"/>
      <c r="D24" s="78" t="s">
        <v>19</v>
      </c>
      <c r="E24" s="12"/>
      <c r="F24" s="12"/>
      <c r="G24" s="12">
        <f t="shared" si="1"/>
        <v>0</v>
      </c>
      <c r="H24" s="12"/>
      <c r="I24" s="12"/>
      <c r="J24" s="35" t="e">
        <f t="shared" si="0"/>
        <v>#DIV/0!</v>
      </c>
      <c r="K24" s="24"/>
    </row>
    <row r="25" spans="1:11" ht="21.95" customHeight="1">
      <c r="A25" s="26"/>
      <c r="B25" s="12"/>
      <c r="C25" s="12"/>
      <c r="D25" s="78" t="s">
        <v>19</v>
      </c>
      <c r="E25" s="12"/>
      <c r="F25" s="12"/>
      <c r="G25" s="12">
        <f t="shared" si="1"/>
        <v>0</v>
      </c>
      <c r="H25" s="12"/>
      <c r="I25" s="12"/>
      <c r="J25" s="35" t="e">
        <f t="shared" si="0"/>
        <v>#DIV/0!</v>
      </c>
      <c r="K25" s="24"/>
    </row>
    <row r="26" spans="1:11" ht="21.95" customHeight="1">
      <c r="A26" s="31"/>
      <c r="B26" s="12"/>
      <c r="C26" s="12"/>
      <c r="D26" s="78" t="s">
        <v>19</v>
      </c>
      <c r="E26" s="12"/>
      <c r="F26" s="12"/>
      <c r="G26" s="12">
        <f t="shared" si="1"/>
        <v>0</v>
      </c>
      <c r="H26" s="12"/>
      <c r="I26" s="12"/>
      <c r="J26" s="35" t="e">
        <f t="shared" si="0"/>
        <v>#DIV/0!</v>
      </c>
      <c r="K26" s="24"/>
    </row>
    <row r="27" spans="1:11" ht="21.95" customHeight="1">
      <c r="A27" s="31"/>
      <c r="B27" s="12"/>
      <c r="C27" s="12"/>
      <c r="D27" s="78" t="s">
        <v>19</v>
      </c>
      <c r="E27" s="12"/>
      <c r="F27" s="12"/>
      <c r="G27" s="12">
        <f t="shared" si="1"/>
        <v>0</v>
      </c>
      <c r="H27" s="12"/>
      <c r="I27" s="12"/>
      <c r="J27" s="35" t="e">
        <f t="shared" si="0"/>
        <v>#DIV/0!</v>
      </c>
      <c r="K27" s="24"/>
    </row>
    <row r="28" spans="1:11" ht="21.95" customHeight="1">
      <c r="A28" s="31"/>
      <c r="B28" s="12"/>
      <c r="C28" s="12"/>
      <c r="D28" s="78" t="s">
        <v>19</v>
      </c>
      <c r="E28" s="12"/>
      <c r="F28" s="12"/>
      <c r="G28" s="12">
        <f t="shared" si="1"/>
        <v>0</v>
      </c>
      <c r="H28" s="12"/>
      <c r="I28" s="12"/>
      <c r="J28" s="35" t="e">
        <f t="shared" si="0"/>
        <v>#DIV/0!</v>
      </c>
      <c r="K28" s="24"/>
    </row>
    <row r="29" spans="1:11" ht="21.95" customHeight="1">
      <c r="A29" s="31"/>
      <c r="B29" s="12"/>
      <c r="C29" s="12"/>
      <c r="D29" s="78" t="s">
        <v>19</v>
      </c>
      <c r="E29" s="12"/>
      <c r="F29" s="12"/>
      <c r="G29" s="12">
        <f t="shared" si="1"/>
        <v>0</v>
      </c>
      <c r="H29" s="12"/>
      <c r="I29" s="12"/>
      <c r="J29" s="35" t="e">
        <f t="shared" si="0"/>
        <v>#DIV/0!</v>
      </c>
      <c r="K29" s="24"/>
    </row>
    <row r="30" spans="1:11" ht="21.95" customHeight="1">
      <c r="A30" s="31"/>
      <c r="B30" s="12"/>
      <c r="C30" s="12"/>
      <c r="D30" s="78" t="s">
        <v>19</v>
      </c>
      <c r="E30" s="12"/>
      <c r="F30" s="12"/>
      <c r="G30" s="12">
        <f t="shared" si="1"/>
        <v>0</v>
      </c>
      <c r="H30" s="12"/>
      <c r="I30" s="12"/>
      <c r="J30" s="35" t="e">
        <f t="shared" si="0"/>
        <v>#DIV/0!</v>
      </c>
      <c r="K30" s="24"/>
    </row>
    <row r="31" spans="1:11" ht="21.95" customHeight="1">
      <c r="A31" s="32"/>
      <c r="B31" s="12"/>
      <c r="C31" s="12"/>
      <c r="D31" s="78" t="s">
        <v>19</v>
      </c>
      <c r="E31" s="12"/>
      <c r="F31" s="12"/>
      <c r="G31" s="12">
        <f t="shared" si="1"/>
        <v>0</v>
      </c>
      <c r="H31" s="12"/>
      <c r="I31" s="36"/>
      <c r="J31" s="35" t="e">
        <f t="shared" si="0"/>
        <v>#DIV/0!</v>
      </c>
      <c r="K31" s="24"/>
    </row>
    <row r="32" spans="1:11" ht="21.95" customHeight="1">
      <c r="A32" s="33"/>
      <c r="B32" s="12"/>
      <c r="C32" s="12"/>
      <c r="D32" s="78" t="s">
        <v>19</v>
      </c>
      <c r="E32" s="12"/>
      <c r="F32" s="12"/>
      <c r="G32" s="12">
        <f t="shared" si="1"/>
        <v>0</v>
      </c>
      <c r="H32" s="12"/>
      <c r="I32" s="12"/>
      <c r="J32" s="35" t="e">
        <f t="shared" si="0"/>
        <v>#DIV/0!</v>
      </c>
      <c r="K32" s="24"/>
    </row>
    <row r="33" spans="1:11" ht="21.95" customHeight="1">
      <c r="A33" s="31"/>
      <c r="B33" s="12"/>
      <c r="C33" s="12"/>
      <c r="D33" s="78" t="s">
        <v>19</v>
      </c>
      <c r="E33" s="12"/>
      <c r="F33" s="12"/>
      <c r="G33" s="12">
        <f t="shared" si="1"/>
        <v>0</v>
      </c>
      <c r="H33" s="12"/>
      <c r="I33" s="12"/>
      <c r="J33" s="35" t="e">
        <f t="shared" si="0"/>
        <v>#DIV/0!</v>
      </c>
      <c r="K33" s="24"/>
    </row>
    <row r="34" spans="1:11" ht="21.95" customHeight="1">
      <c r="A34" s="31"/>
      <c r="B34" s="12"/>
      <c r="C34" s="12"/>
      <c r="D34" s="78" t="s">
        <v>19</v>
      </c>
      <c r="E34" s="12"/>
      <c r="F34" s="12"/>
      <c r="G34" s="12">
        <f t="shared" si="1"/>
        <v>0</v>
      </c>
      <c r="H34" s="12"/>
      <c r="I34" s="36"/>
      <c r="J34" s="35" t="e">
        <f t="shared" si="0"/>
        <v>#DIV/0!</v>
      </c>
      <c r="K34" s="24"/>
    </row>
    <row r="35" spans="1:11" ht="21.95" customHeight="1">
      <c r="A35" s="11"/>
      <c r="B35" s="12"/>
      <c r="C35" s="12"/>
      <c r="D35" s="78" t="s">
        <v>19</v>
      </c>
      <c r="E35" s="12"/>
      <c r="F35" s="12"/>
      <c r="G35" s="12">
        <f t="shared" si="1"/>
        <v>0</v>
      </c>
      <c r="H35" s="12"/>
      <c r="I35" s="12"/>
      <c r="J35" s="35" t="e">
        <f t="shared" si="0"/>
        <v>#DIV/0!</v>
      </c>
      <c r="K35" s="24"/>
    </row>
    <row r="36" spans="1:11" ht="21.95" customHeight="1">
      <c r="A36" s="11"/>
      <c r="B36" s="12"/>
      <c r="C36" s="12"/>
      <c r="D36" s="78" t="s">
        <v>19</v>
      </c>
      <c r="E36" s="12"/>
      <c r="F36" s="12"/>
      <c r="G36" s="12">
        <f t="shared" si="1"/>
        <v>0</v>
      </c>
      <c r="H36" s="12"/>
      <c r="I36" s="12"/>
      <c r="J36" s="35" t="e">
        <f t="shared" si="0"/>
        <v>#DIV/0!</v>
      </c>
      <c r="K36" s="24"/>
    </row>
    <row r="37" spans="1:11" ht="21.95" customHeight="1">
      <c r="A37" s="11"/>
      <c r="B37" s="12"/>
      <c r="C37" s="12"/>
      <c r="D37" s="78" t="s">
        <v>19</v>
      </c>
      <c r="E37" s="12"/>
      <c r="F37" s="12"/>
      <c r="G37" s="12">
        <f t="shared" si="1"/>
        <v>0</v>
      </c>
      <c r="H37" s="12"/>
      <c r="I37" s="12"/>
      <c r="J37" s="35" t="e">
        <f t="shared" si="0"/>
        <v>#DIV/0!</v>
      </c>
      <c r="K37" s="24"/>
    </row>
    <row r="38" spans="1:11" ht="21.95" customHeight="1">
      <c r="A38" s="11"/>
      <c r="B38" s="12"/>
      <c r="C38" s="12"/>
      <c r="D38" s="78" t="s">
        <v>19</v>
      </c>
      <c r="E38" s="12"/>
      <c r="F38" s="12"/>
      <c r="G38" s="12">
        <f t="shared" si="1"/>
        <v>0</v>
      </c>
      <c r="H38" s="12"/>
      <c r="I38" s="12"/>
      <c r="J38" s="35" t="e">
        <f t="shared" si="0"/>
        <v>#DIV/0!</v>
      </c>
      <c r="K38" s="24"/>
    </row>
    <row r="39" spans="1:11" ht="21.95" customHeight="1">
      <c r="A39" s="11"/>
      <c r="B39" s="12"/>
      <c r="C39" s="12"/>
      <c r="D39" s="78" t="s">
        <v>19</v>
      </c>
      <c r="E39" s="12"/>
      <c r="F39" s="12"/>
      <c r="G39" s="12">
        <f t="shared" si="1"/>
        <v>0</v>
      </c>
      <c r="H39" s="12"/>
      <c r="I39" s="12"/>
      <c r="J39" s="35" t="e">
        <f t="shared" si="0"/>
        <v>#DIV/0!</v>
      </c>
      <c r="K39" s="24"/>
    </row>
    <row r="40" spans="1:11" ht="21.95" customHeight="1">
      <c r="A40" s="11"/>
      <c r="B40" s="12"/>
      <c r="C40" s="12"/>
      <c r="D40" s="78" t="s">
        <v>19</v>
      </c>
      <c r="E40" s="12"/>
      <c r="F40" s="12"/>
      <c r="G40" s="12">
        <f t="shared" si="1"/>
        <v>0</v>
      </c>
      <c r="H40" s="12"/>
      <c r="I40" s="12"/>
      <c r="J40" s="35" t="e">
        <f t="shared" si="0"/>
        <v>#DIV/0!</v>
      </c>
      <c r="K40" s="24"/>
    </row>
    <row r="41" spans="1:11" ht="21.95" customHeight="1">
      <c r="A41" s="11"/>
      <c r="B41" s="12"/>
      <c r="C41" s="12"/>
      <c r="D41" s="78" t="s">
        <v>19</v>
      </c>
      <c r="E41" s="12"/>
      <c r="F41" s="12"/>
      <c r="G41" s="12">
        <f t="shared" si="1"/>
        <v>0</v>
      </c>
      <c r="H41" s="12"/>
      <c r="I41" s="12"/>
      <c r="J41" s="35" t="e">
        <f t="shared" si="0"/>
        <v>#DIV/0!</v>
      </c>
      <c r="K41" s="24"/>
    </row>
    <row r="42" spans="1:11" ht="21.95" customHeight="1">
      <c r="A42" s="11"/>
      <c r="B42" s="12"/>
      <c r="C42" s="12"/>
      <c r="D42" s="78" t="s">
        <v>19</v>
      </c>
      <c r="E42" s="12"/>
      <c r="F42" s="12"/>
      <c r="G42" s="12">
        <f t="shared" si="1"/>
        <v>0</v>
      </c>
      <c r="H42" s="12"/>
      <c r="I42" s="12"/>
      <c r="J42" s="35" t="e">
        <f t="shared" si="0"/>
        <v>#DIV/0!</v>
      </c>
      <c r="K42" s="24"/>
    </row>
    <row r="43" spans="1:11" ht="21.95" customHeight="1">
      <c r="A43" s="11"/>
      <c r="B43" s="12"/>
      <c r="C43" s="12"/>
      <c r="D43" s="78" t="s">
        <v>19</v>
      </c>
      <c r="E43" s="12"/>
      <c r="F43" s="12"/>
      <c r="G43" s="12">
        <f t="shared" si="1"/>
        <v>0</v>
      </c>
      <c r="H43" s="12"/>
      <c r="I43" s="12"/>
      <c r="J43" s="35" t="e">
        <f t="shared" si="0"/>
        <v>#DIV/0!</v>
      </c>
      <c r="K43" s="24"/>
    </row>
    <row r="44" spans="1:11" ht="21.95" customHeight="1">
      <c r="A44" s="11"/>
      <c r="B44" s="12"/>
      <c r="C44" s="12"/>
      <c r="D44" s="78" t="s">
        <v>19</v>
      </c>
      <c r="E44" s="12"/>
      <c r="F44" s="12"/>
      <c r="G44" s="12">
        <f t="shared" si="1"/>
        <v>0</v>
      </c>
      <c r="H44" s="12"/>
      <c r="I44" s="12"/>
      <c r="J44" s="35" t="e">
        <f t="shared" si="0"/>
        <v>#DIV/0!</v>
      </c>
      <c r="K44" s="24"/>
    </row>
    <row r="45" spans="1:11" ht="21.95" customHeight="1">
      <c r="A45" s="11"/>
      <c r="B45" s="12"/>
      <c r="C45" s="12"/>
      <c r="D45" s="78" t="s">
        <v>19</v>
      </c>
      <c r="E45" s="12"/>
      <c r="F45" s="12"/>
      <c r="G45" s="12">
        <f t="shared" si="1"/>
        <v>0</v>
      </c>
      <c r="H45" s="12"/>
      <c r="I45" s="12"/>
      <c r="J45" s="35" t="e">
        <f t="shared" si="0"/>
        <v>#DIV/0!</v>
      </c>
      <c r="K45" s="24"/>
    </row>
    <row r="46" spans="1:11" ht="21.95" customHeight="1">
      <c r="A46" s="11"/>
      <c r="B46" s="12"/>
      <c r="C46" s="12"/>
      <c r="D46" s="78" t="s">
        <v>19</v>
      </c>
      <c r="E46" s="12"/>
      <c r="F46" s="12"/>
      <c r="G46" s="12">
        <f t="shared" si="1"/>
        <v>0</v>
      </c>
      <c r="H46" s="12"/>
      <c r="I46" s="12"/>
      <c r="J46" s="35" t="e">
        <f t="shared" si="0"/>
        <v>#DIV/0!</v>
      </c>
      <c r="K46" s="24"/>
    </row>
    <row r="47" spans="1:11" ht="21.95" customHeight="1">
      <c r="A47" s="13"/>
      <c r="B47" s="12"/>
      <c r="C47" s="12"/>
      <c r="D47" s="78" t="s">
        <v>19</v>
      </c>
      <c r="E47" s="12"/>
      <c r="F47" s="12"/>
      <c r="G47" s="12">
        <f t="shared" si="1"/>
        <v>0</v>
      </c>
      <c r="H47" s="12"/>
      <c r="I47" s="12"/>
      <c r="J47" s="35" t="e">
        <f t="shared" si="0"/>
        <v>#DIV/0!</v>
      </c>
      <c r="K47" s="24"/>
    </row>
    <row r="48" spans="1:11" ht="21" customHeight="1">
      <c r="A48" s="125" t="s">
        <v>25</v>
      </c>
      <c r="B48" s="125"/>
      <c r="C48" s="14">
        <v>22</v>
      </c>
      <c r="D48" s="15"/>
      <c r="E48" s="126" t="s">
        <v>26</v>
      </c>
      <c r="F48" s="127"/>
      <c r="G48" s="128"/>
      <c r="H48" s="128"/>
      <c r="I48" s="128"/>
      <c r="J48" s="128"/>
      <c r="K48" s="128"/>
    </row>
    <row r="49" spans="1:11" ht="21" customHeight="1">
      <c r="A49" s="129" t="s">
        <v>27</v>
      </c>
      <c r="B49" s="129"/>
      <c r="C49" s="14">
        <f>SUM(F10:F47)</f>
        <v>2552</v>
      </c>
      <c r="D49" s="15"/>
      <c r="E49" s="15"/>
      <c r="F49" s="130"/>
      <c r="G49" s="130"/>
      <c r="H49" s="130"/>
      <c r="I49" s="75"/>
      <c r="J49" s="75"/>
      <c r="K49" s="77"/>
    </row>
    <row r="50" spans="1:11" ht="21" customHeight="1">
      <c r="A50" s="129" t="s">
        <v>28</v>
      </c>
      <c r="B50" s="129"/>
      <c r="C50" s="14">
        <f>SUM(H10:H47)</f>
        <v>1190</v>
      </c>
      <c r="D50" s="15"/>
      <c r="E50" s="15"/>
      <c r="F50" s="75"/>
      <c r="G50" s="75"/>
      <c r="H50" s="75"/>
      <c r="I50" s="75"/>
      <c r="J50" s="75"/>
      <c r="K50" s="77"/>
    </row>
    <row r="51" spans="1:11" ht="21" customHeight="1">
      <c r="A51" s="131" t="s">
        <v>29</v>
      </c>
      <c r="B51" s="129"/>
      <c r="C51" s="34" t="e">
        <f>SUM(J10:J47)</f>
        <v>#DIV/0!</v>
      </c>
      <c r="D51" s="15"/>
      <c r="E51" s="15"/>
      <c r="F51" s="130"/>
      <c r="G51" s="130"/>
      <c r="H51" s="130"/>
      <c r="I51" s="130"/>
      <c r="J51" s="75"/>
      <c r="K51" s="132"/>
    </row>
    <row r="52" spans="1:11" ht="21" customHeight="1">
      <c r="A52" s="131" t="s">
        <v>30</v>
      </c>
      <c r="B52" s="129"/>
      <c r="C52" s="14">
        <v>27</v>
      </c>
      <c r="D52" s="15"/>
      <c r="E52" s="15"/>
      <c r="F52" s="130"/>
      <c r="G52" s="130"/>
      <c r="H52" s="130"/>
      <c r="I52" s="130"/>
      <c r="J52" s="75"/>
      <c r="K52" s="132"/>
    </row>
    <row r="53" spans="1:11" ht="21" customHeight="1">
      <c r="A53" s="124" t="s">
        <v>31</v>
      </c>
      <c r="B53" s="124"/>
      <c r="C53" s="34" t="e">
        <f>C51/C52</f>
        <v>#DIV/0!</v>
      </c>
      <c r="D53" s="15"/>
      <c r="E53" s="15"/>
      <c r="F53" s="130"/>
      <c r="G53" s="130"/>
      <c r="H53" s="130"/>
      <c r="I53" s="130"/>
      <c r="J53" s="75"/>
      <c r="K53" s="132"/>
    </row>
    <row r="54" spans="1:11" ht="21" customHeight="1" thickBo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6"/>
  <sheetViews>
    <sheetView topLeftCell="A3" zoomScale="60" zoomScaleNormal="60" workbookViewId="0">
      <selection activeCell="G7" sqref="G7:K7"/>
    </sheetView>
  </sheetViews>
  <sheetFormatPr defaultColWidth="9" defaultRowHeight="15.75"/>
  <cols>
    <col min="1" max="1" width="11.875" customWidth="1"/>
    <col min="2" max="2" width="17.375" customWidth="1"/>
    <col min="3" max="3" width="16" customWidth="1"/>
    <col min="4" max="4" width="13.125" customWidth="1"/>
    <col min="5" max="5" width="10.5" customWidth="1"/>
    <col min="6" max="10" width="8.625" customWidth="1"/>
    <col min="11" max="11" width="13.5" customWidth="1"/>
  </cols>
  <sheetData>
    <row r="1" spans="1:11" ht="17.25" thickTop="1" thickBot="1">
      <c r="J1" s="113" t="s">
        <v>0</v>
      </c>
      <c r="K1" s="114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84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83" t="s">
        <v>2</v>
      </c>
      <c r="B7" s="120" t="s">
        <v>153</v>
      </c>
      <c r="C7" s="120"/>
      <c r="D7" s="120"/>
      <c r="E7" s="120"/>
      <c r="F7" s="81" t="s">
        <v>3</v>
      </c>
      <c r="G7" s="120" t="s">
        <v>194</v>
      </c>
      <c r="H7" s="120"/>
      <c r="I7" s="120"/>
      <c r="J7" s="120"/>
      <c r="K7" s="121"/>
    </row>
    <row r="8" spans="1:11" ht="24" customHeight="1">
      <c r="A8" s="83" t="s">
        <v>4</v>
      </c>
      <c r="B8" s="122" t="s">
        <v>5</v>
      </c>
      <c r="C8" s="122"/>
      <c r="D8" s="122"/>
      <c r="E8" s="122"/>
      <c r="F8" s="81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9">
        <v>44855</v>
      </c>
      <c r="B10" s="12" t="s">
        <v>35</v>
      </c>
      <c r="C10" s="12" t="s">
        <v>36</v>
      </c>
      <c r="D10" s="78" t="s">
        <v>19</v>
      </c>
      <c r="E10" s="12">
        <v>8</v>
      </c>
      <c r="F10" s="38">
        <v>912</v>
      </c>
      <c r="G10" s="38">
        <f>SUM(H10+I10)</f>
        <v>928</v>
      </c>
      <c r="H10" s="38">
        <v>928</v>
      </c>
      <c r="I10" s="12"/>
      <c r="J10" s="35">
        <f t="shared" ref="J10:J58" si="0">H10/F10*100</f>
        <v>101.75438596491229</v>
      </c>
      <c r="K10" s="24"/>
    </row>
    <row r="11" spans="1:11" ht="21.95" customHeight="1">
      <c r="A11" s="29">
        <v>44858</v>
      </c>
      <c r="B11" s="12" t="s">
        <v>35</v>
      </c>
      <c r="C11" s="12" t="s">
        <v>36</v>
      </c>
      <c r="D11" s="78" t="s">
        <v>19</v>
      </c>
      <c r="E11" s="12">
        <v>8</v>
      </c>
      <c r="F11" s="38">
        <v>912</v>
      </c>
      <c r="G11" s="38">
        <f t="shared" ref="G11:G58" si="1">SUM(H11+I11)</f>
        <v>944</v>
      </c>
      <c r="H11" s="12">
        <v>944</v>
      </c>
      <c r="I11" s="12"/>
      <c r="J11" s="35">
        <f t="shared" si="0"/>
        <v>103.50877192982458</v>
      </c>
      <c r="K11" s="24"/>
    </row>
    <row r="12" spans="1:11" ht="21.95" customHeight="1">
      <c r="A12" s="29">
        <v>44859</v>
      </c>
      <c r="B12" s="12" t="s">
        <v>35</v>
      </c>
      <c r="C12" s="12" t="s">
        <v>36</v>
      </c>
      <c r="D12" s="78" t="s">
        <v>19</v>
      </c>
      <c r="E12" s="12">
        <v>8</v>
      </c>
      <c r="F12" s="38">
        <v>912</v>
      </c>
      <c r="G12" s="38">
        <f t="shared" si="1"/>
        <v>936</v>
      </c>
      <c r="H12" s="38">
        <v>936</v>
      </c>
      <c r="I12" s="12"/>
      <c r="J12" s="35">
        <f t="shared" si="0"/>
        <v>102.63157894736842</v>
      </c>
      <c r="K12" s="24"/>
    </row>
    <row r="13" spans="1:11" ht="21.95" customHeight="1">
      <c r="A13" s="27">
        <v>44860</v>
      </c>
      <c r="B13" s="12" t="s">
        <v>35</v>
      </c>
      <c r="C13" s="12" t="s">
        <v>36</v>
      </c>
      <c r="D13" s="78" t="s">
        <v>19</v>
      </c>
      <c r="E13" s="12">
        <v>8</v>
      </c>
      <c r="F13" s="38">
        <v>912</v>
      </c>
      <c r="G13" s="38">
        <f t="shared" si="1"/>
        <v>720</v>
      </c>
      <c r="H13" s="12">
        <v>720</v>
      </c>
      <c r="I13" s="12"/>
      <c r="J13" s="35">
        <f t="shared" si="0"/>
        <v>78.94736842105263</v>
      </c>
      <c r="K13" s="24"/>
    </row>
    <row r="14" spans="1:11" ht="21.95" customHeight="1">
      <c r="A14" s="29">
        <v>44861</v>
      </c>
      <c r="B14" s="12" t="s">
        <v>35</v>
      </c>
      <c r="C14" s="12" t="s">
        <v>36</v>
      </c>
      <c r="D14" s="78" t="s">
        <v>19</v>
      </c>
      <c r="E14" s="12">
        <v>8</v>
      </c>
      <c r="F14" s="38">
        <v>912</v>
      </c>
      <c r="G14" s="38">
        <f t="shared" si="1"/>
        <v>720</v>
      </c>
      <c r="H14" s="38">
        <v>720</v>
      </c>
      <c r="I14" s="12"/>
      <c r="J14" s="35">
        <f t="shared" si="0"/>
        <v>78.94736842105263</v>
      </c>
      <c r="K14" s="24"/>
    </row>
    <row r="15" spans="1:11" ht="21.95" customHeight="1">
      <c r="A15" s="29">
        <v>44862</v>
      </c>
      <c r="B15" s="12" t="s">
        <v>35</v>
      </c>
      <c r="C15" s="12" t="s">
        <v>36</v>
      </c>
      <c r="D15" s="78" t="s">
        <v>19</v>
      </c>
      <c r="E15" s="12">
        <v>8</v>
      </c>
      <c r="F15" s="38">
        <v>912</v>
      </c>
      <c r="G15" s="38">
        <f>SUM(H15+I15)</f>
        <v>926</v>
      </c>
      <c r="H15" s="12">
        <v>926</v>
      </c>
      <c r="I15" s="12"/>
      <c r="J15" s="35">
        <f t="shared" si="0"/>
        <v>101.53508771929825</v>
      </c>
      <c r="K15" s="24"/>
    </row>
    <row r="16" spans="1:11" ht="21.95" customHeight="1">
      <c r="A16" s="29"/>
      <c r="B16" s="12"/>
      <c r="C16" s="12"/>
      <c r="D16" s="78" t="s">
        <v>19</v>
      </c>
      <c r="E16" s="12"/>
      <c r="F16" s="38"/>
      <c r="G16" s="38">
        <f t="shared" si="1"/>
        <v>0</v>
      </c>
      <c r="H16" s="38"/>
      <c r="I16" s="12"/>
      <c r="J16" s="35" t="e">
        <f t="shared" si="0"/>
        <v>#DIV/0!</v>
      </c>
      <c r="K16" s="24"/>
    </row>
    <row r="17" spans="1:11" ht="21.95" customHeight="1">
      <c r="A17" s="26"/>
      <c r="B17" s="12"/>
      <c r="C17" s="12"/>
      <c r="D17" s="78" t="s">
        <v>19</v>
      </c>
      <c r="E17" s="12"/>
      <c r="F17" s="38"/>
      <c r="G17" s="38">
        <f t="shared" si="1"/>
        <v>0</v>
      </c>
      <c r="H17" s="12"/>
      <c r="I17" s="12"/>
      <c r="J17" s="35" t="e">
        <f t="shared" si="0"/>
        <v>#DIV/0!</v>
      </c>
      <c r="K17" s="24"/>
    </row>
    <row r="18" spans="1:11" ht="21.95" customHeight="1">
      <c r="A18" s="39"/>
      <c r="B18" s="12"/>
      <c r="C18" s="12"/>
      <c r="D18" s="78" t="s">
        <v>19</v>
      </c>
      <c r="E18" s="12"/>
      <c r="F18" s="38"/>
      <c r="G18" s="38">
        <f t="shared" si="1"/>
        <v>0</v>
      </c>
      <c r="H18" s="38"/>
      <c r="I18" s="12"/>
      <c r="J18" s="35" t="e">
        <f t="shared" si="0"/>
        <v>#DIV/0!</v>
      </c>
      <c r="K18" s="24"/>
    </row>
    <row r="19" spans="1:11" ht="21.95" customHeight="1">
      <c r="A19" s="39"/>
      <c r="B19" s="12"/>
      <c r="C19" s="12"/>
      <c r="D19" s="78" t="s">
        <v>19</v>
      </c>
      <c r="E19" s="12"/>
      <c r="F19" s="38"/>
      <c r="G19" s="38">
        <f t="shared" si="1"/>
        <v>0</v>
      </c>
      <c r="H19" s="38"/>
      <c r="I19" s="12"/>
      <c r="J19" s="35" t="e">
        <f t="shared" si="0"/>
        <v>#DIV/0!</v>
      </c>
      <c r="K19" s="24"/>
    </row>
    <row r="20" spans="1:11" ht="21.95" customHeight="1">
      <c r="A20" s="41"/>
      <c r="B20" s="12"/>
      <c r="C20" s="12"/>
      <c r="D20" s="78" t="s">
        <v>19</v>
      </c>
      <c r="E20" s="12"/>
      <c r="F20" s="38"/>
      <c r="G20" s="38">
        <f t="shared" si="1"/>
        <v>0</v>
      </c>
      <c r="H20" s="38"/>
      <c r="I20" s="12"/>
      <c r="J20" s="35" t="e">
        <f t="shared" si="0"/>
        <v>#DIV/0!</v>
      </c>
      <c r="K20" s="24"/>
    </row>
    <row r="21" spans="1:11" ht="21.95" customHeight="1">
      <c r="A21" s="42"/>
      <c r="B21" s="12"/>
      <c r="C21" s="12"/>
      <c r="D21" s="78" t="s">
        <v>19</v>
      </c>
      <c r="E21" s="12"/>
      <c r="F21" s="38"/>
      <c r="G21" s="38">
        <f t="shared" si="1"/>
        <v>0</v>
      </c>
      <c r="H21" s="38"/>
      <c r="I21" s="12"/>
      <c r="J21" s="35" t="e">
        <f t="shared" si="0"/>
        <v>#DIV/0!</v>
      </c>
      <c r="K21" s="24"/>
    </row>
    <row r="22" spans="1:11" ht="21.95" customHeight="1">
      <c r="A22" s="39"/>
      <c r="B22" s="12"/>
      <c r="C22" s="12"/>
      <c r="D22" s="78" t="s">
        <v>19</v>
      </c>
      <c r="E22" s="12"/>
      <c r="F22" s="38"/>
      <c r="G22" s="38">
        <f t="shared" si="1"/>
        <v>0</v>
      </c>
      <c r="H22" s="38"/>
      <c r="I22" s="12"/>
      <c r="J22" s="35" t="e">
        <f t="shared" si="0"/>
        <v>#DIV/0!</v>
      </c>
      <c r="K22" s="24"/>
    </row>
    <row r="23" spans="1:11" ht="21.95" customHeight="1">
      <c r="B23" s="12"/>
      <c r="C23" s="12"/>
      <c r="D23" s="78" t="s">
        <v>19</v>
      </c>
      <c r="E23" s="12"/>
      <c r="F23" s="38"/>
      <c r="G23" s="38">
        <f t="shared" si="1"/>
        <v>0</v>
      </c>
      <c r="H23" s="38"/>
      <c r="I23" s="12"/>
      <c r="J23" s="35" t="e">
        <f t="shared" si="0"/>
        <v>#DIV/0!</v>
      </c>
      <c r="K23" s="24"/>
    </row>
    <row r="24" spans="1:11" ht="21.95" customHeight="1">
      <c r="A24" s="31"/>
      <c r="B24" s="12"/>
      <c r="C24" s="12"/>
      <c r="D24" s="78" t="s">
        <v>19</v>
      </c>
      <c r="E24" s="12"/>
      <c r="F24" s="38"/>
      <c r="G24" s="38">
        <f t="shared" si="1"/>
        <v>0</v>
      </c>
      <c r="H24" s="38"/>
      <c r="I24" s="12"/>
      <c r="J24" s="35" t="e">
        <f t="shared" si="0"/>
        <v>#DIV/0!</v>
      </c>
      <c r="K24" s="24"/>
    </row>
    <row r="25" spans="1:11" ht="21.95" customHeight="1">
      <c r="A25" s="26"/>
      <c r="B25" s="12"/>
      <c r="C25" s="12"/>
      <c r="D25" s="78" t="s">
        <v>19</v>
      </c>
      <c r="E25" s="12"/>
      <c r="F25" s="38"/>
      <c r="G25" s="38">
        <f t="shared" si="1"/>
        <v>0</v>
      </c>
      <c r="H25" s="38"/>
      <c r="I25" s="12"/>
      <c r="J25" s="35" t="e">
        <f t="shared" si="0"/>
        <v>#DIV/0!</v>
      </c>
      <c r="K25" s="24"/>
    </row>
    <row r="26" spans="1:11" ht="21.95" customHeight="1">
      <c r="A26" s="26"/>
      <c r="B26" s="12"/>
      <c r="C26" s="12"/>
      <c r="D26" s="78" t="s">
        <v>19</v>
      </c>
      <c r="E26" s="12"/>
      <c r="F26" s="38"/>
      <c r="G26" s="38">
        <f t="shared" si="1"/>
        <v>0</v>
      </c>
      <c r="H26" s="38"/>
      <c r="I26" s="12"/>
      <c r="J26" s="35" t="e">
        <f t="shared" si="0"/>
        <v>#DIV/0!</v>
      </c>
      <c r="K26" s="24"/>
    </row>
    <row r="27" spans="1:11" ht="21.95" customHeight="1">
      <c r="A27" s="11"/>
      <c r="B27" s="12"/>
      <c r="C27" s="12"/>
      <c r="D27" s="78" t="s">
        <v>19</v>
      </c>
      <c r="E27" s="12"/>
      <c r="F27" s="38"/>
      <c r="G27" s="38">
        <f t="shared" si="1"/>
        <v>0</v>
      </c>
      <c r="H27" s="38"/>
      <c r="I27" s="12"/>
      <c r="J27" s="35" t="e">
        <f t="shared" si="0"/>
        <v>#DIV/0!</v>
      </c>
      <c r="K27" s="24"/>
    </row>
    <row r="28" spans="1:11" ht="21.95" customHeight="1">
      <c r="A28" s="31"/>
      <c r="B28" s="12"/>
      <c r="C28" s="12"/>
      <c r="D28" s="78" t="s">
        <v>19</v>
      </c>
      <c r="E28" s="12"/>
      <c r="F28" s="38"/>
      <c r="G28" s="38">
        <f t="shared" si="1"/>
        <v>0</v>
      </c>
      <c r="H28" s="38"/>
      <c r="I28" s="12"/>
      <c r="J28" s="35" t="e">
        <f t="shared" si="0"/>
        <v>#DIV/0!</v>
      </c>
      <c r="K28" s="24"/>
    </row>
    <row r="29" spans="1:11" ht="21.95" customHeight="1">
      <c r="A29" s="26"/>
      <c r="B29" s="12"/>
      <c r="C29" s="12"/>
      <c r="D29" s="78" t="s">
        <v>19</v>
      </c>
      <c r="E29" s="12"/>
      <c r="F29" s="38"/>
      <c r="G29" s="38">
        <f t="shared" si="1"/>
        <v>0</v>
      </c>
      <c r="H29" s="38"/>
      <c r="I29" s="12"/>
      <c r="J29" s="35" t="e">
        <f t="shared" si="0"/>
        <v>#DIV/0!</v>
      </c>
      <c r="K29" s="24"/>
    </row>
    <row r="30" spans="1:11" ht="21.95" customHeight="1">
      <c r="A30" s="11"/>
      <c r="B30" s="12"/>
      <c r="C30" s="12"/>
      <c r="D30" s="78" t="s">
        <v>19</v>
      </c>
      <c r="E30" s="12"/>
      <c r="F30" s="38"/>
      <c r="G30" s="38">
        <f t="shared" si="1"/>
        <v>0</v>
      </c>
      <c r="H30" s="38"/>
      <c r="I30" s="12"/>
      <c r="J30" s="35" t="e">
        <f t="shared" si="0"/>
        <v>#DIV/0!</v>
      </c>
      <c r="K30" s="24"/>
    </row>
    <row r="31" spans="1:11" ht="21.95" customHeight="1">
      <c r="A31" s="31"/>
      <c r="B31" s="12"/>
      <c r="C31" s="12"/>
      <c r="D31" s="78" t="s">
        <v>19</v>
      </c>
      <c r="E31" s="12"/>
      <c r="F31" s="38"/>
      <c r="G31" s="38">
        <f t="shared" si="1"/>
        <v>0</v>
      </c>
      <c r="H31" s="38"/>
      <c r="I31" s="12"/>
      <c r="J31" s="35" t="e">
        <f t="shared" si="0"/>
        <v>#DIV/0!</v>
      </c>
      <c r="K31" s="24"/>
    </row>
    <row r="32" spans="1:11" ht="21.95" customHeight="1">
      <c r="A32" s="26"/>
      <c r="B32" s="12"/>
      <c r="C32" s="12"/>
      <c r="D32" s="78" t="s">
        <v>19</v>
      </c>
      <c r="E32" s="12"/>
      <c r="F32" s="38"/>
      <c r="G32" s="38">
        <f t="shared" si="1"/>
        <v>0</v>
      </c>
      <c r="H32" s="38"/>
      <c r="I32" s="12"/>
      <c r="J32" s="35" t="e">
        <f t="shared" si="0"/>
        <v>#DIV/0!</v>
      </c>
      <c r="K32" s="24"/>
    </row>
    <row r="33" spans="1:11" ht="21.95" customHeight="1">
      <c r="A33" s="31"/>
      <c r="B33" s="12"/>
      <c r="C33" s="12"/>
      <c r="D33" s="78" t="s">
        <v>19</v>
      </c>
      <c r="E33" s="12"/>
      <c r="F33" s="38"/>
      <c r="G33" s="38">
        <f t="shared" si="1"/>
        <v>0</v>
      </c>
      <c r="H33" s="38"/>
      <c r="I33" s="12"/>
      <c r="J33" s="35" t="e">
        <f t="shared" si="0"/>
        <v>#DIV/0!</v>
      </c>
      <c r="K33" s="24"/>
    </row>
    <row r="34" spans="1:11" ht="21.95" customHeight="1">
      <c r="A34" s="26"/>
      <c r="B34" s="12"/>
      <c r="C34" s="12"/>
      <c r="D34" s="78" t="s">
        <v>19</v>
      </c>
      <c r="E34" s="12"/>
      <c r="F34" s="38"/>
      <c r="G34" s="38">
        <f t="shared" si="1"/>
        <v>0</v>
      </c>
      <c r="H34" s="38"/>
      <c r="I34" s="12"/>
      <c r="J34" s="35" t="e">
        <f t="shared" si="0"/>
        <v>#DIV/0!</v>
      </c>
      <c r="K34" s="24"/>
    </row>
    <row r="35" spans="1:11" ht="21.95" customHeight="1">
      <c r="A35" s="11"/>
      <c r="B35" s="12"/>
      <c r="C35" s="12"/>
      <c r="D35" s="78" t="s">
        <v>19</v>
      </c>
      <c r="E35" s="12"/>
      <c r="F35" s="38"/>
      <c r="G35" s="38">
        <f t="shared" si="1"/>
        <v>0</v>
      </c>
      <c r="H35" s="38"/>
      <c r="I35" s="12"/>
      <c r="J35" s="35" t="e">
        <f t="shared" si="0"/>
        <v>#DIV/0!</v>
      </c>
      <c r="K35" s="24"/>
    </row>
    <row r="36" spans="1:11" ht="21.95" customHeight="1">
      <c r="A36" s="31"/>
      <c r="B36" s="12"/>
      <c r="C36" s="12"/>
      <c r="D36" s="78" t="s">
        <v>19</v>
      </c>
      <c r="E36" s="12"/>
      <c r="F36" s="38"/>
      <c r="G36" s="38">
        <f t="shared" si="1"/>
        <v>0</v>
      </c>
      <c r="H36" s="38"/>
      <c r="I36" s="12"/>
      <c r="J36" s="35" t="e">
        <f t="shared" si="0"/>
        <v>#DIV/0!</v>
      </c>
      <c r="K36" s="24"/>
    </row>
    <row r="37" spans="1:11" ht="21.95" customHeight="1">
      <c r="A37" s="11"/>
      <c r="B37" s="12"/>
      <c r="C37" s="12"/>
      <c r="D37" s="78" t="s">
        <v>19</v>
      </c>
      <c r="E37" s="12"/>
      <c r="F37" s="38"/>
      <c r="G37" s="38">
        <f t="shared" si="1"/>
        <v>0</v>
      </c>
      <c r="H37" s="36"/>
      <c r="I37" s="36"/>
      <c r="J37" s="35" t="e">
        <f t="shared" si="0"/>
        <v>#DIV/0!</v>
      </c>
      <c r="K37" s="24"/>
    </row>
    <row r="38" spans="1:11" ht="21.95" customHeight="1">
      <c r="A38" s="31"/>
      <c r="B38" s="12"/>
      <c r="C38" s="12"/>
      <c r="D38" s="78" t="s">
        <v>19</v>
      </c>
      <c r="E38" s="12"/>
      <c r="F38" s="38"/>
      <c r="G38" s="38">
        <f>SUM(H38+I38)</f>
        <v>0</v>
      </c>
      <c r="H38" s="38"/>
      <c r="I38" s="12"/>
      <c r="J38" s="35" t="e">
        <f t="shared" si="0"/>
        <v>#DIV/0!</v>
      </c>
      <c r="K38" s="24"/>
    </row>
    <row r="39" spans="1:11" ht="21.95" customHeight="1">
      <c r="A39" s="11"/>
      <c r="B39" s="12"/>
      <c r="C39" s="12"/>
      <c r="D39" s="78" t="s">
        <v>19</v>
      </c>
      <c r="E39" s="12"/>
      <c r="F39" s="38"/>
      <c r="G39" s="38">
        <f t="shared" si="1"/>
        <v>0</v>
      </c>
      <c r="H39" s="38"/>
      <c r="I39" s="12"/>
      <c r="J39" s="35" t="e">
        <f t="shared" si="0"/>
        <v>#DIV/0!</v>
      </c>
      <c r="K39" s="24"/>
    </row>
    <row r="40" spans="1:11" ht="21.95" customHeight="1">
      <c r="A40" s="31"/>
      <c r="B40" s="12"/>
      <c r="C40" s="12"/>
      <c r="D40" s="78" t="s">
        <v>19</v>
      </c>
      <c r="E40" s="12"/>
      <c r="F40" s="38"/>
      <c r="G40" s="38">
        <f t="shared" si="1"/>
        <v>0</v>
      </c>
      <c r="H40" s="38"/>
      <c r="I40" s="12"/>
      <c r="J40" s="35" t="e">
        <f t="shared" si="0"/>
        <v>#DIV/0!</v>
      </c>
      <c r="K40" s="24"/>
    </row>
    <row r="41" spans="1:11" ht="21.95" customHeight="1">
      <c r="A41" s="11"/>
      <c r="B41" s="12"/>
      <c r="C41" s="12"/>
      <c r="D41" s="78" t="s">
        <v>19</v>
      </c>
      <c r="E41" s="12"/>
      <c r="F41" s="38"/>
      <c r="G41" s="38">
        <f t="shared" si="1"/>
        <v>0</v>
      </c>
      <c r="H41" s="38"/>
      <c r="I41" s="12"/>
      <c r="J41" s="35" t="e">
        <f t="shared" si="0"/>
        <v>#DIV/0!</v>
      </c>
      <c r="K41" s="24"/>
    </row>
    <row r="42" spans="1:11" ht="21.95" customHeight="1">
      <c r="A42" s="11"/>
      <c r="B42" s="12"/>
      <c r="C42" s="12"/>
      <c r="D42" s="78" t="s">
        <v>19</v>
      </c>
      <c r="E42" s="12"/>
      <c r="F42" s="38"/>
      <c r="G42" s="38">
        <f t="shared" si="1"/>
        <v>0</v>
      </c>
      <c r="H42" s="38"/>
      <c r="I42" s="12"/>
      <c r="J42" s="35" t="e">
        <f t="shared" si="0"/>
        <v>#DIV/0!</v>
      </c>
      <c r="K42" s="24"/>
    </row>
    <row r="43" spans="1:11" ht="21.95" customHeight="1">
      <c r="A43" s="11"/>
      <c r="B43" s="12"/>
      <c r="C43" s="12"/>
      <c r="D43" s="78" t="s">
        <v>19</v>
      </c>
      <c r="E43" s="12"/>
      <c r="F43" s="38"/>
      <c r="G43" s="38">
        <f t="shared" si="1"/>
        <v>0</v>
      </c>
      <c r="H43" s="36"/>
      <c r="I43" s="36"/>
      <c r="J43" s="35" t="e">
        <f t="shared" si="0"/>
        <v>#DIV/0!</v>
      </c>
      <c r="K43" s="24"/>
    </row>
    <row r="44" spans="1:11" ht="21.95" customHeight="1">
      <c r="A44" s="31"/>
      <c r="B44" s="12"/>
      <c r="C44" s="12"/>
      <c r="D44" s="78" t="s">
        <v>19</v>
      </c>
      <c r="E44" s="12"/>
      <c r="F44" s="38"/>
      <c r="G44" s="38">
        <f t="shared" si="1"/>
        <v>0</v>
      </c>
      <c r="H44" s="38"/>
      <c r="I44" s="12"/>
      <c r="J44" s="35" t="e">
        <f t="shared" si="0"/>
        <v>#DIV/0!</v>
      </c>
      <c r="K44" s="24"/>
    </row>
    <row r="45" spans="1:11" ht="21.95" customHeight="1">
      <c r="A45" s="13"/>
      <c r="B45" s="12"/>
      <c r="C45" s="12"/>
      <c r="D45" s="78" t="s">
        <v>19</v>
      </c>
      <c r="E45" s="12"/>
      <c r="F45" s="38"/>
      <c r="G45" s="38">
        <f t="shared" si="1"/>
        <v>0</v>
      </c>
      <c r="H45" s="38"/>
      <c r="I45" s="12"/>
      <c r="J45" s="35" t="e">
        <f t="shared" si="0"/>
        <v>#DIV/0!</v>
      </c>
      <c r="K45" s="24"/>
    </row>
    <row r="46" spans="1:11" ht="21.95" customHeight="1">
      <c r="A46" s="43"/>
      <c r="B46" s="12"/>
      <c r="C46" s="12"/>
      <c r="D46" s="78" t="s">
        <v>19</v>
      </c>
      <c r="E46" s="12"/>
      <c r="F46" s="38"/>
      <c r="G46" s="38">
        <f t="shared" si="1"/>
        <v>0</v>
      </c>
      <c r="H46" s="46"/>
      <c r="I46" s="44"/>
      <c r="J46" s="35" t="e">
        <f t="shared" si="0"/>
        <v>#DIV/0!</v>
      </c>
      <c r="K46" s="24"/>
    </row>
    <row r="47" spans="1:11" ht="21.95" customHeight="1">
      <c r="A47" s="44"/>
      <c r="B47" s="12"/>
      <c r="C47" s="12"/>
      <c r="D47" s="78" t="s">
        <v>19</v>
      </c>
      <c r="E47" s="12"/>
      <c r="F47" s="38"/>
      <c r="G47" s="38">
        <f t="shared" si="1"/>
        <v>0</v>
      </c>
      <c r="H47" s="44"/>
      <c r="I47" s="44"/>
      <c r="J47" s="35" t="e">
        <f t="shared" si="0"/>
        <v>#DIV/0!</v>
      </c>
      <c r="K47" s="24"/>
    </row>
    <row r="48" spans="1:11" ht="21" customHeight="1">
      <c r="A48" s="43"/>
      <c r="B48" s="12"/>
      <c r="C48" s="12"/>
      <c r="D48" s="78" t="s">
        <v>19</v>
      </c>
      <c r="E48" s="12"/>
      <c r="F48" s="38"/>
      <c r="G48" s="38">
        <f t="shared" si="1"/>
        <v>0</v>
      </c>
      <c r="H48" s="44"/>
      <c r="I48" s="44"/>
      <c r="J48" s="35" t="e">
        <f t="shared" si="0"/>
        <v>#DIV/0!</v>
      </c>
      <c r="K48" s="52"/>
    </row>
    <row r="49" spans="1:11" ht="21" customHeight="1">
      <c r="A49" s="44"/>
      <c r="B49" s="12"/>
      <c r="C49" s="12"/>
      <c r="D49" s="78" t="s">
        <v>19</v>
      </c>
      <c r="E49" s="12"/>
      <c r="F49" s="38"/>
      <c r="G49" s="38">
        <f t="shared" si="1"/>
        <v>0</v>
      </c>
      <c r="H49" s="44"/>
      <c r="I49" s="44"/>
      <c r="J49" s="35" t="e">
        <f t="shared" si="0"/>
        <v>#DIV/0!</v>
      </c>
      <c r="K49" s="12"/>
    </row>
    <row r="50" spans="1:11" ht="21" customHeight="1">
      <c r="A50" s="43"/>
      <c r="B50" s="12"/>
      <c r="C50" s="12"/>
      <c r="D50" s="78" t="s">
        <v>19</v>
      </c>
      <c r="E50" s="12"/>
      <c r="F50" s="38"/>
      <c r="G50" s="38">
        <f t="shared" si="1"/>
        <v>0</v>
      </c>
      <c r="H50" s="46"/>
      <c r="I50" s="44"/>
      <c r="J50" s="35" t="e">
        <f t="shared" si="0"/>
        <v>#DIV/0!</v>
      </c>
      <c r="K50" s="12"/>
    </row>
    <row r="51" spans="1:11" ht="21" customHeight="1">
      <c r="A51" s="47"/>
      <c r="B51" s="12"/>
      <c r="C51" s="12"/>
      <c r="D51" s="78" t="s">
        <v>19</v>
      </c>
      <c r="E51" s="12"/>
      <c r="F51" s="38"/>
      <c r="G51" s="38">
        <f t="shared" si="1"/>
        <v>0</v>
      </c>
      <c r="H51" s="46"/>
      <c r="I51" s="44"/>
      <c r="J51" s="35" t="e">
        <f t="shared" si="0"/>
        <v>#DIV/0!</v>
      </c>
      <c r="K51" s="53"/>
    </row>
    <row r="52" spans="1:11" ht="21" customHeight="1">
      <c r="A52" s="43"/>
      <c r="B52" s="12"/>
      <c r="C52" s="12"/>
      <c r="D52" s="78" t="s">
        <v>19</v>
      </c>
      <c r="E52" s="12"/>
      <c r="F52" s="38"/>
      <c r="G52" s="38">
        <f t="shared" si="1"/>
        <v>0</v>
      </c>
      <c r="H52" s="46"/>
      <c r="I52" s="44"/>
      <c r="J52" s="35" t="e">
        <f t="shared" si="0"/>
        <v>#DIV/0!</v>
      </c>
      <c r="K52" s="53"/>
    </row>
    <row r="53" spans="1:11" ht="21" customHeight="1">
      <c r="A53" s="47"/>
      <c r="B53" s="12"/>
      <c r="C53" s="12"/>
      <c r="D53" s="78" t="s">
        <v>19</v>
      </c>
      <c r="E53" s="12"/>
      <c r="F53" s="38"/>
      <c r="G53" s="38">
        <f t="shared" si="1"/>
        <v>0</v>
      </c>
      <c r="H53" s="47"/>
      <c r="I53" s="47"/>
      <c r="J53" s="35" t="e">
        <f t="shared" si="0"/>
        <v>#DIV/0!</v>
      </c>
      <c r="K53" s="53"/>
    </row>
    <row r="54" spans="1:11" ht="21" customHeight="1">
      <c r="A54" s="47"/>
      <c r="B54" s="47"/>
      <c r="C54" s="47"/>
      <c r="D54" s="78" t="s">
        <v>19</v>
      </c>
      <c r="E54" s="47"/>
      <c r="F54" s="48"/>
      <c r="G54" s="38">
        <f t="shared" si="1"/>
        <v>0</v>
      </c>
      <c r="H54" s="47"/>
      <c r="I54" s="47"/>
      <c r="J54" s="35" t="e">
        <f t="shared" si="0"/>
        <v>#DIV/0!</v>
      </c>
      <c r="K54" s="53"/>
    </row>
    <row r="55" spans="1:11" ht="21" customHeight="1">
      <c r="A55" s="49"/>
      <c r="B55" s="47"/>
      <c r="C55" s="47"/>
      <c r="D55" s="78" t="s">
        <v>19</v>
      </c>
      <c r="E55" s="47"/>
      <c r="F55" s="48"/>
      <c r="G55" s="38">
        <f t="shared" si="1"/>
        <v>0</v>
      </c>
      <c r="H55" s="48"/>
      <c r="I55" s="47"/>
      <c r="J55" s="35" t="e">
        <f t="shared" si="0"/>
        <v>#DIV/0!</v>
      </c>
      <c r="K55" s="50"/>
    </row>
    <row r="56" spans="1:11" ht="21" customHeight="1">
      <c r="A56" s="47"/>
      <c r="B56" s="47"/>
      <c r="C56" s="47"/>
      <c r="D56" s="78" t="s">
        <v>19</v>
      </c>
      <c r="E56" s="47"/>
      <c r="F56" s="48"/>
      <c r="G56" s="38">
        <f t="shared" si="1"/>
        <v>0</v>
      </c>
      <c r="H56" s="48"/>
      <c r="I56" s="47"/>
      <c r="J56" s="35" t="e">
        <f t="shared" si="0"/>
        <v>#DIV/0!</v>
      </c>
      <c r="K56" s="50"/>
    </row>
    <row r="57" spans="1:11" ht="21" customHeight="1">
      <c r="A57" s="50"/>
      <c r="B57" s="50"/>
      <c r="C57" s="50"/>
      <c r="D57" s="78" t="s">
        <v>19</v>
      </c>
      <c r="E57" s="50"/>
      <c r="F57" s="50"/>
      <c r="G57" s="38">
        <f t="shared" si="1"/>
        <v>0</v>
      </c>
      <c r="H57" s="50"/>
      <c r="I57" s="50"/>
      <c r="J57" s="35" t="e">
        <f t="shared" si="0"/>
        <v>#DIV/0!</v>
      </c>
      <c r="K57" s="50"/>
    </row>
    <row r="58" spans="1:11" ht="21" customHeight="1">
      <c r="A58" s="50"/>
      <c r="B58" s="50"/>
      <c r="C58" s="50"/>
      <c r="D58" s="78" t="s">
        <v>19</v>
      </c>
      <c r="E58" s="50"/>
      <c r="F58" s="50"/>
      <c r="G58" s="38">
        <f t="shared" si="1"/>
        <v>0</v>
      </c>
      <c r="H58" s="50"/>
      <c r="I58" s="50"/>
      <c r="J58" s="35" t="e">
        <f t="shared" si="0"/>
        <v>#DIV/0!</v>
      </c>
      <c r="K58" s="50"/>
    </row>
    <row r="59" spans="1:11" ht="21" customHeight="1">
      <c r="A59" s="129" t="s">
        <v>25</v>
      </c>
      <c r="B59" s="129"/>
      <c r="C59" s="14"/>
      <c r="D59" s="15"/>
      <c r="E59" s="126" t="s">
        <v>26</v>
      </c>
      <c r="F59" s="127"/>
      <c r="G59" s="128"/>
      <c r="H59" s="128"/>
      <c r="I59" s="128"/>
      <c r="J59" s="128"/>
      <c r="K59" s="128"/>
    </row>
    <row r="60" spans="1:11" ht="21" customHeight="1">
      <c r="A60" s="129" t="s">
        <v>27</v>
      </c>
      <c r="B60" s="129"/>
      <c r="C60" s="51">
        <f>SUM(F10:F99)</f>
        <v>5472</v>
      </c>
      <c r="D60" s="15"/>
      <c r="E60" s="15"/>
      <c r="F60" s="130"/>
      <c r="G60" s="130"/>
      <c r="H60" s="130"/>
      <c r="I60" s="82"/>
      <c r="J60" s="82"/>
      <c r="K60" s="84"/>
    </row>
    <row r="61" spans="1:11" ht="21" customHeight="1">
      <c r="A61" s="129" t="s">
        <v>28</v>
      </c>
      <c r="B61" s="129"/>
      <c r="C61" s="51">
        <f>SUM(H10:H56)</f>
        <v>5174</v>
      </c>
      <c r="D61" s="15"/>
      <c r="E61" s="15"/>
      <c r="F61" s="82"/>
      <c r="G61" s="82"/>
      <c r="H61" s="82"/>
      <c r="I61" s="82"/>
      <c r="J61" s="82"/>
      <c r="K61" s="84"/>
    </row>
    <row r="62" spans="1:11" ht="21" customHeight="1">
      <c r="A62" s="131" t="s">
        <v>29</v>
      </c>
      <c r="B62" s="129"/>
      <c r="C62" s="34" t="e">
        <f>SUM(J10:J58)</f>
        <v>#DIV/0!</v>
      </c>
      <c r="D62" s="15"/>
      <c r="E62" s="15"/>
      <c r="F62" s="130"/>
      <c r="G62" s="130"/>
      <c r="H62" s="130"/>
      <c r="I62" s="130"/>
      <c r="J62" s="82"/>
      <c r="K62" s="132"/>
    </row>
    <row r="63" spans="1:11" ht="21" customHeight="1">
      <c r="A63" s="131" t="s">
        <v>30</v>
      </c>
      <c r="B63" s="129"/>
      <c r="C63" s="14">
        <v>44</v>
      </c>
      <c r="D63" s="15"/>
      <c r="E63" s="15"/>
      <c r="F63" s="130"/>
      <c r="G63" s="130"/>
      <c r="H63" s="130"/>
      <c r="I63" s="130"/>
      <c r="J63" s="82"/>
      <c r="K63" s="132"/>
    </row>
    <row r="64" spans="1:11" ht="21" customHeight="1">
      <c r="A64" s="124" t="s">
        <v>31</v>
      </c>
      <c r="B64" s="124"/>
      <c r="C64" s="34" t="e">
        <f>C62/C63</f>
        <v>#DIV/0!</v>
      </c>
      <c r="D64" s="15"/>
      <c r="E64" s="15"/>
      <c r="F64" s="130"/>
      <c r="G64" s="130"/>
      <c r="H64" s="130"/>
      <c r="I64" s="130"/>
      <c r="J64" s="82"/>
      <c r="K64" s="132"/>
    </row>
    <row r="65" spans="1:12" ht="21" customHeight="1" thickBot="1">
      <c r="A65" s="17"/>
      <c r="B65" s="18"/>
      <c r="C65" s="18"/>
      <c r="D65" s="18"/>
      <c r="E65" s="18"/>
      <c r="F65" s="18"/>
      <c r="G65" s="18"/>
      <c r="H65" s="18"/>
      <c r="I65" s="18"/>
      <c r="J65" s="18"/>
      <c r="K65" s="25"/>
    </row>
    <row r="66" spans="1:12" ht="21" customHeight="1" thickTop="1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</row>
    <row r="67" spans="1:12" ht="21" customHeight="1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</row>
    <row r="68" spans="1:12" ht="21" customHeight="1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</row>
    <row r="69" spans="1:12" ht="21" customHeight="1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</row>
    <row r="70" spans="1:12" ht="21" customHeight="1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</row>
    <row r="71" spans="1:12" ht="21" customHeight="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</row>
    <row r="72" spans="1:12" ht="21" customHeight="1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</row>
    <row r="73" spans="1:12" ht="21" customHeight="1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</row>
    <row r="74" spans="1:12" ht="21" customHeight="1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</row>
    <row r="75" spans="1:12" ht="21" customHeight="1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</row>
    <row r="76" spans="1:12" ht="21" customHeight="1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</row>
    <row r="77" spans="1:12" ht="21" customHeight="1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</row>
    <row r="78" spans="1:12" ht="21" customHeight="1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</row>
    <row r="79" spans="1:12" ht="21" customHeight="1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</row>
    <row r="80" spans="1:12" ht="21" customHeight="1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</row>
    <row r="81" spans="1:12" ht="21" customHeight="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</row>
    <row r="82" spans="1:12" ht="21" customHeight="1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</row>
    <row r="83" spans="1:12" ht="21" customHeight="1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</row>
    <row r="84" spans="1:12" ht="21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</row>
    <row r="85" spans="1:12" ht="21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</row>
    <row r="86" spans="1:12" ht="21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</row>
    <row r="87" spans="1:12" ht="21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</row>
    <row r="88" spans="1:12" ht="21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</row>
    <row r="89" spans="1:12" ht="21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</row>
    <row r="90" spans="1:12" ht="21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</row>
    <row r="91" spans="1:12" ht="21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</row>
    <row r="92" spans="1:12" ht="21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</row>
    <row r="93" spans="1:12" ht="21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</row>
    <row r="94" spans="1:12" ht="21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</row>
    <row r="95" spans="1:12" ht="21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</row>
    <row r="96" spans="1:12" ht="21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</row>
    <row r="97" spans="1:12" ht="21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</row>
    <row r="98" spans="1:12" ht="21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</row>
    <row r="99" spans="1:12" ht="21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</row>
    <row r="100" spans="1:12" ht="21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</row>
    <row r="101" spans="1:12" ht="21" customHeight="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</row>
    <row r="102" spans="1:12" ht="21" customHeight="1"/>
    <row r="103" spans="1:12" ht="21" customHeight="1"/>
    <row r="104" spans="1:12" ht="21" customHeight="1"/>
    <row r="105" spans="1:12" ht="21" customHeight="1"/>
    <row r="106" spans="1:12" ht="21" customHeight="1"/>
  </sheetData>
  <mergeCells count="17">
    <mergeCell ref="J1:K1"/>
    <mergeCell ref="A4:K6"/>
    <mergeCell ref="B7:E7"/>
    <mergeCell ref="G7:K7"/>
    <mergeCell ref="B8:E8"/>
    <mergeCell ref="G8:K8"/>
    <mergeCell ref="A64:B64"/>
    <mergeCell ref="A59:B59"/>
    <mergeCell ref="E59:K59"/>
    <mergeCell ref="A60:B60"/>
    <mergeCell ref="F60:H60"/>
    <mergeCell ref="A61:B61"/>
    <mergeCell ref="A62:B62"/>
    <mergeCell ref="F62:H64"/>
    <mergeCell ref="I62:I64"/>
    <mergeCell ref="K62:K64"/>
    <mergeCell ref="A63:B63"/>
  </mergeCells>
  <printOptions horizontalCentered="1" verticalCentered="1"/>
  <pageMargins left="0" right="0" top="0" bottom="0" header="0" footer="0"/>
  <pageSetup paperSize="9" scale="63" orientation="portrait"/>
  <headerFooter scaleWithDoc="0" alignWithMargins="0"/>
  <drawing r:id="rId1"/>
  <legacyDrawing r:id="rId2"/>
  <oleObjects>
    <mc:AlternateContent xmlns:mc="http://schemas.openxmlformats.org/markup-compatibility/2006">
      <mc:Choice Requires="x14">
        <oleObject progId="PBrush" shapeId="118785" r:id="rId3">
          <objectPr defaultSize="0" autoPict="0" r:id="rId4">
            <anchor>
              <from>
                <xdr:col>0</xdr:col>
                <xdr:colOff>0</xdr:colOff>
                <xdr:row>0</xdr:row>
                <xdr:rowOff>209550</xdr:rowOff>
              </from>
              <to>
                <xdr:col>0</xdr:col>
                <xdr:colOff>400050</xdr:colOff>
                <xdr:row>2</xdr:row>
                <xdr:rowOff>171450</xdr:rowOff>
              </to>
            </anchor>
          </objectPr>
        </oleObject>
      </mc:Choice>
      <mc:Fallback>
        <oleObject progId="PBrush" shapeId="118785" r:id="rId3"/>
      </mc:Fallback>
    </mc:AlternateContent>
  </oleObject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6"/>
  <sheetViews>
    <sheetView zoomScale="60" zoomScaleNormal="60" workbookViewId="0">
      <selection activeCell="G7" sqref="G7:K7"/>
    </sheetView>
  </sheetViews>
  <sheetFormatPr defaultColWidth="9" defaultRowHeight="15.75"/>
  <cols>
    <col min="1" max="1" width="11.875" customWidth="1"/>
    <col min="2" max="2" width="17.375" customWidth="1"/>
    <col min="3" max="3" width="16" customWidth="1"/>
    <col min="4" max="4" width="13.125" customWidth="1"/>
    <col min="5" max="5" width="10.5" customWidth="1"/>
    <col min="6" max="10" width="8.625" customWidth="1"/>
    <col min="11" max="11" width="13.5" customWidth="1"/>
  </cols>
  <sheetData>
    <row r="1" spans="1:11" ht="17.25" thickTop="1" thickBot="1">
      <c r="J1" s="113" t="s">
        <v>0</v>
      </c>
      <c r="K1" s="114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84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83" t="s">
        <v>2</v>
      </c>
      <c r="B7" s="120" t="s">
        <v>157</v>
      </c>
      <c r="C7" s="120"/>
      <c r="D7" s="120"/>
      <c r="E7" s="120"/>
      <c r="F7" s="81" t="s">
        <v>3</v>
      </c>
      <c r="G7" s="120" t="s">
        <v>194</v>
      </c>
      <c r="H7" s="120"/>
      <c r="I7" s="120"/>
      <c r="J7" s="120"/>
      <c r="K7" s="121"/>
    </row>
    <row r="8" spans="1:11" ht="24" customHeight="1">
      <c r="A8" s="83" t="s">
        <v>4</v>
      </c>
      <c r="B8" s="122" t="s">
        <v>5</v>
      </c>
      <c r="C8" s="122"/>
      <c r="D8" s="122"/>
      <c r="E8" s="122"/>
      <c r="F8" s="81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9">
        <v>44855</v>
      </c>
      <c r="B10" s="80" t="s">
        <v>51</v>
      </c>
      <c r="C10" s="78" t="s">
        <v>42</v>
      </c>
      <c r="D10" s="78" t="s">
        <v>19</v>
      </c>
      <c r="E10" s="12">
        <v>8</v>
      </c>
      <c r="F10" s="38">
        <v>1200</v>
      </c>
      <c r="G10" s="38">
        <f>SUM(H10+I10)</f>
        <v>600</v>
      </c>
      <c r="H10" s="38">
        <v>600</v>
      </c>
      <c r="I10" s="12"/>
      <c r="J10" s="35">
        <f t="shared" ref="J10:J16" si="0">H10/F10*100</f>
        <v>50</v>
      </c>
      <c r="K10" s="24"/>
    </row>
    <row r="11" spans="1:11" ht="21.95" customHeight="1">
      <c r="A11" s="29"/>
      <c r="B11" s="12"/>
      <c r="C11" s="12"/>
      <c r="D11" s="78" t="s">
        <v>19</v>
      </c>
      <c r="E11" s="12"/>
      <c r="F11" s="38"/>
      <c r="G11" s="38">
        <f t="shared" ref="G11:G43" si="1">SUM(H11+I11)</f>
        <v>0</v>
      </c>
      <c r="H11" s="12"/>
      <c r="I11" s="12"/>
      <c r="J11" s="35" t="e">
        <f t="shared" si="0"/>
        <v>#DIV/0!</v>
      </c>
      <c r="K11" s="24"/>
    </row>
    <row r="12" spans="1:11" ht="21.95" customHeight="1">
      <c r="A12" s="29"/>
      <c r="B12" s="12"/>
      <c r="C12" s="12"/>
      <c r="D12" s="78" t="s">
        <v>19</v>
      </c>
      <c r="E12" s="12"/>
      <c r="F12" s="38"/>
      <c r="G12" s="38">
        <f t="shared" si="1"/>
        <v>0</v>
      </c>
      <c r="H12" s="38"/>
      <c r="I12" s="12"/>
      <c r="J12" s="35" t="e">
        <f t="shared" si="0"/>
        <v>#DIV/0!</v>
      </c>
      <c r="K12" s="24"/>
    </row>
    <row r="13" spans="1:11" ht="21.95" customHeight="1">
      <c r="A13" s="27"/>
      <c r="B13" s="12"/>
      <c r="C13" s="12"/>
      <c r="D13" s="78" t="s">
        <v>19</v>
      </c>
      <c r="E13" s="12"/>
      <c r="F13" s="38"/>
      <c r="G13" s="38">
        <f t="shared" si="1"/>
        <v>0</v>
      </c>
      <c r="H13" s="12"/>
      <c r="I13" s="12"/>
      <c r="J13" s="35" t="e">
        <f t="shared" si="0"/>
        <v>#DIV/0!</v>
      </c>
      <c r="K13" s="24"/>
    </row>
    <row r="14" spans="1:11" ht="21.95" customHeight="1">
      <c r="A14" s="29"/>
      <c r="B14" s="12"/>
      <c r="C14" s="12"/>
      <c r="D14" s="78" t="s">
        <v>19</v>
      </c>
      <c r="E14" s="12"/>
      <c r="F14" s="38"/>
      <c r="G14" s="38">
        <f t="shared" si="1"/>
        <v>0</v>
      </c>
      <c r="H14" s="38"/>
      <c r="I14" s="12"/>
      <c r="J14" s="35" t="e">
        <f t="shared" si="0"/>
        <v>#DIV/0!</v>
      </c>
      <c r="K14" s="24"/>
    </row>
    <row r="15" spans="1:11" ht="21.95" customHeight="1">
      <c r="A15" s="29"/>
      <c r="B15" s="12"/>
      <c r="C15" s="12"/>
      <c r="D15" s="78" t="s">
        <v>19</v>
      </c>
      <c r="E15" s="12"/>
      <c r="F15" s="38"/>
      <c r="G15" s="38">
        <f t="shared" si="1"/>
        <v>0</v>
      </c>
      <c r="H15" s="12"/>
      <c r="I15" s="12"/>
      <c r="J15" s="35" t="e">
        <f t="shared" si="0"/>
        <v>#DIV/0!</v>
      </c>
      <c r="K15" s="24"/>
    </row>
    <row r="16" spans="1:11" ht="21.95" customHeight="1">
      <c r="A16" s="29"/>
      <c r="B16" s="12"/>
      <c r="C16" s="12"/>
      <c r="D16" s="78" t="s">
        <v>19</v>
      </c>
      <c r="E16" s="12"/>
      <c r="F16" s="38"/>
      <c r="G16" s="38">
        <f t="shared" si="1"/>
        <v>0</v>
      </c>
      <c r="H16" s="38"/>
      <c r="I16" s="12"/>
      <c r="J16" s="35" t="e">
        <f t="shared" si="0"/>
        <v>#DIV/0!</v>
      </c>
      <c r="K16" s="24"/>
    </row>
    <row r="17" spans="1:11" ht="21.95" customHeight="1">
      <c r="A17" s="26"/>
      <c r="B17" s="12"/>
      <c r="C17" s="12"/>
      <c r="D17" s="78" t="s">
        <v>19</v>
      </c>
      <c r="E17" s="12"/>
      <c r="F17" s="38"/>
      <c r="G17" s="38">
        <f t="shared" si="1"/>
        <v>0</v>
      </c>
      <c r="H17" s="12"/>
      <c r="I17" s="12"/>
      <c r="J17" s="35"/>
      <c r="K17" s="24"/>
    </row>
    <row r="18" spans="1:11" ht="21.95" customHeight="1">
      <c r="A18" s="39"/>
      <c r="B18" s="12"/>
      <c r="C18" s="12"/>
      <c r="D18" s="78" t="s">
        <v>19</v>
      </c>
      <c r="E18" s="12"/>
      <c r="F18" s="38"/>
      <c r="G18" s="38">
        <f t="shared" si="1"/>
        <v>0</v>
      </c>
      <c r="H18" s="38"/>
      <c r="I18" s="12"/>
      <c r="J18" s="35"/>
      <c r="K18" s="24"/>
    </row>
    <row r="19" spans="1:11" ht="21.95" customHeight="1">
      <c r="A19" s="39"/>
      <c r="B19" s="12"/>
      <c r="C19" s="12"/>
      <c r="D19" s="78" t="s">
        <v>19</v>
      </c>
      <c r="E19" s="12"/>
      <c r="F19" s="38"/>
      <c r="G19" s="38">
        <f t="shared" si="1"/>
        <v>0</v>
      </c>
      <c r="H19" s="38"/>
      <c r="I19" s="12"/>
      <c r="J19" s="35"/>
      <c r="K19" s="24"/>
    </row>
    <row r="20" spans="1:11" ht="21.95" customHeight="1">
      <c r="A20" s="41"/>
      <c r="B20" s="12"/>
      <c r="C20" s="12"/>
      <c r="D20" s="78" t="s">
        <v>19</v>
      </c>
      <c r="E20" s="12"/>
      <c r="F20" s="38"/>
      <c r="G20" s="38">
        <f t="shared" si="1"/>
        <v>0</v>
      </c>
      <c r="H20" s="38"/>
      <c r="I20" s="12"/>
      <c r="J20" s="35"/>
      <c r="K20" s="24"/>
    </row>
    <row r="21" spans="1:11" ht="21.95" customHeight="1">
      <c r="A21" s="42"/>
      <c r="B21" s="12"/>
      <c r="C21" s="12"/>
      <c r="D21" s="78" t="s">
        <v>19</v>
      </c>
      <c r="E21" s="12"/>
      <c r="F21" s="38"/>
      <c r="G21" s="38">
        <f t="shared" si="1"/>
        <v>0</v>
      </c>
      <c r="H21" s="38"/>
      <c r="I21" s="12"/>
      <c r="J21" s="35"/>
      <c r="K21" s="24"/>
    </row>
    <row r="22" spans="1:11" ht="21.95" customHeight="1">
      <c r="A22" s="39"/>
      <c r="B22" s="12"/>
      <c r="C22" s="12"/>
      <c r="D22" s="78" t="s">
        <v>19</v>
      </c>
      <c r="E22" s="12"/>
      <c r="F22" s="38"/>
      <c r="G22" s="38">
        <f t="shared" si="1"/>
        <v>0</v>
      </c>
      <c r="H22" s="38"/>
      <c r="I22" s="12"/>
      <c r="J22" s="35"/>
      <c r="K22" s="24"/>
    </row>
    <row r="23" spans="1:11" ht="21.95" customHeight="1">
      <c r="B23" s="12"/>
      <c r="C23" s="12"/>
      <c r="D23" s="78" t="s">
        <v>19</v>
      </c>
      <c r="E23" s="12"/>
      <c r="F23" s="38"/>
      <c r="G23" s="38">
        <f t="shared" si="1"/>
        <v>0</v>
      </c>
      <c r="H23" s="38"/>
      <c r="I23" s="12"/>
      <c r="J23" s="35"/>
      <c r="K23" s="24"/>
    </row>
    <row r="24" spans="1:11" ht="21.95" customHeight="1">
      <c r="A24" s="31"/>
      <c r="B24" s="12"/>
      <c r="C24" s="12"/>
      <c r="D24" s="78" t="s">
        <v>19</v>
      </c>
      <c r="E24" s="12"/>
      <c r="F24" s="38"/>
      <c r="G24" s="38">
        <f t="shared" si="1"/>
        <v>0</v>
      </c>
      <c r="H24" s="38"/>
      <c r="I24" s="12"/>
      <c r="J24" s="35"/>
      <c r="K24" s="24"/>
    </row>
    <row r="25" spans="1:11" ht="21.95" customHeight="1">
      <c r="A25" s="26"/>
      <c r="B25" s="12"/>
      <c r="C25" s="12"/>
      <c r="D25" s="78" t="s">
        <v>19</v>
      </c>
      <c r="E25" s="12"/>
      <c r="F25" s="38"/>
      <c r="G25" s="38">
        <f t="shared" si="1"/>
        <v>0</v>
      </c>
      <c r="H25" s="38"/>
      <c r="I25" s="12"/>
      <c r="J25" s="35"/>
      <c r="K25" s="24"/>
    </row>
    <row r="26" spans="1:11" ht="21.95" customHeight="1">
      <c r="A26" s="26"/>
      <c r="B26" s="12"/>
      <c r="C26" s="12"/>
      <c r="D26" s="78" t="s">
        <v>19</v>
      </c>
      <c r="E26" s="12"/>
      <c r="F26" s="38"/>
      <c r="G26" s="38">
        <f t="shared" si="1"/>
        <v>0</v>
      </c>
      <c r="H26" s="38"/>
      <c r="I26" s="12"/>
      <c r="J26" s="35"/>
      <c r="K26" s="24"/>
    </row>
    <row r="27" spans="1:11" ht="21.95" customHeight="1">
      <c r="A27" s="11"/>
      <c r="B27" s="12"/>
      <c r="C27" s="12"/>
      <c r="D27" s="78" t="s">
        <v>19</v>
      </c>
      <c r="E27" s="12"/>
      <c r="F27" s="38"/>
      <c r="G27" s="38">
        <f t="shared" si="1"/>
        <v>0</v>
      </c>
      <c r="H27" s="38"/>
      <c r="I27" s="12"/>
      <c r="J27" s="35"/>
      <c r="K27" s="24"/>
    </row>
    <row r="28" spans="1:11" ht="21.95" customHeight="1">
      <c r="A28" s="31"/>
      <c r="B28" s="12"/>
      <c r="C28" s="12"/>
      <c r="D28" s="78" t="s">
        <v>19</v>
      </c>
      <c r="E28" s="12"/>
      <c r="F28" s="38"/>
      <c r="G28" s="38">
        <f t="shared" si="1"/>
        <v>0</v>
      </c>
      <c r="H28" s="38"/>
      <c r="I28" s="12"/>
      <c r="J28" s="35"/>
      <c r="K28" s="24"/>
    </row>
    <row r="29" spans="1:11" ht="21.95" customHeight="1">
      <c r="A29" s="26"/>
      <c r="B29" s="12"/>
      <c r="C29" s="12"/>
      <c r="D29" s="78" t="s">
        <v>19</v>
      </c>
      <c r="E29" s="12"/>
      <c r="F29" s="38"/>
      <c r="G29" s="38">
        <f t="shared" si="1"/>
        <v>0</v>
      </c>
      <c r="H29" s="38"/>
      <c r="I29" s="12"/>
      <c r="J29" s="35"/>
      <c r="K29" s="24"/>
    </row>
    <row r="30" spans="1:11" ht="21.95" customHeight="1">
      <c r="A30" s="11"/>
      <c r="B30" s="12"/>
      <c r="C30" s="12"/>
      <c r="D30" s="78" t="s">
        <v>19</v>
      </c>
      <c r="E30" s="12"/>
      <c r="F30" s="38"/>
      <c r="G30" s="38">
        <f t="shared" si="1"/>
        <v>0</v>
      </c>
      <c r="H30" s="38"/>
      <c r="I30" s="12"/>
      <c r="J30" s="35"/>
      <c r="K30" s="24"/>
    </row>
    <row r="31" spans="1:11" ht="21.95" customHeight="1">
      <c r="A31" s="31"/>
      <c r="B31" s="12"/>
      <c r="C31" s="12"/>
      <c r="D31" s="78" t="s">
        <v>19</v>
      </c>
      <c r="E31" s="12"/>
      <c r="F31" s="38"/>
      <c r="G31" s="38">
        <f t="shared" si="1"/>
        <v>0</v>
      </c>
      <c r="H31" s="38"/>
      <c r="I31" s="12"/>
      <c r="J31" s="35"/>
      <c r="K31" s="24"/>
    </row>
    <row r="32" spans="1:11" ht="21.95" customHeight="1">
      <c r="A32" s="26"/>
      <c r="B32" s="12"/>
      <c r="C32" s="12"/>
      <c r="D32" s="78" t="s">
        <v>19</v>
      </c>
      <c r="E32" s="12"/>
      <c r="F32" s="38"/>
      <c r="G32" s="38">
        <f t="shared" si="1"/>
        <v>0</v>
      </c>
      <c r="H32" s="38"/>
      <c r="I32" s="12"/>
      <c r="J32" s="35"/>
      <c r="K32" s="24"/>
    </row>
    <row r="33" spans="1:11" ht="21.95" customHeight="1">
      <c r="A33" s="31"/>
      <c r="B33" s="12"/>
      <c r="C33" s="12"/>
      <c r="D33" s="78" t="s">
        <v>19</v>
      </c>
      <c r="E33" s="12"/>
      <c r="F33" s="38"/>
      <c r="G33" s="38">
        <f t="shared" si="1"/>
        <v>0</v>
      </c>
      <c r="H33" s="38"/>
      <c r="I33" s="12"/>
      <c r="J33" s="35"/>
      <c r="K33" s="24"/>
    </row>
    <row r="34" spans="1:11" ht="21.95" customHeight="1">
      <c r="A34" s="26"/>
      <c r="B34" s="12"/>
      <c r="C34" s="12"/>
      <c r="D34" s="78" t="s">
        <v>19</v>
      </c>
      <c r="E34" s="12"/>
      <c r="F34" s="38"/>
      <c r="G34" s="38">
        <f t="shared" si="1"/>
        <v>0</v>
      </c>
      <c r="H34" s="38"/>
      <c r="I34" s="12"/>
      <c r="J34" s="35"/>
      <c r="K34" s="24"/>
    </row>
    <row r="35" spans="1:11" ht="21.95" customHeight="1">
      <c r="A35" s="11"/>
      <c r="B35" s="12"/>
      <c r="C35" s="12"/>
      <c r="D35" s="78" t="s">
        <v>19</v>
      </c>
      <c r="E35" s="12"/>
      <c r="F35" s="38"/>
      <c r="G35" s="38">
        <f t="shared" si="1"/>
        <v>0</v>
      </c>
      <c r="H35" s="38"/>
      <c r="I35" s="12"/>
      <c r="J35" s="35"/>
      <c r="K35" s="24"/>
    </row>
    <row r="36" spans="1:11" ht="21.95" customHeight="1">
      <c r="A36" s="31"/>
      <c r="B36" s="12"/>
      <c r="C36" s="12"/>
      <c r="D36" s="78" t="s">
        <v>19</v>
      </c>
      <c r="E36" s="12"/>
      <c r="F36" s="38"/>
      <c r="G36" s="38">
        <f t="shared" si="1"/>
        <v>0</v>
      </c>
      <c r="H36" s="38"/>
      <c r="I36" s="12"/>
      <c r="J36" s="35"/>
      <c r="K36" s="24"/>
    </row>
    <row r="37" spans="1:11" ht="21.95" customHeight="1">
      <c r="A37" s="11"/>
      <c r="B37" s="12"/>
      <c r="C37" s="12"/>
      <c r="D37" s="78" t="s">
        <v>19</v>
      </c>
      <c r="E37" s="12"/>
      <c r="F37" s="38"/>
      <c r="G37" s="38">
        <f t="shared" si="1"/>
        <v>0</v>
      </c>
      <c r="H37" s="36"/>
      <c r="I37" s="36"/>
      <c r="J37" s="35"/>
      <c r="K37" s="24"/>
    </row>
    <row r="38" spans="1:11" ht="21.95" customHeight="1">
      <c r="A38" s="31"/>
      <c r="B38" s="12"/>
      <c r="C38" s="12"/>
      <c r="D38" s="78" t="s">
        <v>19</v>
      </c>
      <c r="E38" s="12"/>
      <c r="F38" s="38"/>
      <c r="G38" s="38">
        <f>SUM(H38+I38)</f>
        <v>0</v>
      </c>
      <c r="H38" s="38"/>
      <c r="I38" s="12"/>
      <c r="J38" s="35"/>
      <c r="K38" s="24"/>
    </row>
    <row r="39" spans="1:11" ht="21.95" customHeight="1">
      <c r="A39" s="11"/>
      <c r="B39" s="12"/>
      <c r="C39" s="12"/>
      <c r="D39" s="78" t="s">
        <v>19</v>
      </c>
      <c r="E39" s="12"/>
      <c r="F39" s="38"/>
      <c r="G39" s="38">
        <f t="shared" si="1"/>
        <v>0</v>
      </c>
      <c r="H39" s="38"/>
      <c r="I39" s="12"/>
      <c r="J39" s="35"/>
      <c r="K39" s="24"/>
    </row>
    <row r="40" spans="1:11" ht="21.95" customHeight="1">
      <c r="A40" s="31"/>
      <c r="B40" s="12"/>
      <c r="C40" s="12"/>
      <c r="D40" s="78" t="s">
        <v>19</v>
      </c>
      <c r="E40" s="12"/>
      <c r="F40" s="38"/>
      <c r="G40" s="38">
        <f t="shared" si="1"/>
        <v>0</v>
      </c>
      <c r="H40" s="38"/>
      <c r="I40" s="12"/>
      <c r="J40" s="35"/>
      <c r="K40" s="24"/>
    </row>
    <row r="41" spans="1:11" ht="21.95" customHeight="1">
      <c r="A41" s="11"/>
      <c r="B41" s="12"/>
      <c r="C41" s="12"/>
      <c r="D41" s="78" t="s">
        <v>19</v>
      </c>
      <c r="E41" s="12"/>
      <c r="F41" s="38"/>
      <c r="G41" s="38">
        <f t="shared" si="1"/>
        <v>0</v>
      </c>
      <c r="H41" s="38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38"/>
      <c r="G42" s="38">
        <f t="shared" si="1"/>
        <v>0</v>
      </c>
      <c r="H42" s="38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38"/>
      <c r="G43" s="38">
        <f t="shared" si="1"/>
        <v>0</v>
      </c>
      <c r="H43" s="36"/>
      <c r="I43" s="36"/>
      <c r="J43" s="35"/>
      <c r="K43" s="24"/>
    </row>
    <row r="44" spans="1:11" ht="21.95" customHeight="1">
      <c r="A44" s="31"/>
      <c r="B44" s="12"/>
      <c r="C44" s="12"/>
      <c r="D44" s="12"/>
      <c r="E44" s="12"/>
      <c r="F44" s="38"/>
      <c r="G44" s="38"/>
      <c r="H44" s="38"/>
      <c r="I44" s="12"/>
      <c r="J44" s="35"/>
      <c r="K44" s="24"/>
    </row>
    <row r="45" spans="1:11" ht="21.95" customHeight="1">
      <c r="A45" s="13"/>
      <c r="B45" s="12"/>
      <c r="C45" s="12"/>
      <c r="D45" s="12"/>
      <c r="E45" s="12"/>
      <c r="F45" s="38"/>
      <c r="G45" s="38"/>
      <c r="H45" s="38"/>
      <c r="I45" s="12"/>
      <c r="J45" s="35"/>
      <c r="K45" s="24"/>
    </row>
    <row r="46" spans="1:11" ht="21.95" customHeight="1">
      <c r="A46" s="43"/>
      <c r="B46" s="12"/>
      <c r="C46" s="12"/>
      <c r="D46" s="12"/>
      <c r="E46" s="12"/>
      <c r="F46" s="38"/>
      <c r="G46" s="46"/>
      <c r="H46" s="46"/>
      <c r="I46" s="44"/>
      <c r="J46" s="35"/>
      <c r="K46" s="24"/>
    </row>
    <row r="47" spans="1:11" ht="21.95" customHeight="1">
      <c r="A47" s="44"/>
      <c r="B47" s="12"/>
      <c r="C47" s="12"/>
      <c r="D47" s="12"/>
      <c r="E47" s="12"/>
      <c r="F47" s="38"/>
      <c r="G47" s="44"/>
      <c r="H47" s="44"/>
      <c r="I47" s="44"/>
      <c r="J47" s="35"/>
      <c r="K47" s="24"/>
    </row>
    <row r="48" spans="1:11" ht="21" customHeight="1">
      <c r="A48" s="43"/>
      <c r="B48" s="12"/>
      <c r="C48" s="12"/>
      <c r="D48" s="12"/>
      <c r="E48" s="12"/>
      <c r="F48" s="38"/>
      <c r="G48" s="44"/>
      <c r="H48" s="44"/>
      <c r="I48" s="44"/>
      <c r="J48" s="35"/>
      <c r="K48" s="52"/>
    </row>
    <row r="49" spans="1:11" ht="21" customHeight="1">
      <c r="A49" s="44"/>
      <c r="B49" s="12"/>
      <c r="C49" s="12"/>
      <c r="D49" s="12"/>
      <c r="E49" s="12"/>
      <c r="F49" s="38"/>
      <c r="G49" s="44"/>
      <c r="H49" s="44"/>
      <c r="I49" s="44"/>
      <c r="J49" s="35"/>
      <c r="K49" s="12"/>
    </row>
    <row r="50" spans="1:11" ht="21" customHeight="1">
      <c r="A50" s="43"/>
      <c r="B50" s="12"/>
      <c r="C50" s="12"/>
      <c r="D50" s="12"/>
      <c r="E50" s="12"/>
      <c r="F50" s="38"/>
      <c r="G50" s="46"/>
      <c r="H50" s="46"/>
      <c r="I50" s="44"/>
      <c r="J50" s="35"/>
      <c r="K50" s="12"/>
    </row>
    <row r="51" spans="1:11" ht="21" customHeight="1">
      <c r="A51" s="47"/>
      <c r="B51" s="12"/>
      <c r="C51" s="12"/>
      <c r="D51" s="12"/>
      <c r="E51" s="12"/>
      <c r="F51" s="38"/>
      <c r="G51" s="46"/>
      <c r="H51" s="46"/>
      <c r="I51" s="44"/>
      <c r="J51" s="35"/>
      <c r="K51" s="53"/>
    </row>
    <row r="52" spans="1:11" ht="21" customHeight="1">
      <c r="A52" s="43"/>
      <c r="B52" s="12"/>
      <c r="C52" s="12"/>
      <c r="D52" s="12"/>
      <c r="E52" s="12"/>
      <c r="F52" s="38"/>
      <c r="G52" s="46"/>
      <c r="H52" s="46"/>
      <c r="I52" s="44"/>
      <c r="J52" s="35"/>
      <c r="K52" s="53"/>
    </row>
    <row r="53" spans="1:11" ht="21" customHeight="1">
      <c r="A53" s="47"/>
      <c r="B53" s="12"/>
      <c r="C53" s="12"/>
      <c r="D53" s="12"/>
      <c r="E53" s="12"/>
      <c r="F53" s="38"/>
      <c r="G53" s="47"/>
      <c r="H53" s="47"/>
      <c r="I53" s="47"/>
      <c r="J53" s="35"/>
      <c r="K53" s="53"/>
    </row>
    <row r="54" spans="1:11" ht="21" customHeight="1">
      <c r="A54" s="47"/>
      <c r="B54" s="47"/>
      <c r="C54" s="47"/>
      <c r="D54" s="47"/>
      <c r="E54" s="47"/>
      <c r="F54" s="48"/>
      <c r="G54" s="47"/>
      <c r="H54" s="47"/>
      <c r="I54" s="47"/>
      <c r="J54" s="35"/>
      <c r="K54" s="53"/>
    </row>
    <row r="55" spans="1:11" ht="21" customHeight="1">
      <c r="A55" s="49"/>
      <c r="B55" s="47"/>
      <c r="C55" s="47"/>
      <c r="D55" s="47"/>
      <c r="E55" s="47"/>
      <c r="F55" s="48"/>
      <c r="G55" s="48"/>
      <c r="H55" s="48"/>
      <c r="I55" s="47"/>
      <c r="J55" s="35"/>
      <c r="K55" s="50"/>
    </row>
    <row r="56" spans="1:11" ht="21" customHeight="1">
      <c r="A56" s="47"/>
      <c r="B56" s="47"/>
      <c r="C56" s="47"/>
      <c r="D56" s="47"/>
      <c r="E56" s="47"/>
      <c r="F56" s="48"/>
      <c r="G56" s="48"/>
      <c r="H56" s="48"/>
      <c r="I56" s="47"/>
      <c r="J56" s="35"/>
      <c r="K56" s="50"/>
    </row>
    <row r="57" spans="1:11" ht="21" customHeight="1">
      <c r="A57" s="50"/>
      <c r="B57" s="50"/>
      <c r="C57" s="50"/>
      <c r="D57" s="50"/>
      <c r="E57" s="50"/>
      <c r="F57" s="50"/>
      <c r="G57" s="50"/>
      <c r="H57" s="50"/>
      <c r="I57" s="50"/>
      <c r="J57" s="35"/>
      <c r="K57" s="50"/>
    </row>
    <row r="58" spans="1:11" ht="21" customHeight="1">
      <c r="A58" s="50"/>
      <c r="B58" s="50"/>
      <c r="C58" s="50"/>
      <c r="D58" s="50"/>
      <c r="E58" s="50"/>
      <c r="F58" s="50"/>
      <c r="G58" s="50"/>
      <c r="H58" s="50"/>
      <c r="I58" s="50"/>
      <c r="J58" s="35"/>
      <c r="K58" s="50"/>
    </row>
    <row r="59" spans="1:11" ht="21" customHeight="1">
      <c r="A59" s="129" t="s">
        <v>25</v>
      </c>
      <c r="B59" s="129"/>
      <c r="C59" s="14"/>
      <c r="D59" s="15"/>
      <c r="E59" s="126" t="s">
        <v>26</v>
      </c>
      <c r="F59" s="127"/>
      <c r="G59" s="128"/>
      <c r="H59" s="128"/>
      <c r="I59" s="128"/>
      <c r="J59" s="128"/>
      <c r="K59" s="128"/>
    </row>
    <row r="60" spans="1:11" ht="21" customHeight="1">
      <c r="A60" s="129" t="s">
        <v>27</v>
      </c>
      <c r="B60" s="129"/>
      <c r="C60" s="51">
        <f>SUM(F10:F99)</f>
        <v>1200</v>
      </c>
      <c r="D60" s="15"/>
      <c r="E60" s="15"/>
      <c r="F60" s="130"/>
      <c r="G60" s="130"/>
      <c r="H60" s="130"/>
      <c r="I60" s="82"/>
      <c r="J60" s="82"/>
      <c r="K60" s="84"/>
    </row>
    <row r="61" spans="1:11" ht="21" customHeight="1">
      <c r="A61" s="129" t="s">
        <v>28</v>
      </c>
      <c r="B61" s="129"/>
      <c r="C61" s="51">
        <f>SUM(H10:H56)</f>
        <v>600</v>
      </c>
      <c r="D61" s="15"/>
      <c r="E61" s="15"/>
      <c r="F61" s="82"/>
      <c r="G61" s="82"/>
      <c r="H61" s="82"/>
      <c r="I61" s="82"/>
      <c r="J61" s="82"/>
      <c r="K61" s="84"/>
    </row>
    <row r="62" spans="1:11" ht="21" customHeight="1">
      <c r="A62" s="131" t="s">
        <v>29</v>
      </c>
      <c r="B62" s="129"/>
      <c r="C62" s="34" t="e">
        <f>SUM(J10:J58)</f>
        <v>#DIV/0!</v>
      </c>
      <c r="D62" s="15"/>
      <c r="E62" s="15"/>
      <c r="F62" s="130"/>
      <c r="G62" s="130"/>
      <c r="H62" s="130"/>
      <c r="I62" s="130"/>
      <c r="J62" s="82"/>
      <c r="K62" s="132"/>
    </row>
    <row r="63" spans="1:11" ht="21" customHeight="1">
      <c r="A63" s="131" t="s">
        <v>30</v>
      </c>
      <c r="B63" s="129"/>
      <c r="C63" s="14">
        <v>44</v>
      </c>
      <c r="D63" s="15"/>
      <c r="E63" s="15"/>
      <c r="F63" s="130"/>
      <c r="G63" s="130"/>
      <c r="H63" s="130"/>
      <c r="I63" s="130"/>
      <c r="J63" s="82"/>
      <c r="K63" s="132"/>
    </row>
    <row r="64" spans="1:11" ht="21" customHeight="1">
      <c r="A64" s="124" t="s">
        <v>31</v>
      </c>
      <c r="B64" s="124"/>
      <c r="C64" s="34" t="e">
        <f>C62/C63</f>
        <v>#DIV/0!</v>
      </c>
      <c r="D64" s="15"/>
      <c r="E64" s="15"/>
      <c r="F64" s="130"/>
      <c r="G64" s="130"/>
      <c r="H64" s="130"/>
      <c r="I64" s="130"/>
      <c r="J64" s="82"/>
      <c r="K64" s="132"/>
    </row>
    <row r="65" spans="1:12" ht="21" customHeight="1" thickBot="1">
      <c r="A65" s="17"/>
      <c r="B65" s="18"/>
      <c r="C65" s="18"/>
      <c r="D65" s="18"/>
      <c r="E65" s="18"/>
      <c r="F65" s="18"/>
      <c r="G65" s="18"/>
      <c r="H65" s="18"/>
      <c r="I65" s="18"/>
      <c r="J65" s="18"/>
      <c r="K65" s="25"/>
    </row>
    <row r="66" spans="1:12" ht="21" customHeight="1" thickTop="1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</row>
    <row r="67" spans="1:12" ht="21" customHeight="1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</row>
    <row r="68" spans="1:12" ht="21" customHeight="1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</row>
    <row r="69" spans="1:12" ht="21" customHeight="1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</row>
    <row r="70" spans="1:12" ht="21" customHeight="1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</row>
    <row r="71" spans="1:12" ht="21" customHeight="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</row>
    <row r="72" spans="1:12" ht="21" customHeight="1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</row>
    <row r="73" spans="1:12" ht="21" customHeight="1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</row>
    <row r="74" spans="1:12" ht="21" customHeight="1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</row>
    <row r="75" spans="1:12" ht="21" customHeight="1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</row>
    <row r="76" spans="1:12" ht="21" customHeight="1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</row>
    <row r="77" spans="1:12" ht="21" customHeight="1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</row>
    <row r="78" spans="1:12" ht="21" customHeight="1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</row>
    <row r="79" spans="1:12" ht="21" customHeight="1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</row>
    <row r="80" spans="1:12" ht="21" customHeight="1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</row>
    <row r="81" spans="1:12" ht="21" customHeight="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</row>
    <row r="82" spans="1:12" ht="21" customHeight="1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</row>
    <row r="83" spans="1:12" ht="21" customHeight="1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</row>
    <row r="84" spans="1:12" ht="21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</row>
    <row r="85" spans="1:12" ht="21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</row>
    <row r="86" spans="1:12" ht="21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</row>
    <row r="87" spans="1:12" ht="21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</row>
    <row r="88" spans="1:12" ht="21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</row>
    <row r="89" spans="1:12" ht="21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</row>
    <row r="90" spans="1:12" ht="21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</row>
    <row r="91" spans="1:12" ht="21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</row>
    <row r="92" spans="1:12" ht="21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</row>
    <row r="93" spans="1:12" ht="21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</row>
    <row r="94" spans="1:12" ht="21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</row>
    <row r="95" spans="1:12" ht="21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</row>
    <row r="96" spans="1:12" ht="21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</row>
    <row r="97" spans="1:12" ht="21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</row>
    <row r="98" spans="1:12" ht="21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</row>
    <row r="99" spans="1:12" ht="21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</row>
    <row r="100" spans="1:12" ht="21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</row>
    <row r="101" spans="1:12" ht="21" customHeight="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</row>
    <row r="102" spans="1:12" ht="21" customHeight="1"/>
    <row r="103" spans="1:12" ht="21" customHeight="1"/>
    <row r="104" spans="1:12" ht="21" customHeight="1"/>
    <row r="105" spans="1:12" ht="21" customHeight="1"/>
    <row r="106" spans="1:12" ht="21" customHeight="1"/>
  </sheetData>
  <mergeCells count="17">
    <mergeCell ref="J1:K1"/>
    <mergeCell ref="A4:K6"/>
    <mergeCell ref="B7:E7"/>
    <mergeCell ref="G7:K7"/>
    <mergeCell ref="B8:E8"/>
    <mergeCell ref="G8:K8"/>
    <mergeCell ref="A64:B64"/>
    <mergeCell ref="A59:B59"/>
    <mergeCell ref="E59:K59"/>
    <mergeCell ref="A60:B60"/>
    <mergeCell ref="F60:H60"/>
    <mergeCell ref="A61:B61"/>
    <mergeCell ref="A62:B62"/>
    <mergeCell ref="F62:H64"/>
    <mergeCell ref="I62:I64"/>
    <mergeCell ref="K62:K64"/>
    <mergeCell ref="A63:B63"/>
  </mergeCells>
  <printOptions horizontalCentered="1" verticalCentered="1"/>
  <pageMargins left="0" right="0" top="0" bottom="0" header="0" footer="0"/>
  <pageSetup paperSize="9" scale="63" orientation="portrait"/>
  <headerFooter scaleWithDoc="0" alignWithMargins="0"/>
  <drawing r:id="rId1"/>
  <legacyDrawing r:id="rId2"/>
  <oleObjects>
    <mc:AlternateContent xmlns:mc="http://schemas.openxmlformats.org/markup-compatibility/2006">
      <mc:Choice Requires="x14">
        <oleObject progId="PBrush" shapeId="121857" r:id="rId3">
          <objectPr defaultSize="0" autoPict="0" r:id="rId4">
            <anchor>
              <from>
                <xdr:col>0</xdr:col>
                <xdr:colOff>0</xdr:colOff>
                <xdr:row>0</xdr:row>
                <xdr:rowOff>209550</xdr:rowOff>
              </from>
              <to>
                <xdr:col>0</xdr:col>
                <xdr:colOff>400050</xdr:colOff>
                <xdr:row>2</xdr:row>
                <xdr:rowOff>171450</xdr:rowOff>
              </to>
            </anchor>
          </objectPr>
        </oleObject>
      </mc:Choice>
      <mc:Fallback>
        <oleObject progId="PBrush" shapeId="121857" r:id="rId3"/>
      </mc:Fallback>
    </mc:AlternateContent>
  </oleObjec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3" zoomScale="70" zoomScaleNormal="70" workbookViewId="0">
      <selection activeCell="G7" sqref="G7:K7"/>
    </sheetView>
  </sheetViews>
  <sheetFormatPr defaultColWidth="9" defaultRowHeight="15.75"/>
  <cols>
    <col min="1" max="1" width="12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113" t="s">
        <v>0</v>
      </c>
      <c r="K1" s="114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77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76" t="s">
        <v>2</v>
      </c>
      <c r="B7" s="120" t="s">
        <v>155</v>
      </c>
      <c r="C7" s="120"/>
      <c r="D7" s="120"/>
      <c r="E7" s="120"/>
      <c r="F7" s="74" t="s">
        <v>3</v>
      </c>
      <c r="G7" s="120" t="s">
        <v>194</v>
      </c>
      <c r="H7" s="120"/>
      <c r="I7" s="120"/>
      <c r="J7" s="120"/>
      <c r="K7" s="121"/>
    </row>
    <row r="8" spans="1:11" ht="24" customHeight="1">
      <c r="A8" s="76" t="s">
        <v>4</v>
      </c>
      <c r="B8" s="122" t="s">
        <v>5</v>
      </c>
      <c r="C8" s="122"/>
      <c r="D8" s="122"/>
      <c r="E8" s="122"/>
      <c r="F8" s="74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44855</v>
      </c>
      <c r="B10" s="78" t="s">
        <v>35</v>
      </c>
      <c r="C10" s="78" t="s">
        <v>36</v>
      </c>
      <c r="D10" s="12" t="s">
        <v>19</v>
      </c>
      <c r="E10" s="12">
        <v>8</v>
      </c>
      <c r="F10" s="12">
        <v>912</v>
      </c>
      <c r="G10" s="12">
        <f>SUM(H10+I10)</f>
        <v>936</v>
      </c>
      <c r="H10" s="12">
        <v>936</v>
      </c>
      <c r="I10" s="12"/>
      <c r="J10" s="35">
        <f t="shared" ref="J10:J17" si="0">H10/F10*100</f>
        <v>102.63157894736842</v>
      </c>
      <c r="K10" s="24"/>
    </row>
    <row r="11" spans="1:11" ht="21.95" customHeight="1">
      <c r="A11" s="28">
        <v>44858</v>
      </c>
      <c r="B11" s="78" t="s">
        <v>35</v>
      </c>
      <c r="C11" s="78" t="s">
        <v>36</v>
      </c>
      <c r="D11" s="12" t="s">
        <v>19</v>
      </c>
      <c r="E11" s="12">
        <v>8</v>
      </c>
      <c r="F11" s="12">
        <v>912</v>
      </c>
      <c r="G11" s="12">
        <f t="shared" ref="G11:G47" si="1">SUM(H11+I11)</f>
        <v>944</v>
      </c>
      <c r="H11" s="12">
        <v>944</v>
      </c>
      <c r="I11" s="12"/>
      <c r="J11" s="35">
        <f t="shared" si="0"/>
        <v>103.50877192982458</v>
      </c>
      <c r="K11" s="24"/>
    </row>
    <row r="12" spans="1:11" ht="21.95" customHeight="1">
      <c r="A12" s="27">
        <v>44859</v>
      </c>
      <c r="B12" s="78" t="s">
        <v>35</v>
      </c>
      <c r="C12" s="78" t="s">
        <v>36</v>
      </c>
      <c r="D12" s="12" t="s">
        <v>19</v>
      </c>
      <c r="E12" s="12">
        <v>8</v>
      </c>
      <c r="F12" s="12">
        <v>912</v>
      </c>
      <c r="G12" s="12">
        <f t="shared" si="1"/>
        <v>936</v>
      </c>
      <c r="H12" s="12">
        <v>936</v>
      </c>
      <c r="I12" s="12"/>
      <c r="J12" s="35">
        <f t="shared" si="0"/>
        <v>102.63157894736842</v>
      </c>
      <c r="K12" s="24"/>
    </row>
    <row r="13" spans="1:11" ht="21.95" customHeight="1">
      <c r="A13" s="29">
        <v>44860</v>
      </c>
      <c r="B13" s="78" t="s">
        <v>35</v>
      </c>
      <c r="C13" s="78" t="s">
        <v>36</v>
      </c>
      <c r="D13" s="12" t="s">
        <v>19</v>
      </c>
      <c r="E13" s="12">
        <v>8</v>
      </c>
      <c r="F13" s="12">
        <v>912</v>
      </c>
      <c r="G13" s="12">
        <f t="shared" si="1"/>
        <v>936</v>
      </c>
      <c r="H13" s="12">
        <v>936</v>
      </c>
      <c r="I13" s="12"/>
      <c r="J13" s="35">
        <f t="shared" si="0"/>
        <v>102.63157894736842</v>
      </c>
      <c r="K13" s="24"/>
    </row>
    <row r="14" spans="1:11" ht="21.95" customHeight="1">
      <c r="A14" s="29">
        <v>44861</v>
      </c>
      <c r="B14" s="12"/>
      <c r="C14" s="12"/>
      <c r="D14" s="12" t="s">
        <v>19</v>
      </c>
      <c r="E14" s="12">
        <v>8</v>
      </c>
      <c r="F14" s="12"/>
      <c r="G14" s="12">
        <f t="shared" si="1"/>
        <v>0</v>
      </c>
      <c r="H14" s="12"/>
      <c r="I14" s="12"/>
      <c r="J14" s="35" t="e">
        <f t="shared" si="0"/>
        <v>#DIV/0!</v>
      </c>
      <c r="K14" s="24"/>
    </row>
    <row r="15" spans="1:11" ht="21.95" customHeight="1">
      <c r="A15" s="28">
        <v>44862</v>
      </c>
      <c r="B15" s="78" t="s">
        <v>35</v>
      </c>
      <c r="C15" s="78" t="s">
        <v>36</v>
      </c>
      <c r="D15" s="12" t="s">
        <v>19</v>
      </c>
      <c r="E15" s="12">
        <v>8</v>
      </c>
      <c r="F15" s="12">
        <v>912</v>
      </c>
      <c r="G15" s="12">
        <f t="shared" si="1"/>
        <v>941</v>
      </c>
      <c r="H15" s="12">
        <v>941</v>
      </c>
      <c r="I15" s="12"/>
      <c r="J15" s="35">
        <f t="shared" si="0"/>
        <v>103.17982456140351</v>
      </c>
      <c r="K15" s="24"/>
    </row>
    <row r="16" spans="1:11" ht="21.95" customHeight="1">
      <c r="A16" s="28"/>
      <c r="B16" s="12"/>
      <c r="C16" s="12"/>
      <c r="D16" s="12" t="s">
        <v>19</v>
      </c>
      <c r="E16" s="12"/>
      <c r="F16" s="12"/>
      <c r="G16" s="12">
        <f t="shared" si="1"/>
        <v>0</v>
      </c>
      <c r="H16" s="12"/>
      <c r="I16" s="12"/>
      <c r="J16" s="35" t="e">
        <f t="shared" si="0"/>
        <v>#DIV/0!</v>
      </c>
      <c r="K16" s="24"/>
    </row>
    <row r="17" spans="1:11" ht="21.95" customHeight="1">
      <c r="A17" s="28"/>
      <c r="B17" s="78"/>
      <c r="C17" s="78"/>
      <c r="D17" s="78" t="s">
        <v>19</v>
      </c>
      <c r="E17" s="12"/>
      <c r="F17" s="12"/>
      <c r="G17" s="12">
        <f t="shared" si="1"/>
        <v>0</v>
      </c>
      <c r="H17" s="12"/>
      <c r="I17" s="12"/>
      <c r="J17" s="35" t="e">
        <f t="shared" si="0"/>
        <v>#DIV/0!</v>
      </c>
      <c r="K17" s="24"/>
    </row>
    <row r="18" spans="1:11" ht="21.95" customHeight="1">
      <c r="A18" s="30"/>
      <c r="B18" s="12"/>
      <c r="C18" s="12"/>
      <c r="D18" s="78" t="s">
        <v>19</v>
      </c>
      <c r="E18" s="12"/>
      <c r="F18" s="12"/>
      <c r="G18" s="12">
        <f t="shared" si="1"/>
        <v>0</v>
      </c>
      <c r="H18" s="12"/>
      <c r="I18" s="12"/>
      <c r="J18" s="35"/>
      <c r="K18" s="24"/>
    </row>
    <row r="19" spans="1:11" ht="21.95" customHeight="1">
      <c r="A19" s="30"/>
      <c r="B19" s="12"/>
      <c r="C19" s="12"/>
      <c r="D19" s="78" t="s">
        <v>19</v>
      </c>
      <c r="E19" s="12"/>
      <c r="F19" s="12"/>
      <c r="G19" s="12">
        <f t="shared" si="1"/>
        <v>0</v>
      </c>
      <c r="H19" s="12"/>
      <c r="I19" s="12"/>
      <c r="J19" s="35"/>
      <c r="K19" s="24"/>
    </row>
    <row r="20" spans="1:11" ht="21.95" customHeight="1">
      <c r="A20" s="30"/>
      <c r="B20" s="12"/>
      <c r="C20" s="12"/>
      <c r="D20" s="78" t="s">
        <v>19</v>
      </c>
      <c r="E20" s="12"/>
      <c r="F20" s="12"/>
      <c r="G20" s="12">
        <f t="shared" si="1"/>
        <v>0</v>
      </c>
      <c r="H20" s="12"/>
      <c r="I20" s="12"/>
      <c r="J20" s="35"/>
      <c r="K20" s="24"/>
    </row>
    <row r="21" spans="1:11" ht="21.95" customHeight="1">
      <c r="A21" s="26"/>
      <c r="B21" s="12"/>
      <c r="C21" s="12"/>
      <c r="D21" s="78" t="s">
        <v>19</v>
      </c>
      <c r="E21" s="12"/>
      <c r="F21" s="12"/>
      <c r="G21" s="12">
        <f t="shared" si="1"/>
        <v>0</v>
      </c>
      <c r="H21" s="12"/>
      <c r="I21" s="12"/>
      <c r="J21" s="35"/>
      <c r="K21" s="24"/>
    </row>
    <row r="22" spans="1:11" ht="21.95" customHeight="1">
      <c r="A22" s="26"/>
      <c r="B22" s="12"/>
      <c r="C22" s="12"/>
      <c r="D22" s="78" t="s">
        <v>19</v>
      </c>
      <c r="E22" s="12"/>
      <c r="F22" s="12"/>
      <c r="G22" s="12">
        <f t="shared" si="1"/>
        <v>0</v>
      </c>
      <c r="H22" s="12"/>
      <c r="I22" s="12"/>
      <c r="J22" s="35"/>
      <c r="K22" s="24"/>
    </row>
    <row r="23" spans="1:11" ht="21.95" customHeight="1">
      <c r="A23" s="26"/>
      <c r="B23" s="12"/>
      <c r="C23" s="12"/>
      <c r="D23" s="78" t="s">
        <v>19</v>
      </c>
      <c r="E23" s="12"/>
      <c r="F23" s="12"/>
      <c r="G23" s="12">
        <f t="shared" si="1"/>
        <v>0</v>
      </c>
      <c r="H23" s="36"/>
      <c r="I23" s="36"/>
      <c r="J23" s="35"/>
      <c r="K23" s="24"/>
    </row>
    <row r="24" spans="1:11" ht="21.95" customHeight="1">
      <c r="A24" s="26"/>
      <c r="B24" s="12"/>
      <c r="C24" s="12"/>
      <c r="D24" s="78" t="s">
        <v>19</v>
      </c>
      <c r="E24" s="12"/>
      <c r="F24" s="12"/>
      <c r="G24" s="12">
        <f t="shared" si="1"/>
        <v>0</v>
      </c>
      <c r="H24" s="12"/>
      <c r="I24" s="12"/>
      <c r="J24" s="35"/>
      <c r="K24" s="24"/>
    </row>
    <row r="25" spans="1:11" ht="21.95" customHeight="1">
      <c r="A25" s="26"/>
      <c r="B25" s="12"/>
      <c r="C25" s="12"/>
      <c r="D25" s="78" t="s">
        <v>19</v>
      </c>
      <c r="E25" s="12"/>
      <c r="F25" s="12"/>
      <c r="G25" s="12">
        <f t="shared" si="1"/>
        <v>0</v>
      </c>
      <c r="H25" s="12"/>
      <c r="I25" s="12"/>
      <c r="J25" s="35"/>
      <c r="K25" s="24"/>
    </row>
    <row r="26" spans="1:11" ht="21.95" customHeight="1">
      <c r="A26" s="31"/>
      <c r="B26" s="12"/>
      <c r="C26" s="12"/>
      <c r="D26" s="78" t="s">
        <v>19</v>
      </c>
      <c r="E26" s="12"/>
      <c r="F26" s="12"/>
      <c r="G26" s="12">
        <f t="shared" si="1"/>
        <v>0</v>
      </c>
      <c r="H26" s="12"/>
      <c r="I26" s="12"/>
      <c r="J26" s="35"/>
      <c r="K26" s="24"/>
    </row>
    <row r="27" spans="1:11" ht="21.95" customHeight="1">
      <c r="A27" s="31"/>
      <c r="B27" s="12"/>
      <c r="C27" s="12"/>
      <c r="D27" s="78" t="s">
        <v>19</v>
      </c>
      <c r="E27" s="12"/>
      <c r="F27" s="12"/>
      <c r="G27" s="12">
        <f t="shared" si="1"/>
        <v>0</v>
      </c>
      <c r="H27" s="12"/>
      <c r="I27" s="12"/>
      <c r="J27" s="35"/>
      <c r="K27" s="24"/>
    </row>
    <row r="28" spans="1:11" ht="21.95" customHeight="1">
      <c r="A28" s="31"/>
      <c r="B28" s="12"/>
      <c r="C28" s="12"/>
      <c r="D28" s="78" t="s">
        <v>19</v>
      </c>
      <c r="E28" s="12"/>
      <c r="F28" s="12"/>
      <c r="G28" s="12">
        <f t="shared" si="1"/>
        <v>0</v>
      </c>
      <c r="H28" s="12"/>
      <c r="I28" s="12"/>
      <c r="J28" s="35"/>
      <c r="K28" s="24"/>
    </row>
    <row r="29" spans="1:11" ht="21.95" customHeight="1">
      <c r="A29" s="31"/>
      <c r="B29" s="12"/>
      <c r="C29" s="12"/>
      <c r="D29" s="78" t="s">
        <v>19</v>
      </c>
      <c r="E29" s="12"/>
      <c r="F29" s="12"/>
      <c r="G29" s="12">
        <f t="shared" si="1"/>
        <v>0</v>
      </c>
      <c r="H29" s="12"/>
      <c r="I29" s="12"/>
      <c r="J29" s="35"/>
      <c r="K29" s="24"/>
    </row>
    <row r="30" spans="1:11" ht="21.95" customHeight="1">
      <c r="A30" s="31"/>
      <c r="B30" s="12"/>
      <c r="C30" s="12"/>
      <c r="D30" s="78" t="s">
        <v>19</v>
      </c>
      <c r="E30" s="12"/>
      <c r="F30" s="12"/>
      <c r="G30" s="12">
        <f t="shared" si="1"/>
        <v>0</v>
      </c>
      <c r="H30" s="12"/>
      <c r="I30" s="12"/>
      <c r="J30" s="35"/>
      <c r="K30" s="24"/>
    </row>
    <row r="31" spans="1:11" ht="21.95" customHeight="1">
      <c r="A31" s="32"/>
      <c r="B31" s="12"/>
      <c r="C31" s="12"/>
      <c r="D31" s="78" t="s">
        <v>19</v>
      </c>
      <c r="E31" s="12"/>
      <c r="F31" s="12"/>
      <c r="G31" s="12">
        <f t="shared" si="1"/>
        <v>0</v>
      </c>
      <c r="H31" s="12"/>
      <c r="I31" s="36"/>
      <c r="J31" s="35"/>
      <c r="K31" s="24"/>
    </row>
    <row r="32" spans="1:11" ht="21.95" customHeight="1">
      <c r="A32" s="33"/>
      <c r="B32" s="12"/>
      <c r="C32" s="12"/>
      <c r="D32" s="78" t="s">
        <v>19</v>
      </c>
      <c r="E32" s="12"/>
      <c r="F32" s="12"/>
      <c r="G32" s="12">
        <f t="shared" si="1"/>
        <v>0</v>
      </c>
      <c r="H32" s="12"/>
      <c r="I32" s="12"/>
      <c r="J32" s="35"/>
      <c r="K32" s="24"/>
    </row>
    <row r="33" spans="1:11" ht="21.95" customHeight="1">
      <c r="A33" s="31"/>
      <c r="B33" s="12"/>
      <c r="C33" s="12"/>
      <c r="D33" s="78" t="s">
        <v>19</v>
      </c>
      <c r="E33" s="12"/>
      <c r="F33" s="12"/>
      <c r="G33" s="12">
        <f t="shared" si="1"/>
        <v>0</v>
      </c>
      <c r="H33" s="12"/>
      <c r="I33" s="12"/>
      <c r="J33" s="35"/>
      <c r="K33" s="24"/>
    </row>
    <row r="34" spans="1:11" ht="21.95" customHeight="1">
      <c r="A34" s="31"/>
      <c r="B34" s="12"/>
      <c r="C34" s="12"/>
      <c r="D34" s="78" t="s">
        <v>19</v>
      </c>
      <c r="E34" s="12"/>
      <c r="F34" s="12"/>
      <c r="G34" s="12">
        <f t="shared" si="1"/>
        <v>0</v>
      </c>
      <c r="H34" s="12"/>
      <c r="I34" s="36"/>
      <c r="J34" s="35"/>
      <c r="K34" s="24"/>
    </row>
    <row r="35" spans="1:11" ht="21.95" customHeight="1">
      <c r="A35" s="11"/>
      <c r="B35" s="12"/>
      <c r="C35" s="12"/>
      <c r="D35" s="78" t="s">
        <v>19</v>
      </c>
      <c r="E35" s="12"/>
      <c r="F35" s="12"/>
      <c r="G35" s="12">
        <f t="shared" si="1"/>
        <v>0</v>
      </c>
      <c r="H35" s="12"/>
      <c r="I35" s="12"/>
      <c r="J35" s="35"/>
      <c r="K35" s="24"/>
    </row>
    <row r="36" spans="1:11" ht="21.95" customHeight="1">
      <c r="A36" s="11"/>
      <c r="B36" s="12"/>
      <c r="C36" s="12"/>
      <c r="D36" s="78" t="s">
        <v>19</v>
      </c>
      <c r="E36" s="12"/>
      <c r="F36" s="12"/>
      <c r="G36" s="12">
        <f t="shared" si="1"/>
        <v>0</v>
      </c>
      <c r="H36" s="12"/>
      <c r="I36" s="12"/>
      <c r="J36" s="35"/>
      <c r="K36" s="24"/>
    </row>
    <row r="37" spans="1:11" ht="21.95" customHeight="1">
      <c r="A37" s="11"/>
      <c r="B37" s="12"/>
      <c r="C37" s="12"/>
      <c r="D37" s="78" t="s">
        <v>19</v>
      </c>
      <c r="E37" s="12"/>
      <c r="F37" s="12"/>
      <c r="G37" s="12">
        <f t="shared" si="1"/>
        <v>0</v>
      </c>
      <c r="H37" s="12"/>
      <c r="I37" s="12"/>
      <c r="J37" s="35"/>
      <c r="K37" s="24"/>
    </row>
    <row r="38" spans="1:11" ht="21.95" customHeight="1">
      <c r="A38" s="11"/>
      <c r="B38" s="12"/>
      <c r="C38" s="12"/>
      <c r="D38" s="78" t="s">
        <v>19</v>
      </c>
      <c r="E38" s="12"/>
      <c r="F38" s="12"/>
      <c r="G38" s="12">
        <f t="shared" si="1"/>
        <v>0</v>
      </c>
      <c r="H38" s="12"/>
      <c r="I38" s="12"/>
      <c r="J38" s="35"/>
      <c r="K38" s="24"/>
    </row>
    <row r="39" spans="1:11" ht="21.95" customHeight="1">
      <c r="A39" s="11"/>
      <c r="B39" s="12"/>
      <c r="C39" s="12"/>
      <c r="D39" s="78" t="s">
        <v>19</v>
      </c>
      <c r="E39" s="12"/>
      <c r="F39" s="12"/>
      <c r="G39" s="12">
        <f t="shared" si="1"/>
        <v>0</v>
      </c>
      <c r="H39" s="12"/>
      <c r="I39" s="12"/>
      <c r="J39" s="35"/>
      <c r="K39" s="24"/>
    </row>
    <row r="40" spans="1:11" ht="21.95" customHeight="1">
      <c r="A40" s="11"/>
      <c r="B40" s="12"/>
      <c r="C40" s="12"/>
      <c r="D40" s="78" t="s">
        <v>19</v>
      </c>
      <c r="E40" s="12"/>
      <c r="F40" s="12"/>
      <c r="G40" s="12">
        <f t="shared" si="1"/>
        <v>0</v>
      </c>
      <c r="H40" s="12"/>
      <c r="I40" s="12"/>
      <c r="J40" s="35"/>
      <c r="K40" s="24"/>
    </row>
    <row r="41" spans="1:11" ht="21.95" customHeight="1">
      <c r="A41" s="11"/>
      <c r="B41" s="12"/>
      <c r="C41" s="12"/>
      <c r="D41" s="78" t="s">
        <v>19</v>
      </c>
      <c r="E41" s="12"/>
      <c r="F41" s="12"/>
      <c r="G41" s="12">
        <f t="shared" si="1"/>
        <v>0</v>
      </c>
      <c r="H41" s="12"/>
      <c r="I41" s="12"/>
      <c r="J41" s="35"/>
      <c r="K41" s="24"/>
    </row>
    <row r="42" spans="1:11" ht="21.95" customHeight="1">
      <c r="A42" s="11"/>
      <c r="B42" s="12"/>
      <c r="C42" s="12"/>
      <c r="D42" s="78" t="s">
        <v>19</v>
      </c>
      <c r="E42" s="12"/>
      <c r="F42" s="12"/>
      <c r="G42" s="12">
        <f t="shared" si="1"/>
        <v>0</v>
      </c>
      <c r="H42" s="12"/>
      <c r="I42" s="12"/>
      <c r="J42" s="35"/>
      <c r="K42" s="24"/>
    </row>
    <row r="43" spans="1:11" ht="21.95" customHeight="1">
      <c r="A43" s="11"/>
      <c r="B43" s="12"/>
      <c r="C43" s="12"/>
      <c r="D43" s="78" t="s">
        <v>19</v>
      </c>
      <c r="E43" s="12"/>
      <c r="F43" s="12"/>
      <c r="G43" s="12">
        <f t="shared" si="1"/>
        <v>0</v>
      </c>
      <c r="H43" s="12"/>
      <c r="I43" s="12"/>
      <c r="J43" s="35"/>
      <c r="K43" s="24"/>
    </row>
    <row r="44" spans="1:11" ht="21.95" customHeight="1">
      <c r="A44" s="11"/>
      <c r="B44" s="12"/>
      <c r="C44" s="12"/>
      <c r="D44" s="78" t="s">
        <v>19</v>
      </c>
      <c r="E44" s="12"/>
      <c r="F44" s="12"/>
      <c r="G44" s="12">
        <f t="shared" si="1"/>
        <v>0</v>
      </c>
      <c r="H44" s="12"/>
      <c r="I44" s="12"/>
      <c r="J44" s="35"/>
      <c r="K44" s="24"/>
    </row>
    <row r="45" spans="1:11" ht="21.95" customHeight="1">
      <c r="A45" s="11"/>
      <c r="B45" s="12"/>
      <c r="C45" s="12"/>
      <c r="D45" s="78" t="s">
        <v>19</v>
      </c>
      <c r="E45" s="12"/>
      <c r="F45" s="12"/>
      <c r="G45" s="12">
        <f t="shared" si="1"/>
        <v>0</v>
      </c>
      <c r="H45" s="12"/>
      <c r="I45" s="12"/>
      <c r="J45" s="35"/>
      <c r="K45" s="24"/>
    </row>
    <row r="46" spans="1:11" ht="21.95" customHeight="1">
      <c r="A46" s="11"/>
      <c r="B46" s="12"/>
      <c r="C46" s="12"/>
      <c r="D46" s="78" t="s">
        <v>19</v>
      </c>
      <c r="E46" s="12"/>
      <c r="F46" s="12"/>
      <c r="G46" s="12">
        <f t="shared" si="1"/>
        <v>0</v>
      </c>
      <c r="H46" s="12"/>
      <c r="I46" s="12"/>
      <c r="J46" s="35"/>
      <c r="K46" s="24"/>
    </row>
    <row r="47" spans="1:11" ht="21.95" customHeight="1">
      <c r="A47" s="13"/>
      <c r="B47" s="12"/>
      <c r="C47" s="12"/>
      <c r="D47" s="78" t="s">
        <v>19</v>
      </c>
      <c r="E47" s="12"/>
      <c r="F47" s="12"/>
      <c r="G47" s="12">
        <f t="shared" si="1"/>
        <v>0</v>
      </c>
      <c r="H47" s="12"/>
      <c r="I47" s="12"/>
      <c r="J47" s="35"/>
      <c r="K47" s="24"/>
    </row>
    <row r="48" spans="1:11" ht="21" customHeight="1">
      <c r="A48" s="125" t="s">
        <v>25</v>
      </c>
      <c r="B48" s="125"/>
      <c r="C48" s="14">
        <v>22</v>
      </c>
      <c r="D48" s="15"/>
      <c r="E48" s="126" t="s">
        <v>26</v>
      </c>
      <c r="F48" s="127"/>
      <c r="G48" s="128"/>
      <c r="H48" s="128"/>
      <c r="I48" s="128"/>
      <c r="J48" s="128"/>
      <c r="K48" s="128"/>
    </row>
    <row r="49" spans="1:11" ht="21" customHeight="1">
      <c r="A49" s="129" t="s">
        <v>27</v>
      </c>
      <c r="B49" s="129"/>
      <c r="C49" s="14">
        <f>SUM(F10:F47)</f>
        <v>4560</v>
      </c>
      <c r="D49" s="15"/>
      <c r="E49" s="15"/>
      <c r="F49" s="130"/>
      <c r="G49" s="130"/>
      <c r="H49" s="130"/>
      <c r="I49" s="75"/>
      <c r="J49" s="75"/>
      <c r="K49" s="77"/>
    </row>
    <row r="50" spans="1:11" ht="21" customHeight="1">
      <c r="A50" s="129" t="s">
        <v>28</v>
      </c>
      <c r="B50" s="129"/>
      <c r="C50" s="14">
        <f>SUM(H10:H47)</f>
        <v>4693</v>
      </c>
      <c r="D50" s="15"/>
      <c r="E50" s="15"/>
      <c r="F50" s="75"/>
      <c r="G50" s="75"/>
      <c r="H50" s="75"/>
      <c r="I50" s="75"/>
      <c r="J50" s="75"/>
      <c r="K50" s="77"/>
    </row>
    <row r="51" spans="1:11" ht="21" customHeight="1">
      <c r="A51" s="131" t="s">
        <v>29</v>
      </c>
      <c r="B51" s="129"/>
      <c r="C51" s="34" t="e">
        <f>SUM(J10:J47)</f>
        <v>#DIV/0!</v>
      </c>
      <c r="D51" s="15"/>
      <c r="E51" s="15"/>
      <c r="F51" s="130"/>
      <c r="G51" s="130"/>
      <c r="H51" s="130"/>
      <c r="I51" s="130"/>
      <c r="J51" s="75"/>
      <c r="K51" s="132"/>
    </row>
    <row r="52" spans="1:11" ht="21" customHeight="1">
      <c r="A52" s="131" t="s">
        <v>30</v>
      </c>
      <c r="B52" s="129"/>
      <c r="C52" s="14">
        <v>27</v>
      </c>
      <c r="D52" s="15"/>
      <c r="E52" s="15"/>
      <c r="F52" s="130"/>
      <c r="G52" s="130"/>
      <c r="H52" s="130"/>
      <c r="I52" s="130"/>
      <c r="J52" s="75"/>
      <c r="K52" s="132"/>
    </row>
    <row r="53" spans="1:11" ht="21" customHeight="1">
      <c r="A53" s="124" t="s">
        <v>31</v>
      </c>
      <c r="B53" s="124"/>
      <c r="C53" s="34" t="e">
        <f>C51/C52</f>
        <v>#DIV/0!</v>
      </c>
      <c r="D53" s="15"/>
      <c r="E53" s="15"/>
      <c r="F53" s="130"/>
      <c r="G53" s="130"/>
      <c r="H53" s="130"/>
      <c r="I53" s="130"/>
      <c r="J53" s="75"/>
      <c r="K53" s="132"/>
    </row>
    <row r="54" spans="1:11" ht="21" customHeight="1" thickBo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K54"/>
  <sheetViews>
    <sheetView topLeftCell="A32" zoomScale="68" zoomScaleNormal="68" workbookViewId="0">
      <selection activeCell="C48" sqref="C48:C53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113" t="s">
        <v>0</v>
      </c>
      <c r="K1" s="114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5" t="s">
        <v>2</v>
      </c>
      <c r="B7" s="120" t="s">
        <v>122</v>
      </c>
      <c r="C7" s="120"/>
      <c r="D7" s="120"/>
      <c r="E7" s="120"/>
      <c r="F7" s="6" t="s">
        <v>3</v>
      </c>
      <c r="G7" s="120" t="s">
        <v>193</v>
      </c>
      <c r="H7" s="120"/>
      <c r="I7" s="120"/>
      <c r="J7" s="120"/>
      <c r="K7" s="121"/>
    </row>
    <row r="8" spans="1:11" ht="24" customHeight="1">
      <c r="A8" s="5" t="s">
        <v>4</v>
      </c>
      <c r="B8" s="122" t="s">
        <v>5</v>
      </c>
      <c r="C8" s="122"/>
      <c r="D8" s="122"/>
      <c r="E8" s="122"/>
      <c r="F8" s="6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7">
        <v>44839</v>
      </c>
      <c r="B10" s="10" t="s">
        <v>44</v>
      </c>
      <c r="C10" s="12" t="s">
        <v>46</v>
      </c>
      <c r="D10" s="10" t="s">
        <v>33</v>
      </c>
      <c r="E10" s="10">
        <v>8</v>
      </c>
      <c r="F10" s="10">
        <v>3000</v>
      </c>
      <c r="G10" s="10">
        <f>SUM(H10+I10)</f>
        <v>500</v>
      </c>
      <c r="H10" s="10">
        <v>500</v>
      </c>
      <c r="I10" s="12"/>
      <c r="J10" s="23">
        <f t="shared" ref="J10:J21" si="0">H10/F10*100</f>
        <v>16.666666666666664</v>
      </c>
      <c r="K10" s="24"/>
    </row>
    <row r="11" spans="1:11" ht="21.95" customHeight="1">
      <c r="A11" s="27">
        <v>44840</v>
      </c>
      <c r="B11" s="10" t="s">
        <v>32</v>
      </c>
      <c r="C11" s="10">
        <v>16700</v>
      </c>
      <c r="D11" s="10" t="s">
        <v>33</v>
      </c>
      <c r="E11" s="10">
        <v>8</v>
      </c>
      <c r="F11" s="10">
        <v>3000</v>
      </c>
      <c r="G11" s="10">
        <f t="shared" ref="G11:G47" si="1">SUM(H11+I11)</f>
        <v>500</v>
      </c>
      <c r="H11" s="10">
        <v>500</v>
      </c>
      <c r="I11" s="12"/>
      <c r="J11" s="23">
        <f t="shared" si="0"/>
        <v>16.666666666666664</v>
      </c>
      <c r="K11" s="24"/>
    </row>
    <row r="12" spans="1:11" ht="21.95" customHeight="1">
      <c r="A12" s="27">
        <v>44841</v>
      </c>
      <c r="B12" s="10" t="s">
        <v>34</v>
      </c>
      <c r="C12" s="10">
        <v>22500</v>
      </c>
      <c r="D12" s="10" t="s">
        <v>33</v>
      </c>
      <c r="E12" s="10">
        <v>8</v>
      </c>
      <c r="F12" s="10">
        <v>3000</v>
      </c>
      <c r="G12" s="10">
        <f t="shared" si="1"/>
        <v>500</v>
      </c>
      <c r="H12" s="10">
        <v>500</v>
      </c>
      <c r="I12" s="12"/>
      <c r="J12" s="23">
        <f t="shared" si="0"/>
        <v>16.666666666666664</v>
      </c>
      <c r="K12" s="24"/>
    </row>
    <row r="13" spans="1:11" ht="21.95" customHeight="1">
      <c r="A13" s="27">
        <v>44844</v>
      </c>
      <c r="B13" s="10" t="s">
        <v>68</v>
      </c>
      <c r="C13" s="10" t="s">
        <v>69</v>
      </c>
      <c r="D13" s="10" t="s">
        <v>33</v>
      </c>
      <c r="E13" s="10">
        <v>8</v>
      </c>
      <c r="F13" s="10">
        <v>3000</v>
      </c>
      <c r="G13" s="10">
        <f t="shared" si="1"/>
        <v>500</v>
      </c>
      <c r="H13" s="10">
        <v>500</v>
      </c>
      <c r="I13" s="12"/>
      <c r="J13" s="23">
        <f t="shared" si="0"/>
        <v>16.666666666666664</v>
      </c>
      <c r="K13" s="24"/>
    </row>
    <row r="14" spans="1:11" ht="21.95" customHeight="1">
      <c r="A14" s="27">
        <v>44845</v>
      </c>
      <c r="B14" s="10" t="s">
        <v>68</v>
      </c>
      <c r="C14" s="10" t="s">
        <v>69</v>
      </c>
      <c r="D14" s="10" t="s">
        <v>33</v>
      </c>
      <c r="E14" s="10">
        <v>8</v>
      </c>
      <c r="F14" s="10">
        <v>3000</v>
      </c>
      <c r="G14" s="10">
        <f t="shared" si="1"/>
        <v>500</v>
      </c>
      <c r="H14" s="10">
        <v>500</v>
      </c>
      <c r="I14" s="12"/>
      <c r="J14" s="23">
        <f t="shared" si="0"/>
        <v>16.666666666666664</v>
      </c>
      <c r="K14" s="24"/>
    </row>
    <row r="15" spans="1:11" ht="21.95" customHeight="1">
      <c r="A15" s="27">
        <v>44846</v>
      </c>
      <c r="B15" s="10" t="s">
        <v>22</v>
      </c>
      <c r="C15" s="10" t="s">
        <v>21</v>
      </c>
      <c r="D15" s="10" t="s">
        <v>33</v>
      </c>
      <c r="E15" s="10">
        <v>8</v>
      </c>
      <c r="F15" s="10">
        <v>1500</v>
      </c>
      <c r="G15" s="10">
        <f t="shared" si="1"/>
        <v>300</v>
      </c>
      <c r="H15" s="10">
        <v>300</v>
      </c>
      <c r="I15" s="12"/>
      <c r="J15" s="23">
        <f t="shared" si="0"/>
        <v>20</v>
      </c>
      <c r="K15" s="24"/>
    </row>
    <row r="16" spans="1:11" ht="21.95" customHeight="1">
      <c r="A16" s="9"/>
      <c r="B16" s="10" t="s">
        <v>22</v>
      </c>
      <c r="C16" s="10" t="s">
        <v>123</v>
      </c>
      <c r="D16" s="10" t="s">
        <v>33</v>
      </c>
      <c r="E16" s="10">
        <v>8</v>
      </c>
      <c r="F16" s="10">
        <v>1500</v>
      </c>
      <c r="G16" s="10">
        <f t="shared" si="1"/>
        <v>300</v>
      </c>
      <c r="H16" s="10">
        <v>300</v>
      </c>
      <c r="I16" s="12"/>
      <c r="J16" s="23">
        <f t="shared" si="0"/>
        <v>20</v>
      </c>
      <c r="K16" s="24"/>
    </row>
    <row r="17" spans="1:11" ht="21.95" customHeight="1">
      <c r="A17" s="9"/>
      <c r="B17" s="10" t="s">
        <v>22</v>
      </c>
      <c r="C17" s="10" t="s">
        <v>124</v>
      </c>
      <c r="D17" s="10" t="s">
        <v>33</v>
      </c>
      <c r="E17" s="10">
        <v>8</v>
      </c>
      <c r="F17" s="10">
        <v>1500</v>
      </c>
      <c r="G17" s="10">
        <f t="shared" si="1"/>
        <v>300</v>
      </c>
      <c r="H17" s="10">
        <v>300</v>
      </c>
      <c r="I17" s="12"/>
      <c r="J17" s="23">
        <f t="shared" si="0"/>
        <v>20</v>
      </c>
      <c r="K17" s="24"/>
    </row>
    <row r="18" spans="1:11" ht="21.95" customHeight="1">
      <c r="A18" s="27">
        <v>44847</v>
      </c>
      <c r="B18" s="10" t="s">
        <v>22</v>
      </c>
      <c r="C18" s="10" t="s">
        <v>124</v>
      </c>
      <c r="D18" s="10" t="s">
        <v>33</v>
      </c>
      <c r="E18" s="10">
        <v>8</v>
      </c>
      <c r="F18" s="10">
        <v>1500</v>
      </c>
      <c r="G18" s="10">
        <f t="shared" si="1"/>
        <v>300</v>
      </c>
      <c r="H18" s="10">
        <v>300</v>
      </c>
      <c r="I18" s="12"/>
      <c r="J18" s="23">
        <f t="shared" si="0"/>
        <v>20</v>
      </c>
      <c r="K18" s="24"/>
    </row>
    <row r="19" spans="1:11" ht="21.95" customHeight="1">
      <c r="A19" s="9"/>
      <c r="B19" s="10" t="s">
        <v>22</v>
      </c>
      <c r="C19" s="10" t="s">
        <v>23</v>
      </c>
      <c r="D19" s="10" t="s">
        <v>33</v>
      </c>
      <c r="E19" s="10">
        <v>8</v>
      </c>
      <c r="F19" s="10">
        <v>1500</v>
      </c>
      <c r="G19" s="10">
        <f t="shared" si="1"/>
        <v>300</v>
      </c>
      <c r="H19" s="10">
        <v>300</v>
      </c>
      <c r="I19" s="12"/>
      <c r="J19" s="23">
        <f t="shared" si="0"/>
        <v>20</v>
      </c>
      <c r="K19" s="24"/>
    </row>
    <row r="20" spans="1:11" ht="21.95" customHeight="1">
      <c r="A20" s="9"/>
      <c r="B20" s="10" t="s">
        <v>22</v>
      </c>
      <c r="C20" s="10" t="s">
        <v>21</v>
      </c>
      <c r="D20" s="10" t="s">
        <v>33</v>
      </c>
      <c r="E20" s="10">
        <v>8</v>
      </c>
      <c r="F20" s="10">
        <v>1500</v>
      </c>
      <c r="G20" s="10">
        <f t="shared" si="1"/>
        <v>300</v>
      </c>
      <c r="H20" s="10">
        <v>300</v>
      </c>
      <c r="I20" s="12"/>
      <c r="J20" s="23">
        <f t="shared" si="0"/>
        <v>20</v>
      </c>
      <c r="K20" s="24"/>
    </row>
    <row r="21" spans="1:11" ht="21.95" customHeight="1">
      <c r="A21" s="27">
        <v>44855</v>
      </c>
      <c r="B21" s="73" t="s">
        <v>68</v>
      </c>
      <c r="C21" s="73" t="s">
        <v>69</v>
      </c>
      <c r="D21" s="10" t="s">
        <v>33</v>
      </c>
      <c r="E21" s="10">
        <v>8</v>
      </c>
      <c r="F21" s="10">
        <v>3000</v>
      </c>
      <c r="G21" s="10">
        <f t="shared" si="1"/>
        <v>1211</v>
      </c>
      <c r="H21" s="10">
        <v>1200</v>
      </c>
      <c r="I21" s="12">
        <v>11</v>
      </c>
      <c r="J21" s="23">
        <f t="shared" si="0"/>
        <v>40</v>
      </c>
      <c r="K21" s="24"/>
    </row>
    <row r="22" spans="1:11" ht="21.95" customHeight="1">
      <c r="A22" s="27">
        <v>44858</v>
      </c>
      <c r="B22" s="10"/>
      <c r="C22" s="10"/>
      <c r="D22" s="10" t="s">
        <v>33</v>
      </c>
      <c r="E22" s="10"/>
      <c r="F22" s="10"/>
      <c r="G22" s="10">
        <f t="shared" si="1"/>
        <v>0</v>
      </c>
      <c r="H22" s="10"/>
      <c r="I22" s="12"/>
      <c r="J22" s="23"/>
      <c r="K22" s="24"/>
    </row>
    <row r="23" spans="1:11" ht="21.95" customHeight="1">
      <c r="A23" s="27">
        <v>44859</v>
      </c>
      <c r="B23" s="10"/>
      <c r="C23" s="10"/>
      <c r="D23" s="10" t="s">
        <v>33</v>
      </c>
      <c r="E23" s="10"/>
      <c r="F23" s="10"/>
      <c r="G23" s="10">
        <f t="shared" si="1"/>
        <v>0</v>
      </c>
      <c r="H23" s="10"/>
      <c r="I23" s="12"/>
      <c r="J23" s="23"/>
      <c r="K23" s="24"/>
    </row>
    <row r="24" spans="1:11" ht="21.95" customHeight="1">
      <c r="A24" s="27">
        <v>44860</v>
      </c>
      <c r="B24" s="10"/>
      <c r="C24" s="10"/>
      <c r="D24" s="10" t="s">
        <v>33</v>
      </c>
      <c r="E24" s="10"/>
      <c r="F24" s="10"/>
      <c r="G24" s="10">
        <f t="shared" si="1"/>
        <v>0</v>
      </c>
      <c r="H24" s="10"/>
      <c r="I24" s="12"/>
      <c r="J24" s="23"/>
      <c r="K24" s="24"/>
    </row>
    <row r="25" spans="1:11" ht="21.95" customHeight="1">
      <c r="A25" s="27">
        <v>44861</v>
      </c>
      <c r="B25" s="10"/>
      <c r="C25" s="10"/>
      <c r="D25" s="10" t="s">
        <v>33</v>
      </c>
      <c r="E25" s="10"/>
      <c r="F25" s="10"/>
      <c r="G25" s="10">
        <f t="shared" si="1"/>
        <v>0</v>
      </c>
      <c r="H25" s="10"/>
      <c r="I25" s="12"/>
      <c r="J25" s="23"/>
      <c r="K25" s="24"/>
    </row>
    <row r="26" spans="1:11" ht="21.95" customHeight="1">
      <c r="A26" s="27">
        <v>44862</v>
      </c>
      <c r="B26" s="10"/>
      <c r="C26" s="10"/>
      <c r="D26" s="10" t="s">
        <v>33</v>
      </c>
      <c r="E26" s="10"/>
      <c r="F26" s="10"/>
      <c r="G26" s="10">
        <f t="shared" si="1"/>
        <v>0</v>
      </c>
      <c r="H26" s="10"/>
      <c r="I26" s="12"/>
      <c r="J26" s="23"/>
      <c r="K26" s="24"/>
    </row>
    <row r="27" spans="1:11" ht="21.95" customHeight="1">
      <c r="A27" s="109" t="s">
        <v>192</v>
      </c>
      <c r="B27" s="10"/>
      <c r="C27" s="10"/>
      <c r="D27" s="10" t="s">
        <v>33</v>
      </c>
      <c r="E27" s="10"/>
      <c r="F27" s="10"/>
      <c r="G27" s="10">
        <f t="shared" si="1"/>
        <v>0</v>
      </c>
      <c r="H27" s="10"/>
      <c r="I27" s="12"/>
      <c r="J27" s="23"/>
      <c r="K27" s="24"/>
    </row>
    <row r="28" spans="1:11" ht="21.95" customHeight="1">
      <c r="A28" s="9"/>
      <c r="B28" s="10"/>
      <c r="C28" s="10"/>
      <c r="D28" s="10" t="s">
        <v>33</v>
      </c>
      <c r="E28" s="10"/>
      <c r="F28" s="10"/>
      <c r="G28" s="10">
        <f t="shared" si="1"/>
        <v>0</v>
      </c>
      <c r="H28" s="10"/>
      <c r="I28" s="12"/>
      <c r="J28" s="23"/>
      <c r="K28" s="24"/>
    </row>
    <row r="29" spans="1:11" ht="21.95" customHeight="1">
      <c r="A29" s="9"/>
      <c r="B29" s="10"/>
      <c r="C29" s="10"/>
      <c r="D29" s="10" t="s">
        <v>33</v>
      </c>
      <c r="E29" s="10"/>
      <c r="F29" s="10"/>
      <c r="G29" s="10">
        <f t="shared" si="1"/>
        <v>0</v>
      </c>
      <c r="H29" s="10"/>
      <c r="I29" s="12"/>
      <c r="J29" s="23"/>
      <c r="K29" s="24"/>
    </row>
    <row r="30" spans="1:11" ht="21.95" customHeight="1">
      <c r="A30" s="9"/>
      <c r="B30" s="10"/>
      <c r="C30" s="10"/>
      <c r="D30" s="10" t="s">
        <v>33</v>
      </c>
      <c r="E30" s="10"/>
      <c r="F30" s="10"/>
      <c r="G30" s="10">
        <f t="shared" si="1"/>
        <v>0</v>
      </c>
      <c r="H30" s="10"/>
      <c r="I30" s="12"/>
      <c r="J30" s="23"/>
      <c r="K30" s="24"/>
    </row>
    <row r="31" spans="1:11" ht="21.95" customHeight="1">
      <c r="A31" s="9"/>
      <c r="B31" s="10"/>
      <c r="C31" s="10"/>
      <c r="D31" s="10" t="s">
        <v>33</v>
      </c>
      <c r="E31" s="10"/>
      <c r="F31" s="10"/>
      <c r="G31" s="10">
        <f t="shared" si="1"/>
        <v>0</v>
      </c>
      <c r="H31" s="10"/>
      <c r="I31" s="12"/>
      <c r="J31" s="23"/>
      <c r="K31" s="24"/>
    </row>
    <row r="32" spans="1:11" ht="21.95" customHeight="1">
      <c r="A32" s="9"/>
      <c r="B32" s="10"/>
      <c r="C32" s="10"/>
      <c r="D32" s="10" t="s">
        <v>33</v>
      </c>
      <c r="E32" s="10"/>
      <c r="F32" s="10"/>
      <c r="G32" s="10">
        <f t="shared" si="1"/>
        <v>0</v>
      </c>
      <c r="H32" s="10"/>
      <c r="I32" s="12"/>
      <c r="J32" s="23"/>
      <c r="K32" s="24"/>
    </row>
    <row r="33" spans="1:11" ht="21.95" customHeight="1">
      <c r="A33" s="9"/>
      <c r="B33" s="10"/>
      <c r="C33" s="10"/>
      <c r="D33" s="10" t="s">
        <v>33</v>
      </c>
      <c r="E33" s="10"/>
      <c r="F33" s="10"/>
      <c r="G33" s="10">
        <f t="shared" si="1"/>
        <v>0</v>
      </c>
      <c r="H33" s="10"/>
      <c r="I33" s="12"/>
      <c r="J33" s="23"/>
      <c r="K33" s="24"/>
    </row>
    <row r="34" spans="1:11" ht="21.95" customHeight="1">
      <c r="A34" s="11"/>
      <c r="B34" s="12"/>
      <c r="C34" s="12"/>
      <c r="D34" s="10" t="s">
        <v>33</v>
      </c>
      <c r="E34" s="12"/>
      <c r="F34" s="12"/>
      <c r="G34" s="10">
        <f t="shared" si="1"/>
        <v>0</v>
      </c>
      <c r="H34" s="12"/>
      <c r="I34" s="12"/>
      <c r="J34" s="23"/>
      <c r="K34" s="24"/>
    </row>
    <row r="35" spans="1:11" ht="21.95" customHeight="1">
      <c r="A35" s="11"/>
      <c r="B35" s="12"/>
      <c r="C35" s="12"/>
      <c r="D35" s="10" t="s">
        <v>33</v>
      </c>
      <c r="E35" s="12"/>
      <c r="F35" s="12"/>
      <c r="G35" s="10">
        <f t="shared" si="1"/>
        <v>0</v>
      </c>
      <c r="H35" s="12"/>
      <c r="I35" s="12"/>
      <c r="J35" s="23"/>
      <c r="K35" s="24"/>
    </row>
    <row r="36" spans="1:11" ht="21.95" customHeight="1">
      <c r="A36" s="11"/>
      <c r="B36" s="12"/>
      <c r="C36" s="12"/>
      <c r="D36" s="10" t="s">
        <v>33</v>
      </c>
      <c r="E36" s="12"/>
      <c r="F36" s="12"/>
      <c r="G36" s="10">
        <f t="shared" si="1"/>
        <v>0</v>
      </c>
      <c r="H36" s="12"/>
      <c r="I36" s="12"/>
      <c r="J36" s="23"/>
      <c r="K36" s="24"/>
    </row>
    <row r="37" spans="1:11" ht="21.95" customHeight="1">
      <c r="A37" s="11"/>
      <c r="B37" s="12"/>
      <c r="C37" s="12"/>
      <c r="D37" s="10" t="s">
        <v>33</v>
      </c>
      <c r="E37" s="12"/>
      <c r="F37" s="12"/>
      <c r="G37" s="10">
        <f t="shared" si="1"/>
        <v>0</v>
      </c>
      <c r="H37" s="12"/>
      <c r="I37" s="12"/>
      <c r="J37" s="23"/>
      <c r="K37" s="24"/>
    </row>
    <row r="38" spans="1:11" ht="21.95" customHeight="1">
      <c r="A38" s="11"/>
      <c r="B38" s="12"/>
      <c r="C38" s="12"/>
      <c r="D38" s="10" t="s">
        <v>33</v>
      </c>
      <c r="E38" s="12"/>
      <c r="F38" s="12"/>
      <c r="G38" s="10">
        <f t="shared" si="1"/>
        <v>0</v>
      </c>
      <c r="H38" s="12"/>
      <c r="I38" s="12"/>
      <c r="J38" s="23"/>
      <c r="K38" s="24"/>
    </row>
    <row r="39" spans="1:11" ht="21.95" customHeight="1">
      <c r="A39" s="11"/>
      <c r="B39" s="12"/>
      <c r="C39" s="12"/>
      <c r="D39" s="10" t="s">
        <v>33</v>
      </c>
      <c r="E39" s="12"/>
      <c r="F39" s="12"/>
      <c r="G39" s="10">
        <f t="shared" si="1"/>
        <v>0</v>
      </c>
      <c r="H39" s="12"/>
      <c r="I39" s="12"/>
      <c r="J39" s="23"/>
      <c r="K39" s="24"/>
    </row>
    <row r="40" spans="1:11" ht="21.95" customHeight="1">
      <c r="A40" s="11"/>
      <c r="B40" s="12"/>
      <c r="C40" s="12"/>
      <c r="D40" s="10" t="s">
        <v>33</v>
      </c>
      <c r="E40" s="12"/>
      <c r="F40" s="12"/>
      <c r="G40" s="10">
        <f t="shared" si="1"/>
        <v>0</v>
      </c>
      <c r="H40" s="12"/>
      <c r="I40" s="12"/>
      <c r="J40" s="23"/>
      <c r="K40" s="24"/>
    </row>
    <row r="41" spans="1:11" ht="21.95" customHeight="1">
      <c r="A41" s="11"/>
      <c r="B41" s="12"/>
      <c r="C41" s="12"/>
      <c r="D41" s="10" t="s">
        <v>33</v>
      </c>
      <c r="E41" s="12"/>
      <c r="F41" s="12"/>
      <c r="G41" s="10">
        <f t="shared" si="1"/>
        <v>0</v>
      </c>
      <c r="H41" s="12"/>
      <c r="I41" s="12"/>
      <c r="J41" s="23"/>
      <c r="K41" s="24"/>
    </row>
    <row r="42" spans="1:11" ht="21.95" customHeight="1">
      <c r="A42" s="11"/>
      <c r="B42" s="12"/>
      <c r="C42" s="12"/>
      <c r="D42" s="10" t="s">
        <v>33</v>
      </c>
      <c r="E42" s="12"/>
      <c r="F42" s="12"/>
      <c r="G42" s="10">
        <f t="shared" si="1"/>
        <v>0</v>
      </c>
      <c r="H42" s="12"/>
      <c r="I42" s="12"/>
      <c r="J42" s="23"/>
      <c r="K42" s="24"/>
    </row>
    <row r="43" spans="1:11" ht="21.95" customHeight="1">
      <c r="A43" s="11"/>
      <c r="B43" s="12"/>
      <c r="C43" s="12"/>
      <c r="D43" s="10" t="s">
        <v>33</v>
      </c>
      <c r="E43" s="12"/>
      <c r="F43" s="12"/>
      <c r="G43" s="10">
        <f t="shared" si="1"/>
        <v>0</v>
      </c>
      <c r="H43" s="12"/>
      <c r="I43" s="12"/>
      <c r="J43" s="23"/>
      <c r="K43" s="24"/>
    </row>
    <row r="44" spans="1:11" ht="21.95" customHeight="1">
      <c r="A44" s="11"/>
      <c r="B44" s="12"/>
      <c r="C44" s="12"/>
      <c r="D44" s="10" t="s">
        <v>33</v>
      </c>
      <c r="E44" s="12"/>
      <c r="F44" s="12"/>
      <c r="G44" s="10">
        <f t="shared" si="1"/>
        <v>0</v>
      </c>
      <c r="H44" s="12"/>
      <c r="I44" s="12"/>
      <c r="J44" s="23"/>
      <c r="K44" s="24"/>
    </row>
    <row r="45" spans="1:11" ht="21.95" customHeight="1">
      <c r="A45" s="11"/>
      <c r="B45" s="12"/>
      <c r="C45" s="12"/>
      <c r="D45" s="10" t="s">
        <v>33</v>
      </c>
      <c r="E45" s="12"/>
      <c r="F45" s="12"/>
      <c r="G45" s="10">
        <f t="shared" si="1"/>
        <v>0</v>
      </c>
      <c r="H45" s="12"/>
      <c r="I45" s="12"/>
      <c r="J45" s="23"/>
      <c r="K45" s="24"/>
    </row>
    <row r="46" spans="1:11" ht="21.95" customHeight="1">
      <c r="A46" s="11"/>
      <c r="B46" s="12"/>
      <c r="C46" s="12"/>
      <c r="D46" s="10" t="s">
        <v>33</v>
      </c>
      <c r="E46" s="12"/>
      <c r="F46" s="12"/>
      <c r="G46" s="10">
        <f t="shared" si="1"/>
        <v>0</v>
      </c>
      <c r="H46" s="12"/>
      <c r="I46" s="12"/>
      <c r="J46" s="23"/>
      <c r="K46" s="24"/>
    </row>
    <row r="47" spans="1:11" ht="21.95" customHeight="1">
      <c r="A47" s="13"/>
      <c r="B47" s="12"/>
      <c r="C47" s="12"/>
      <c r="D47" s="10" t="s">
        <v>33</v>
      </c>
      <c r="E47" s="12"/>
      <c r="F47" s="12"/>
      <c r="G47" s="10">
        <f t="shared" si="1"/>
        <v>0</v>
      </c>
      <c r="H47" s="12"/>
      <c r="I47" s="12"/>
      <c r="J47" s="23"/>
      <c r="K47" s="24"/>
    </row>
    <row r="48" spans="1:11" ht="21" customHeight="1">
      <c r="A48" s="125" t="s">
        <v>25</v>
      </c>
      <c r="B48" s="125"/>
      <c r="C48" s="14">
        <f>COUNT(A10:A47)</f>
        <v>13</v>
      </c>
      <c r="D48" s="15"/>
      <c r="E48" s="126" t="s">
        <v>26</v>
      </c>
      <c r="F48" s="127"/>
      <c r="G48" s="128"/>
      <c r="H48" s="128"/>
      <c r="I48" s="128"/>
      <c r="J48" s="128"/>
      <c r="K48" s="128"/>
    </row>
    <row r="49" spans="1:11" ht="21" customHeight="1">
      <c r="A49" s="129" t="s">
        <v>27</v>
      </c>
      <c r="B49" s="129"/>
      <c r="C49" s="14">
        <f>SUM(F10:F47)</f>
        <v>27000</v>
      </c>
      <c r="D49" s="15"/>
      <c r="E49" s="15"/>
      <c r="F49" s="130"/>
      <c r="G49" s="130"/>
      <c r="H49" s="130"/>
      <c r="I49" s="16"/>
      <c r="J49" s="16"/>
      <c r="K49" s="20"/>
    </row>
    <row r="50" spans="1:11" ht="21" customHeight="1">
      <c r="A50" s="129" t="s">
        <v>28</v>
      </c>
      <c r="B50" s="129"/>
      <c r="C50" s="14">
        <f>SUM(H10:H47)</f>
        <v>5500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31" t="s">
        <v>29</v>
      </c>
      <c r="B51" s="129"/>
      <c r="C51" s="34">
        <f>SUM(J10:J47)</f>
        <v>243.33333333333331</v>
      </c>
      <c r="D51" s="15"/>
      <c r="E51" s="15"/>
      <c r="F51" s="130"/>
      <c r="G51" s="130"/>
      <c r="H51" s="130"/>
      <c r="I51" s="130"/>
      <c r="J51" s="16"/>
      <c r="K51" s="132"/>
    </row>
    <row r="52" spans="1:11" ht="21" customHeight="1">
      <c r="A52" s="131" t="s">
        <v>30</v>
      </c>
      <c r="B52" s="129"/>
      <c r="C52" s="14">
        <f>COUNTA(B10:B47)</f>
        <v>12</v>
      </c>
      <c r="D52" s="15"/>
      <c r="E52" s="15"/>
      <c r="F52" s="130"/>
      <c r="G52" s="130"/>
      <c r="H52" s="130"/>
      <c r="I52" s="130"/>
      <c r="J52" s="16"/>
      <c r="K52" s="132"/>
    </row>
    <row r="53" spans="1:11" ht="21" customHeight="1">
      <c r="A53" s="124" t="s">
        <v>31</v>
      </c>
      <c r="B53" s="124"/>
      <c r="C53" s="34">
        <f>C51/C52</f>
        <v>20.277777777777775</v>
      </c>
      <c r="D53" s="15"/>
      <c r="E53" s="15"/>
      <c r="F53" s="130"/>
      <c r="G53" s="130"/>
      <c r="H53" s="130"/>
      <c r="I53" s="130"/>
      <c r="J53" s="16"/>
      <c r="K53" s="132"/>
    </row>
    <row r="54" spans="1:1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zoomScale="60" zoomScaleNormal="60" workbookViewId="0">
      <selection activeCell="G7" sqref="G7:K7"/>
    </sheetView>
  </sheetViews>
  <sheetFormatPr defaultColWidth="9" defaultRowHeight="15.75"/>
  <cols>
    <col min="1" max="1" width="11.25" customWidth="1"/>
    <col min="2" max="2" width="17.125" customWidth="1"/>
    <col min="3" max="3" width="13.375" customWidth="1"/>
    <col min="4" max="4" width="13.125" customWidth="1"/>
    <col min="5" max="5" width="11.125" customWidth="1"/>
    <col min="6" max="9" width="8.625" customWidth="1"/>
    <col min="10" max="10" width="8.25" customWidth="1"/>
    <col min="11" max="11" width="12.5" customWidth="1"/>
  </cols>
  <sheetData>
    <row r="1" spans="1:11" ht="17.25" thickTop="1" thickBot="1">
      <c r="J1" s="113" t="s">
        <v>0</v>
      </c>
      <c r="K1" s="114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84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83" t="s">
        <v>2</v>
      </c>
      <c r="B7" s="120" t="s">
        <v>154</v>
      </c>
      <c r="C7" s="120"/>
      <c r="D7" s="120"/>
      <c r="E7" s="120"/>
      <c r="F7" s="81" t="s">
        <v>3</v>
      </c>
      <c r="G7" s="120" t="s">
        <v>194</v>
      </c>
      <c r="H7" s="120"/>
      <c r="I7" s="120"/>
      <c r="J7" s="120"/>
      <c r="K7" s="121"/>
    </row>
    <row r="8" spans="1:11" ht="24" customHeight="1">
      <c r="A8" s="83" t="s">
        <v>4</v>
      </c>
      <c r="B8" s="122" t="s">
        <v>5</v>
      </c>
      <c r="C8" s="122"/>
      <c r="D8" s="122"/>
      <c r="E8" s="122"/>
      <c r="F8" s="81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44855</v>
      </c>
      <c r="B10" s="78" t="s">
        <v>68</v>
      </c>
      <c r="C10" s="78" t="s">
        <v>69</v>
      </c>
      <c r="D10" s="12" t="s">
        <v>19</v>
      </c>
      <c r="E10" s="12">
        <v>8</v>
      </c>
      <c r="F10" s="12">
        <v>424</v>
      </c>
      <c r="G10" s="12">
        <f>SUM(H10+I10)</f>
        <v>424</v>
      </c>
      <c r="H10" s="12">
        <v>424</v>
      </c>
      <c r="I10" s="12"/>
      <c r="J10" s="35">
        <f t="shared" ref="J10:J47" si="0">H10/F10*100</f>
        <v>100</v>
      </c>
      <c r="K10" s="24"/>
    </row>
    <row r="11" spans="1:11" ht="21.95" customHeight="1">
      <c r="A11" s="28">
        <v>44858</v>
      </c>
      <c r="B11" s="12" t="s">
        <v>68</v>
      </c>
      <c r="C11" s="12" t="s">
        <v>69</v>
      </c>
      <c r="D11" s="12" t="s">
        <v>19</v>
      </c>
      <c r="E11" s="12">
        <v>8</v>
      </c>
      <c r="F11" s="12">
        <v>424</v>
      </c>
      <c r="G11" s="12">
        <f t="shared" ref="G11:G46" si="1">SUM(H11+I11)</f>
        <v>424</v>
      </c>
      <c r="H11" s="12">
        <v>424</v>
      </c>
      <c r="I11" s="12"/>
      <c r="J11" s="35">
        <f t="shared" si="0"/>
        <v>100</v>
      </c>
      <c r="K11" s="24"/>
    </row>
    <row r="12" spans="1:11" ht="21.95" customHeight="1">
      <c r="A12" s="29">
        <v>44859</v>
      </c>
      <c r="B12" s="12" t="s">
        <v>68</v>
      </c>
      <c r="C12" s="12" t="s">
        <v>69</v>
      </c>
      <c r="D12" s="12" t="s">
        <v>19</v>
      </c>
      <c r="E12" s="12">
        <v>8</v>
      </c>
      <c r="F12" s="12">
        <v>424</v>
      </c>
      <c r="G12" s="12">
        <f t="shared" si="1"/>
        <v>424</v>
      </c>
      <c r="H12" s="12">
        <v>424</v>
      </c>
      <c r="I12" s="12"/>
      <c r="J12" s="35">
        <f t="shared" si="0"/>
        <v>100</v>
      </c>
      <c r="K12" s="24"/>
    </row>
    <row r="13" spans="1:11" ht="21.95" customHeight="1">
      <c r="A13" s="29">
        <v>44860</v>
      </c>
      <c r="B13" s="12" t="s">
        <v>68</v>
      </c>
      <c r="C13" s="12" t="s">
        <v>69</v>
      </c>
      <c r="D13" s="12" t="s">
        <v>19</v>
      </c>
      <c r="E13" s="12">
        <v>8</v>
      </c>
      <c r="F13" s="12">
        <v>424</v>
      </c>
      <c r="G13" s="12">
        <f t="shared" si="1"/>
        <v>424</v>
      </c>
      <c r="H13" s="12">
        <v>424</v>
      </c>
      <c r="I13" s="12"/>
      <c r="J13" s="35">
        <f t="shared" si="0"/>
        <v>100</v>
      </c>
      <c r="K13" s="24"/>
    </row>
    <row r="14" spans="1:11" ht="21.95" customHeight="1">
      <c r="A14" s="29">
        <v>44861</v>
      </c>
      <c r="B14" s="12" t="s">
        <v>68</v>
      </c>
      <c r="C14" s="12" t="s">
        <v>69</v>
      </c>
      <c r="D14" s="12" t="s">
        <v>19</v>
      </c>
      <c r="E14" s="12">
        <v>8</v>
      </c>
      <c r="F14" s="12">
        <v>424</v>
      </c>
      <c r="G14" s="12">
        <f t="shared" si="1"/>
        <v>424</v>
      </c>
      <c r="H14" s="12">
        <v>424</v>
      </c>
      <c r="I14" s="12"/>
      <c r="J14" s="35">
        <f t="shared" si="0"/>
        <v>100</v>
      </c>
      <c r="K14" s="24"/>
    </row>
    <row r="15" spans="1:11" ht="21.95" customHeight="1">
      <c r="A15" s="28">
        <v>44862</v>
      </c>
      <c r="B15" s="12" t="s">
        <v>68</v>
      </c>
      <c r="C15" s="12" t="s">
        <v>69</v>
      </c>
      <c r="D15" s="12" t="s">
        <v>19</v>
      </c>
      <c r="E15" s="12">
        <v>8</v>
      </c>
      <c r="F15" s="12">
        <v>424</v>
      </c>
      <c r="G15" s="12">
        <f t="shared" si="1"/>
        <v>427</v>
      </c>
      <c r="H15" s="12">
        <v>424</v>
      </c>
      <c r="I15" s="12">
        <v>3</v>
      </c>
      <c r="J15" s="35">
        <f t="shared" si="0"/>
        <v>100</v>
      </c>
      <c r="K15" s="24"/>
    </row>
    <row r="16" spans="1:11" ht="21.95" customHeight="1">
      <c r="A16" s="30"/>
      <c r="B16" s="12"/>
      <c r="C16" s="12"/>
      <c r="D16" s="12" t="s">
        <v>19</v>
      </c>
      <c r="E16" s="12"/>
      <c r="F16" s="12"/>
      <c r="G16" s="12">
        <f t="shared" si="1"/>
        <v>0</v>
      </c>
      <c r="H16" s="12"/>
      <c r="I16" s="12"/>
      <c r="J16" s="35" t="e">
        <f t="shared" si="0"/>
        <v>#DIV/0!</v>
      </c>
      <c r="K16" s="24"/>
    </row>
    <row r="17" spans="1:11" ht="21.95" customHeight="1">
      <c r="A17" s="28"/>
      <c r="B17" s="12"/>
      <c r="C17" s="12"/>
      <c r="D17" s="12" t="s">
        <v>19</v>
      </c>
      <c r="E17" s="12"/>
      <c r="F17" s="12"/>
      <c r="G17" s="12">
        <f t="shared" si="1"/>
        <v>0</v>
      </c>
      <c r="H17" s="12"/>
      <c r="I17" s="12"/>
      <c r="J17" s="35" t="e">
        <f t="shared" si="0"/>
        <v>#DIV/0!</v>
      </c>
      <c r="K17" s="24"/>
    </row>
    <row r="18" spans="1:11" ht="21.95" customHeight="1">
      <c r="A18" s="28"/>
      <c r="B18" s="12"/>
      <c r="C18" s="12"/>
      <c r="D18" s="12" t="s">
        <v>19</v>
      </c>
      <c r="E18" s="12"/>
      <c r="F18" s="12"/>
      <c r="G18" s="12">
        <f t="shared" si="1"/>
        <v>0</v>
      </c>
      <c r="H18" s="12"/>
      <c r="I18" s="12"/>
      <c r="J18" s="35" t="e">
        <f t="shared" si="0"/>
        <v>#DIV/0!</v>
      </c>
      <c r="K18" s="24"/>
    </row>
    <row r="19" spans="1:11" ht="21.95" customHeight="1">
      <c r="A19" s="28"/>
      <c r="B19" s="78"/>
      <c r="C19" s="78"/>
      <c r="D19" s="12" t="s">
        <v>19</v>
      </c>
      <c r="E19" s="12"/>
      <c r="F19" s="12"/>
      <c r="G19" s="12">
        <f t="shared" si="1"/>
        <v>0</v>
      </c>
      <c r="H19" s="12"/>
      <c r="I19" s="78"/>
      <c r="J19" s="35" t="e">
        <f t="shared" si="0"/>
        <v>#DIV/0!</v>
      </c>
      <c r="K19" s="24"/>
    </row>
    <row r="20" spans="1:11" ht="21.95" customHeight="1">
      <c r="A20" s="30"/>
      <c r="B20" s="12"/>
      <c r="C20" s="12"/>
      <c r="D20" s="12" t="s">
        <v>19</v>
      </c>
      <c r="E20" s="12"/>
      <c r="F20" s="12"/>
      <c r="G20" s="12">
        <f t="shared" si="1"/>
        <v>0</v>
      </c>
      <c r="H20" s="12"/>
      <c r="I20" s="12"/>
      <c r="J20" s="35" t="e">
        <f t="shared" si="0"/>
        <v>#DIV/0!</v>
      </c>
      <c r="K20" s="24"/>
    </row>
    <row r="21" spans="1:11" ht="21.95" customHeight="1">
      <c r="A21" s="26"/>
      <c r="B21" s="12"/>
      <c r="C21" s="12"/>
      <c r="D21" s="12" t="s">
        <v>19</v>
      </c>
      <c r="E21" s="12"/>
      <c r="F21" s="12"/>
      <c r="G21" s="12">
        <f t="shared" si="1"/>
        <v>0</v>
      </c>
      <c r="H21" s="12"/>
      <c r="I21" s="12"/>
      <c r="J21" s="35" t="e">
        <f t="shared" si="0"/>
        <v>#DIV/0!</v>
      </c>
      <c r="K21" s="24"/>
    </row>
    <row r="22" spans="1:11" ht="21.95" customHeight="1">
      <c r="A22" s="26"/>
      <c r="B22" s="12"/>
      <c r="C22" s="12"/>
      <c r="D22" s="12" t="s">
        <v>19</v>
      </c>
      <c r="E22" s="12"/>
      <c r="F22" s="12"/>
      <c r="G22" s="12">
        <f t="shared" si="1"/>
        <v>0</v>
      </c>
      <c r="H22" s="36"/>
      <c r="I22" s="12"/>
      <c r="J22" s="35" t="e">
        <f t="shared" si="0"/>
        <v>#DIV/0!</v>
      </c>
      <c r="K22" s="24"/>
    </row>
    <row r="23" spans="1:11" ht="21.95" customHeight="1">
      <c r="A23" s="26"/>
      <c r="B23" s="12"/>
      <c r="C23" s="12"/>
      <c r="D23" s="12" t="s">
        <v>19</v>
      </c>
      <c r="E23" s="12"/>
      <c r="F23" s="12"/>
      <c r="G23" s="12">
        <f t="shared" si="1"/>
        <v>0</v>
      </c>
      <c r="H23" s="12"/>
      <c r="I23" s="36"/>
      <c r="J23" s="35" t="e">
        <f t="shared" si="0"/>
        <v>#DIV/0!</v>
      </c>
      <c r="K23" s="24"/>
    </row>
    <row r="24" spans="1:11" ht="21.95" customHeight="1">
      <c r="A24" s="26"/>
      <c r="B24" s="12"/>
      <c r="C24" s="12"/>
      <c r="D24" s="12" t="s">
        <v>19</v>
      </c>
      <c r="E24" s="12"/>
      <c r="F24" s="12"/>
      <c r="G24" s="12">
        <f t="shared" si="1"/>
        <v>0</v>
      </c>
      <c r="H24" s="12"/>
      <c r="I24" s="12"/>
      <c r="J24" s="35" t="e">
        <f t="shared" si="0"/>
        <v>#DIV/0!</v>
      </c>
      <c r="K24" s="24"/>
    </row>
    <row r="25" spans="1:11" ht="21.95" customHeight="1">
      <c r="A25" s="26"/>
      <c r="B25" s="12"/>
      <c r="C25" s="12"/>
      <c r="D25" s="12" t="s">
        <v>19</v>
      </c>
      <c r="E25" s="12"/>
      <c r="F25" s="12"/>
      <c r="G25" s="12">
        <f t="shared" si="1"/>
        <v>0</v>
      </c>
      <c r="H25" s="12"/>
      <c r="I25" s="12"/>
      <c r="J25" s="35" t="e">
        <f t="shared" si="0"/>
        <v>#DIV/0!</v>
      </c>
      <c r="K25" s="24"/>
    </row>
    <row r="26" spans="1:11" ht="21.95" customHeight="1">
      <c r="A26" s="31"/>
      <c r="B26" s="12"/>
      <c r="C26" s="12"/>
      <c r="D26" s="12" t="s">
        <v>19</v>
      </c>
      <c r="E26" s="12"/>
      <c r="F26" s="12"/>
      <c r="G26" s="12">
        <f t="shared" si="1"/>
        <v>0</v>
      </c>
      <c r="H26" s="12"/>
      <c r="I26" s="12"/>
      <c r="J26" s="35" t="e">
        <f t="shared" si="0"/>
        <v>#DIV/0!</v>
      </c>
      <c r="K26" s="24"/>
    </row>
    <row r="27" spans="1:11" ht="21.95" customHeight="1">
      <c r="A27" s="31"/>
      <c r="B27" s="12"/>
      <c r="C27" s="12"/>
      <c r="D27" s="12" t="s">
        <v>19</v>
      </c>
      <c r="E27" s="12"/>
      <c r="F27" s="12"/>
      <c r="G27" s="12">
        <f t="shared" si="1"/>
        <v>0</v>
      </c>
      <c r="H27" s="12"/>
      <c r="I27" s="12"/>
      <c r="J27" s="35" t="e">
        <f t="shared" si="0"/>
        <v>#DIV/0!</v>
      </c>
      <c r="K27" s="24"/>
    </row>
    <row r="28" spans="1:11" ht="21.95" customHeight="1">
      <c r="A28" s="31"/>
      <c r="B28" s="12"/>
      <c r="C28" s="12"/>
      <c r="D28" s="12" t="s">
        <v>19</v>
      </c>
      <c r="E28" s="12"/>
      <c r="F28" s="12"/>
      <c r="G28" s="12">
        <f t="shared" si="1"/>
        <v>0</v>
      </c>
      <c r="H28" s="12"/>
      <c r="I28" s="12"/>
      <c r="J28" s="35" t="e">
        <f t="shared" si="0"/>
        <v>#DIV/0!</v>
      </c>
      <c r="K28" s="24"/>
    </row>
    <row r="29" spans="1:11" ht="21.95" customHeight="1">
      <c r="A29" s="31"/>
      <c r="B29" s="12"/>
      <c r="C29" s="12"/>
      <c r="D29" s="12" t="s">
        <v>19</v>
      </c>
      <c r="E29" s="12"/>
      <c r="F29" s="12"/>
      <c r="G29" s="12">
        <f t="shared" si="1"/>
        <v>0</v>
      </c>
      <c r="H29" s="12"/>
      <c r="I29" s="12"/>
      <c r="J29" s="35" t="e">
        <f t="shared" si="0"/>
        <v>#DIV/0!</v>
      </c>
      <c r="K29" s="24"/>
    </row>
    <row r="30" spans="1:11" ht="21.95" customHeight="1">
      <c r="A30" s="31"/>
      <c r="B30" s="12"/>
      <c r="C30" s="12"/>
      <c r="D30" s="12" t="s">
        <v>19</v>
      </c>
      <c r="E30" s="12"/>
      <c r="F30" s="12"/>
      <c r="G30" s="12">
        <f t="shared" si="1"/>
        <v>0</v>
      </c>
      <c r="H30" s="12"/>
      <c r="I30" s="12"/>
      <c r="J30" s="35" t="e">
        <f t="shared" si="0"/>
        <v>#DIV/0!</v>
      </c>
      <c r="K30" s="24"/>
    </row>
    <row r="31" spans="1:11" ht="21.95" customHeight="1">
      <c r="A31" s="32"/>
      <c r="B31" s="12"/>
      <c r="C31" s="12"/>
      <c r="D31" s="12" t="s">
        <v>19</v>
      </c>
      <c r="E31" s="12"/>
      <c r="F31" s="12"/>
      <c r="G31" s="12">
        <f t="shared" si="1"/>
        <v>0</v>
      </c>
      <c r="H31" s="36"/>
      <c r="I31" s="36"/>
      <c r="J31" s="35" t="e">
        <f t="shared" si="0"/>
        <v>#DIV/0!</v>
      </c>
      <c r="K31" s="24"/>
    </row>
    <row r="32" spans="1:11" ht="21.95" customHeight="1">
      <c r="A32" s="33"/>
      <c r="B32" s="12"/>
      <c r="C32" s="12"/>
      <c r="D32" s="12" t="s">
        <v>19</v>
      </c>
      <c r="E32" s="12"/>
      <c r="F32" s="12"/>
      <c r="G32" s="12">
        <f t="shared" si="1"/>
        <v>0</v>
      </c>
      <c r="H32" s="12"/>
      <c r="I32" s="12"/>
      <c r="J32" s="35" t="e">
        <f t="shared" si="0"/>
        <v>#DIV/0!</v>
      </c>
      <c r="K32" s="24"/>
    </row>
    <row r="33" spans="1:11" ht="21.95" customHeight="1">
      <c r="A33" s="31"/>
      <c r="B33" s="12"/>
      <c r="C33" s="12"/>
      <c r="D33" s="12" t="s">
        <v>19</v>
      </c>
      <c r="E33" s="12"/>
      <c r="F33" s="12"/>
      <c r="G33" s="12">
        <f t="shared" si="1"/>
        <v>0</v>
      </c>
      <c r="H33" s="12"/>
      <c r="I33" s="12"/>
      <c r="J33" s="35" t="e">
        <f t="shared" si="0"/>
        <v>#DIV/0!</v>
      </c>
      <c r="K33" s="24"/>
    </row>
    <row r="34" spans="1:11" ht="21.95" customHeight="1">
      <c r="A34" s="31"/>
      <c r="B34" s="12"/>
      <c r="C34" s="12"/>
      <c r="D34" s="12" t="s">
        <v>19</v>
      </c>
      <c r="E34" s="12"/>
      <c r="F34" s="12"/>
      <c r="G34" s="12">
        <f t="shared" si="1"/>
        <v>0</v>
      </c>
      <c r="H34" s="12"/>
      <c r="I34" s="12"/>
      <c r="J34" s="35" t="e">
        <f t="shared" si="0"/>
        <v>#DIV/0!</v>
      </c>
      <c r="K34" s="24"/>
    </row>
    <row r="35" spans="1:11" ht="21.95" customHeight="1">
      <c r="A35" s="11"/>
      <c r="B35" s="12"/>
      <c r="C35" s="12"/>
      <c r="D35" s="12" t="s">
        <v>19</v>
      </c>
      <c r="E35" s="12"/>
      <c r="F35" s="12"/>
      <c r="G35" s="12">
        <f t="shared" si="1"/>
        <v>0</v>
      </c>
      <c r="H35" s="12"/>
      <c r="I35" s="12"/>
      <c r="J35" s="35" t="e">
        <f t="shared" si="0"/>
        <v>#DIV/0!</v>
      </c>
      <c r="K35" s="24"/>
    </row>
    <row r="36" spans="1:11" ht="21.95" customHeight="1">
      <c r="A36" s="11"/>
      <c r="B36" s="12"/>
      <c r="C36" s="12"/>
      <c r="D36" s="12" t="s">
        <v>19</v>
      </c>
      <c r="E36" s="12"/>
      <c r="F36" s="12"/>
      <c r="G36" s="12">
        <f t="shared" si="1"/>
        <v>0</v>
      </c>
      <c r="H36" s="12"/>
      <c r="I36" s="12"/>
      <c r="J36" s="35" t="e">
        <f t="shared" si="0"/>
        <v>#DIV/0!</v>
      </c>
      <c r="K36" s="24"/>
    </row>
    <row r="37" spans="1:11" ht="21.95" customHeight="1">
      <c r="A37" s="11"/>
      <c r="B37" s="12"/>
      <c r="C37" s="12"/>
      <c r="D37" s="12" t="s">
        <v>19</v>
      </c>
      <c r="E37" s="12"/>
      <c r="F37" s="12"/>
      <c r="G37" s="12">
        <f t="shared" si="1"/>
        <v>0</v>
      </c>
      <c r="H37" s="12"/>
      <c r="I37" s="12"/>
      <c r="J37" s="35" t="e">
        <f t="shared" si="0"/>
        <v>#DIV/0!</v>
      </c>
      <c r="K37" s="24"/>
    </row>
    <row r="38" spans="1:11" ht="21.95" customHeight="1">
      <c r="A38" s="11"/>
      <c r="B38" s="12"/>
      <c r="C38" s="12"/>
      <c r="D38" s="12" t="s">
        <v>19</v>
      </c>
      <c r="E38" s="12"/>
      <c r="F38" s="12"/>
      <c r="G38" s="12">
        <f t="shared" si="1"/>
        <v>0</v>
      </c>
      <c r="H38" s="12"/>
      <c r="I38" s="12"/>
      <c r="J38" s="35" t="e">
        <f t="shared" si="0"/>
        <v>#DIV/0!</v>
      </c>
      <c r="K38" s="24"/>
    </row>
    <row r="39" spans="1:11" ht="21.95" customHeight="1">
      <c r="A39" s="11"/>
      <c r="B39" s="12"/>
      <c r="C39" s="12"/>
      <c r="D39" s="12" t="s">
        <v>19</v>
      </c>
      <c r="E39" s="12"/>
      <c r="F39" s="12"/>
      <c r="G39" s="12">
        <f t="shared" si="1"/>
        <v>0</v>
      </c>
      <c r="H39" s="12"/>
      <c r="I39" s="12"/>
      <c r="J39" s="35" t="e">
        <f t="shared" si="0"/>
        <v>#DIV/0!</v>
      </c>
      <c r="K39" s="24"/>
    </row>
    <row r="40" spans="1:11" ht="21.95" customHeight="1">
      <c r="A40" s="11"/>
      <c r="B40" s="12"/>
      <c r="C40" s="12"/>
      <c r="D40" s="12" t="s">
        <v>19</v>
      </c>
      <c r="E40" s="12"/>
      <c r="F40" s="12"/>
      <c r="G40" s="12">
        <f t="shared" si="1"/>
        <v>0</v>
      </c>
      <c r="H40" s="12"/>
      <c r="I40" s="12"/>
      <c r="J40" s="35" t="e">
        <f t="shared" si="0"/>
        <v>#DIV/0!</v>
      </c>
      <c r="K40" s="24"/>
    </row>
    <row r="41" spans="1:11" ht="21.95" customHeight="1">
      <c r="A41" s="11"/>
      <c r="B41" s="12"/>
      <c r="C41" s="12"/>
      <c r="D41" s="12" t="s">
        <v>19</v>
      </c>
      <c r="E41" s="12"/>
      <c r="F41" s="12"/>
      <c r="G41" s="12">
        <f t="shared" si="1"/>
        <v>0</v>
      </c>
      <c r="H41" s="12"/>
      <c r="I41" s="12"/>
      <c r="J41" s="35" t="e">
        <f t="shared" si="0"/>
        <v>#DIV/0!</v>
      </c>
      <c r="K41" s="24"/>
    </row>
    <row r="42" spans="1:11" ht="21.95" customHeight="1">
      <c r="A42" s="11"/>
      <c r="B42" s="12"/>
      <c r="C42" s="12"/>
      <c r="D42" s="12" t="s">
        <v>19</v>
      </c>
      <c r="E42" s="12"/>
      <c r="F42" s="12"/>
      <c r="G42" s="12">
        <f t="shared" si="1"/>
        <v>0</v>
      </c>
      <c r="H42" s="12"/>
      <c r="I42" s="12"/>
      <c r="J42" s="35" t="e">
        <f t="shared" si="0"/>
        <v>#DIV/0!</v>
      </c>
      <c r="K42" s="24"/>
    </row>
    <row r="43" spans="1:11" ht="21.95" customHeight="1">
      <c r="A43" s="11"/>
      <c r="B43" s="12"/>
      <c r="C43" s="12"/>
      <c r="D43" s="12" t="s">
        <v>19</v>
      </c>
      <c r="E43" s="12"/>
      <c r="F43" s="12"/>
      <c r="G43" s="12">
        <f t="shared" si="1"/>
        <v>0</v>
      </c>
      <c r="H43" s="12"/>
      <c r="I43" s="12"/>
      <c r="J43" s="35" t="e">
        <f t="shared" si="0"/>
        <v>#DIV/0!</v>
      </c>
      <c r="K43" s="24"/>
    </row>
    <row r="44" spans="1:11" ht="21.95" customHeight="1">
      <c r="A44" s="11"/>
      <c r="B44" s="12"/>
      <c r="C44" s="12"/>
      <c r="D44" s="12" t="s">
        <v>19</v>
      </c>
      <c r="E44" s="12"/>
      <c r="F44" s="12"/>
      <c r="G44" s="12">
        <f t="shared" si="1"/>
        <v>0</v>
      </c>
      <c r="H44" s="12"/>
      <c r="I44" s="12"/>
      <c r="J44" s="35" t="e">
        <f t="shared" si="0"/>
        <v>#DIV/0!</v>
      </c>
      <c r="K44" s="24"/>
    </row>
    <row r="45" spans="1:11" ht="21.95" customHeight="1">
      <c r="A45" s="11"/>
      <c r="B45" s="12"/>
      <c r="C45" s="12"/>
      <c r="D45" s="12" t="s">
        <v>19</v>
      </c>
      <c r="E45" s="12"/>
      <c r="F45" s="12"/>
      <c r="G45" s="12">
        <f t="shared" si="1"/>
        <v>0</v>
      </c>
      <c r="H45" s="12"/>
      <c r="I45" s="12"/>
      <c r="J45" s="35" t="e">
        <f t="shared" si="0"/>
        <v>#DIV/0!</v>
      </c>
      <c r="K45" s="24"/>
    </row>
    <row r="46" spans="1:11" ht="21.95" customHeight="1">
      <c r="A46" s="11"/>
      <c r="B46" s="12"/>
      <c r="C46" s="12"/>
      <c r="D46" s="12" t="s">
        <v>19</v>
      </c>
      <c r="E46" s="12"/>
      <c r="F46" s="12"/>
      <c r="G46" s="12">
        <f t="shared" si="1"/>
        <v>0</v>
      </c>
      <c r="H46" s="12"/>
      <c r="I46" s="12"/>
      <c r="J46" s="35" t="e">
        <f t="shared" si="0"/>
        <v>#DIV/0!</v>
      </c>
      <c r="K46" s="24"/>
    </row>
    <row r="47" spans="1:11" ht="21.95" customHeight="1">
      <c r="A47" s="13"/>
      <c r="B47" s="12"/>
      <c r="C47" s="12"/>
      <c r="D47" s="12" t="s">
        <v>19</v>
      </c>
      <c r="E47" s="12"/>
      <c r="F47" s="12"/>
      <c r="G47" s="12"/>
      <c r="H47" s="12"/>
      <c r="I47" s="12"/>
      <c r="J47" s="35" t="e">
        <f t="shared" si="0"/>
        <v>#DIV/0!</v>
      </c>
      <c r="K47" s="24"/>
    </row>
    <row r="48" spans="1:11" ht="21" customHeight="1">
      <c r="A48" s="125" t="s">
        <v>25</v>
      </c>
      <c r="B48" s="125"/>
      <c r="C48" s="14">
        <v>22</v>
      </c>
      <c r="D48" s="15"/>
      <c r="E48" s="126" t="s">
        <v>26</v>
      </c>
      <c r="F48" s="127"/>
      <c r="G48" s="128"/>
      <c r="H48" s="128"/>
      <c r="I48" s="128"/>
      <c r="J48" s="128"/>
      <c r="K48" s="128"/>
    </row>
    <row r="49" spans="1:11" ht="21" customHeight="1">
      <c r="A49" s="129" t="s">
        <v>27</v>
      </c>
      <c r="B49" s="129"/>
      <c r="C49" s="14">
        <f>SUM(F10:F47)</f>
        <v>2544</v>
      </c>
      <c r="D49" s="15"/>
      <c r="E49" s="15"/>
      <c r="F49" s="130"/>
      <c r="G49" s="130"/>
      <c r="H49" s="130"/>
      <c r="I49" s="82"/>
      <c r="J49" s="82"/>
      <c r="K49" s="84"/>
    </row>
    <row r="50" spans="1:11" ht="21" customHeight="1">
      <c r="A50" s="129" t="s">
        <v>28</v>
      </c>
      <c r="B50" s="129"/>
      <c r="C50" s="14">
        <f>SUM(H10:H47)</f>
        <v>2544</v>
      </c>
      <c r="D50" s="15"/>
      <c r="E50" s="15"/>
      <c r="F50" s="82"/>
      <c r="G50" s="82"/>
      <c r="H50" s="82"/>
      <c r="I50" s="82"/>
      <c r="J50" s="82"/>
      <c r="K50" s="84"/>
    </row>
    <row r="51" spans="1:11" ht="21" customHeight="1">
      <c r="A51" s="131" t="s">
        <v>29</v>
      </c>
      <c r="B51" s="129"/>
      <c r="C51" s="34" t="e">
        <f>SUM(J10:J47)</f>
        <v>#DIV/0!</v>
      </c>
      <c r="D51" s="15"/>
      <c r="E51" s="15"/>
      <c r="F51" s="130"/>
      <c r="G51" s="130"/>
      <c r="H51" s="130"/>
      <c r="I51" s="130"/>
      <c r="J51" s="82"/>
      <c r="K51" s="132"/>
    </row>
    <row r="52" spans="1:11" ht="21" customHeight="1">
      <c r="A52" s="131" t="s">
        <v>30</v>
      </c>
      <c r="B52" s="129"/>
      <c r="C52" s="14">
        <v>27</v>
      </c>
      <c r="D52" s="15"/>
      <c r="E52" s="15"/>
      <c r="F52" s="130"/>
      <c r="G52" s="130"/>
      <c r="H52" s="130"/>
      <c r="I52" s="130"/>
      <c r="J52" s="82"/>
      <c r="K52" s="132"/>
    </row>
    <row r="53" spans="1:11" ht="21" customHeight="1">
      <c r="A53" s="124" t="s">
        <v>31</v>
      </c>
      <c r="B53" s="124"/>
      <c r="C53" s="34" t="e">
        <f>C51/C52</f>
        <v>#DIV/0!</v>
      </c>
      <c r="D53" s="15"/>
      <c r="E53" s="15"/>
      <c r="F53" s="130"/>
      <c r="G53" s="130"/>
      <c r="H53" s="130"/>
      <c r="I53" s="130"/>
      <c r="J53" s="82"/>
      <c r="K53" s="132"/>
    </row>
    <row r="54" spans="1:11" ht="21" customHeight="1" thickBo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4"/>
  <sheetViews>
    <sheetView zoomScale="60" zoomScaleNormal="60" workbookViewId="0">
      <selection activeCell="G7" sqref="G7:K7"/>
    </sheetView>
  </sheetViews>
  <sheetFormatPr defaultColWidth="9" defaultRowHeight="15.75"/>
  <cols>
    <col min="1" max="1" width="11.375" customWidth="1"/>
    <col min="2" max="2" width="17.125" customWidth="1"/>
    <col min="3" max="3" width="13.375" customWidth="1"/>
    <col min="4" max="4" width="13.125" customWidth="1"/>
    <col min="5" max="5" width="11.125" customWidth="1"/>
    <col min="6" max="9" width="8.625" customWidth="1"/>
    <col min="10" max="10" width="8.25" customWidth="1"/>
    <col min="11" max="11" width="12.5" customWidth="1"/>
  </cols>
  <sheetData>
    <row r="1" spans="1:11">
      <c r="J1" s="113" t="s">
        <v>0</v>
      </c>
      <c r="K1" s="114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5" t="s">
        <v>2</v>
      </c>
      <c r="B7" s="120" t="s">
        <v>132</v>
      </c>
      <c r="C7" s="120"/>
      <c r="D7" s="120"/>
      <c r="E7" s="120"/>
      <c r="F7" s="6" t="s">
        <v>3</v>
      </c>
      <c r="G7" s="120" t="s">
        <v>194</v>
      </c>
      <c r="H7" s="120"/>
      <c r="I7" s="120"/>
      <c r="J7" s="120"/>
      <c r="K7" s="121"/>
    </row>
    <row r="8" spans="1:11" ht="24" customHeight="1">
      <c r="A8" s="5" t="s">
        <v>4</v>
      </c>
      <c r="B8" s="122" t="s">
        <v>5</v>
      </c>
      <c r="C8" s="122"/>
      <c r="D8" s="122"/>
      <c r="E8" s="122"/>
      <c r="F8" s="6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44855</v>
      </c>
      <c r="B10" s="78" t="s">
        <v>40</v>
      </c>
      <c r="C10" s="78" t="s">
        <v>39</v>
      </c>
      <c r="D10" s="12" t="s">
        <v>19</v>
      </c>
      <c r="E10" s="12">
        <v>8</v>
      </c>
      <c r="F10" s="12">
        <v>1002</v>
      </c>
      <c r="G10" s="12">
        <f>SUM(H10+I10)</f>
        <v>800</v>
      </c>
      <c r="H10" s="12">
        <v>800</v>
      </c>
      <c r="I10" s="12"/>
      <c r="J10" s="35">
        <f t="shared" ref="J10:J47" si="0">H10/F10*100</f>
        <v>79.840319361277452</v>
      </c>
      <c r="K10" s="24"/>
    </row>
    <row r="11" spans="1:11" ht="21.95" customHeight="1">
      <c r="A11" s="28">
        <v>44858</v>
      </c>
      <c r="B11" s="78" t="s">
        <v>40</v>
      </c>
      <c r="C11" s="78" t="s">
        <v>39</v>
      </c>
      <c r="D11" s="12" t="s">
        <v>19</v>
      </c>
      <c r="E11" s="12">
        <v>8</v>
      </c>
      <c r="F11" s="12">
        <v>1002</v>
      </c>
      <c r="G11" s="12">
        <f t="shared" ref="G11:G46" si="1">SUM(H11+I11)</f>
        <v>1000</v>
      </c>
      <c r="H11" s="12">
        <v>1000</v>
      </c>
      <c r="I11" s="12"/>
      <c r="J11" s="35">
        <f t="shared" si="0"/>
        <v>99.800399201596804</v>
      </c>
      <c r="K11" s="24"/>
    </row>
    <row r="12" spans="1:11" ht="21.95" customHeight="1">
      <c r="A12" s="29">
        <v>44859</v>
      </c>
      <c r="B12" s="78" t="s">
        <v>40</v>
      </c>
      <c r="C12" s="78" t="s">
        <v>39</v>
      </c>
      <c r="D12" s="12" t="s">
        <v>19</v>
      </c>
      <c r="E12" s="12">
        <v>8</v>
      </c>
      <c r="F12" s="12">
        <v>1002</v>
      </c>
      <c r="G12" s="12">
        <f t="shared" si="1"/>
        <v>1000</v>
      </c>
      <c r="H12" s="12">
        <v>1000</v>
      </c>
      <c r="I12" s="12"/>
      <c r="J12" s="35">
        <f t="shared" si="0"/>
        <v>99.800399201596804</v>
      </c>
      <c r="K12" s="24"/>
    </row>
    <row r="13" spans="1:11" ht="21.95" customHeight="1">
      <c r="A13" s="29">
        <v>44860</v>
      </c>
      <c r="B13" s="78" t="s">
        <v>40</v>
      </c>
      <c r="C13" s="78" t="s">
        <v>39</v>
      </c>
      <c r="D13" s="12" t="s">
        <v>19</v>
      </c>
      <c r="E13" s="12">
        <v>8</v>
      </c>
      <c r="F13" s="12">
        <v>1002</v>
      </c>
      <c r="G13" s="12">
        <f t="shared" si="1"/>
        <v>800</v>
      </c>
      <c r="H13" s="12">
        <v>800</v>
      </c>
      <c r="I13" s="12"/>
      <c r="J13" s="35">
        <f t="shared" si="0"/>
        <v>79.840319361277452</v>
      </c>
      <c r="K13" s="24"/>
    </row>
    <row r="14" spans="1:11" ht="21.95" customHeight="1">
      <c r="A14" s="29">
        <v>44861</v>
      </c>
      <c r="B14" s="78" t="s">
        <v>40</v>
      </c>
      <c r="C14" s="78" t="s">
        <v>39</v>
      </c>
      <c r="D14" s="12" t="s">
        <v>19</v>
      </c>
      <c r="E14" s="12">
        <v>8</v>
      </c>
      <c r="F14" s="12">
        <v>1002</v>
      </c>
      <c r="G14" s="12">
        <f>SUM(H14+I14)</f>
        <v>1000</v>
      </c>
      <c r="H14" s="12">
        <v>1000</v>
      </c>
      <c r="I14" s="12"/>
      <c r="J14" s="35">
        <f t="shared" si="0"/>
        <v>99.800399201596804</v>
      </c>
      <c r="K14" s="24"/>
    </row>
    <row r="15" spans="1:11" ht="21.95" customHeight="1">
      <c r="A15" s="28">
        <v>44862</v>
      </c>
      <c r="B15" s="78" t="s">
        <v>40</v>
      </c>
      <c r="C15" s="78" t="s">
        <v>39</v>
      </c>
      <c r="D15" s="12" t="s">
        <v>19</v>
      </c>
      <c r="E15" s="12">
        <v>8</v>
      </c>
      <c r="F15" s="12">
        <v>1002</v>
      </c>
      <c r="G15" s="12">
        <f t="shared" si="1"/>
        <v>400</v>
      </c>
      <c r="H15" s="12">
        <v>400</v>
      </c>
      <c r="I15" s="12"/>
      <c r="J15" s="35">
        <f t="shared" si="0"/>
        <v>39.920159680638726</v>
      </c>
      <c r="K15" s="24"/>
    </row>
    <row r="16" spans="1:11" ht="21.95" customHeight="1">
      <c r="A16" s="30"/>
      <c r="B16" s="12"/>
      <c r="C16" s="12"/>
      <c r="D16" s="12"/>
      <c r="E16" s="12"/>
      <c r="F16" s="12"/>
      <c r="G16" s="12">
        <f t="shared" si="1"/>
        <v>0</v>
      </c>
      <c r="H16" s="12"/>
      <c r="I16" s="12"/>
      <c r="J16" s="35" t="e">
        <f t="shared" si="0"/>
        <v>#DIV/0!</v>
      </c>
      <c r="K16" s="24"/>
    </row>
    <row r="17" spans="1:11" ht="21.95" customHeight="1">
      <c r="A17" s="28"/>
      <c r="B17" s="12"/>
      <c r="C17" s="12"/>
      <c r="D17" s="12"/>
      <c r="E17" s="12"/>
      <c r="F17" s="12"/>
      <c r="G17" s="12">
        <f t="shared" si="1"/>
        <v>0</v>
      </c>
      <c r="H17" s="12"/>
      <c r="I17" s="12"/>
      <c r="J17" s="35" t="e">
        <f t="shared" si="0"/>
        <v>#DIV/0!</v>
      </c>
      <c r="K17" s="24"/>
    </row>
    <row r="18" spans="1:11" ht="21.95" customHeight="1">
      <c r="A18" s="28"/>
      <c r="B18" s="12"/>
      <c r="C18" s="12"/>
      <c r="D18" s="12"/>
      <c r="E18" s="12"/>
      <c r="F18" s="12"/>
      <c r="G18" s="12">
        <f t="shared" si="1"/>
        <v>0</v>
      </c>
      <c r="H18" s="12"/>
      <c r="I18" s="12"/>
      <c r="J18" s="35" t="e">
        <f t="shared" si="0"/>
        <v>#DIV/0!</v>
      </c>
      <c r="K18" s="24"/>
    </row>
    <row r="19" spans="1:11" ht="21.95" customHeight="1">
      <c r="A19" s="28"/>
      <c r="B19" s="78"/>
      <c r="C19" s="78"/>
      <c r="D19" s="78"/>
      <c r="E19" s="12"/>
      <c r="F19" s="12"/>
      <c r="G19" s="12">
        <f t="shared" si="1"/>
        <v>0</v>
      </c>
      <c r="H19" s="12"/>
      <c r="I19" s="78"/>
      <c r="J19" s="35" t="e">
        <f t="shared" si="0"/>
        <v>#DIV/0!</v>
      </c>
      <c r="K19" s="24"/>
    </row>
    <row r="20" spans="1:11" ht="21.95" customHeight="1">
      <c r="A20" s="30"/>
      <c r="B20" s="12"/>
      <c r="C20" s="12"/>
      <c r="D20" s="12"/>
      <c r="E20" s="12"/>
      <c r="F20" s="12"/>
      <c r="G20" s="12">
        <f t="shared" si="1"/>
        <v>0</v>
      </c>
      <c r="H20" s="12"/>
      <c r="I20" s="12"/>
      <c r="J20" s="35" t="e">
        <f t="shared" si="0"/>
        <v>#DIV/0!</v>
      </c>
      <c r="K20" s="24"/>
    </row>
    <row r="21" spans="1:11" ht="21.95" customHeight="1">
      <c r="A21" s="26"/>
      <c r="B21" s="12"/>
      <c r="C21" s="12"/>
      <c r="D21" s="12"/>
      <c r="E21" s="12"/>
      <c r="F21" s="12"/>
      <c r="G21" s="12">
        <f t="shared" si="1"/>
        <v>0</v>
      </c>
      <c r="H21" s="12"/>
      <c r="I21" s="12"/>
      <c r="J21" s="35" t="e">
        <f t="shared" si="0"/>
        <v>#DIV/0!</v>
      </c>
      <c r="K21" s="24"/>
    </row>
    <row r="22" spans="1:11" ht="21.95" customHeight="1">
      <c r="A22" s="26"/>
      <c r="B22" s="12"/>
      <c r="C22" s="12"/>
      <c r="D22" s="12"/>
      <c r="E22" s="12"/>
      <c r="F22" s="12"/>
      <c r="G22" s="12">
        <f t="shared" si="1"/>
        <v>0</v>
      </c>
      <c r="H22" s="36"/>
      <c r="I22" s="12"/>
      <c r="J22" s="35" t="e">
        <f t="shared" si="0"/>
        <v>#DIV/0!</v>
      </c>
      <c r="K22" s="24"/>
    </row>
    <row r="23" spans="1:11" ht="21.95" customHeight="1">
      <c r="A23" s="26"/>
      <c r="B23" s="12"/>
      <c r="C23" s="12"/>
      <c r="D23" s="12"/>
      <c r="E23" s="12"/>
      <c r="F23" s="12"/>
      <c r="G23" s="12">
        <f t="shared" si="1"/>
        <v>0</v>
      </c>
      <c r="H23" s="12"/>
      <c r="I23" s="36"/>
      <c r="J23" s="35" t="e">
        <f t="shared" si="0"/>
        <v>#DIV/0!</v>
      </c>
      <c r="K23" s="24"/>
    </row>
    <row r="24" spans="1:11" ht="21.95" customHeight="1">
      <c r="A24" s="26"/>
      <c r="B24" s="12"/>
      <c r="C24" s="12"/>
      <c r="D24" s="12"/>
      <c r="E24" s="12"/>
      <c r="F24" s="12"/>
      <c r="G24" s="12">
        <f t="shared" si="1"/>
        <v>0</v>
      </c>
      <c r="H24" s="12"/>
      <c r="I24" s="12"/>
      <c r="J24" s="35" t="e">
        <f t="shared" si="0"/>
        <v>#DIV/0!</v>
      </c>
      <c r="K24" s="24"/>
    </row>
    <row r="25" spans="1:11" ht="21.95" customHeight="1">
      <c r="A25" s="26"/>
      <c r="B25" s="12"/>
      <c r="C25" s="12"/>
      <c r="D25" s="12"/>
      <c r="E25" s="12"/>
      <c r="F25" s="12"/>
      <c r="G25" s="12">
        <f t="shared" si="1"/>
        <v>0</v>
      </c>
      <c r="H25" s="12"/>
      <c r="I25" s="12"/>
      <c r="J25" s="35" t="e">
        <f t="shared" si="0"/>
        <v>#DIV/0!</v>
      </c>
      <c r="K25" s="24"/>
    </row>
    <row r="26" spans="1:11" ht="21.95" customHeight="1">
      <c r="A26" s="31"/>
      <c r="B26" s="12"/>
      <c r="C26" s="12"/>
      <c r="D26" s="12"/>
      <c r="E26" s="12"/>
      <c r="F26" s="12"/>
      <c r="G26" s="12">
        <f t="shared" si="1"/>
        <v>0</v>
      </c>
      <c r="H26" s="12"/>
      <c r="I26" s="12"/>
      <c r="J26" s="35" t="e">
        <f t="shared" si="0"/>
        <v>#DIV/0!</v>
      </c>
      <c r="K26" s="24"/>
    </row>
    <row r="27" spans="1:11" ht="21.95" customHeight="1">
      <c r="A27" s="31"/>
      <c r="B27" s="12"/>
      <c r="C27" s="12"/>
      <c r="D27" s="12"/>
      <c r="E27" s="12"/>
      <c r="F27" s="12"/>
      <c r="G27" s="12">
        <f t="shared" si="1"/>
        <v>0</v>
      </c>
      <c r="H27" s="12"/>
      <c r="I27" s="12"/>
      <c r="J27" s="35" t="e">
        <f t="shared" si="0"/>
        <v>#DIV/0!</v>
      </c>
      <c r="K27" s="24"/>
    </row>
    <row r="28" spans="1:11" ht="21.95" customHeight="1">
      <c r="A28" s="31"/>
      <c r="B28" s="12"/>
      <c r="C28" s="12"/>
      <c r="D28" s="12"/>
      <c r="E28" s="12"/>
      <c r="F28" s="12"/>
      <c r="G28" s="12">
        <f t="shared" si="1"/>
        <v>0</v>
      </c>
      <c r="H28" s="12"/>
      <c r="I28" s="12"/>
      <c r="J28" s="35" t="e">
        <f t="shared" si="0"/>
        <v>#DIV/0!</v>
      </c>
      <c r="K28" s="24"/>
    </row>
    <row r="29" spans="1:11" ht="21.95" customHeight="1">
      <c r="A29" s="31"/>
      <c r="B29" s="12"/>
      <c r="C29" s="12"/>
      <c r="D29" s="12"/>
      <c r="E29" s="12"/>
      <c r="F29" s="12"/>
      <c r="G29" s="12">
        <f t="shared" si="1"/>
        <v>0</v>
      </c>
      <c r="H29" s="12"/>
      <c r="I29" s="12"/>
      <c r="J29" s="35" t="e">
        <f t="shared" si="0"/>
        <v>#DIV/0!</v>
      </c>
      <c r="K29" s="24"/>
    </row>
    <row r="30" spans="1:11" ht="21.95" customHeight="1">
      <c r="A30" s="31"/>
      <c r="B30" s="12"/>
      <c r="C30" s="12"/>
      <c r="D30" s="12"/>
      <c r="E30" s="12"/>
      <c r="F30" s="12"/>
      <c r="G30" s="12">
        <f t="shared" si="1"/>
        <v>0</v>
      </c>
      <c r="H30" s="12"/>
      <c r="I30" s="12"/>
      <c r="J30" s="35" t="e">
        <f t="shared" si="0"/>
        <v>#DIV/0!</v>
      </c>
      <c r="K30" s="24"/>
    </row>
    <row r="31" spans="1:11" ht="21.95" customHeight="1">
      <c r="A31" s="32"/>
      <c r="B31" s="12"/>
      <c r="C31" s="12"/>
      <c r="D31" s="12"/>
      <c r="E31" s="12"/>
      <c r="F31" s="12"/>
      <c r="G31" s="12">
        <f t="shared" si="1"/>
        <v>0</v>
      </c>
      <c r="H31" s="36"/>
      <c r="I31" s="36"/>
      <c r="J31" s="35" t="e">
        <f t="shared" si="0"/>
        <v>#DIV/0!</v>
      </c>
      <c r="K31" s="24"/>
    </row>
    <row r="32" spans="1:11" ht="21.95" customHeight="1">
      <c r="A32" s="33"/>
      <c r="B32" s="12"/>
      <c r="C32" s="12"/>
      <c r="D32" s="12"/>
      <c r="E32" s="12"/>
      <c r="F32" s="12"/>
      <c r="G32" s="12">
        <f t="shared" si="1"/>
        <v>0</v>
      </c>
      <c r="H32" s="12"/>
      <c r="I32" s="12"/>
      <c r="J32" s="35" t="e">
        <f t="shared" si="0"/>
        <v>#DIV/0!</v>
      </c>
      <c r="K32" s="24"/>
    </row>
    <row r="33" spans="1:11" ht="21.95" customHeight="1">
      <c r="A33" s="31"/>
      <c r="B33" s="12"/>
      <c r="C33" s="12"/>
      <c r="D33" s="12"/>
      <c r="E33" s="12"/>
      <c r="F33" s="12"/>
      <c r="G33" s="12">
        <f t="shared" si="1"/>
        <v>0</v>
      </c>
      <c r="H33" s="12"/>
      <c r="I33" s="12"/>
      <c r="J33" s="35" t="e">
        <f t="shared" si="0"/>
        <v>#DIV/0!</v>
      </c>
      <c r="K33" s="24"/>
    </row>
    <row r="34" spans="1:11" ht="21.95" customHeight="1">
      <c r="A34" s="31"/>
      <c r="B34" s="12"/>
      <c r="C34" s="12"/>
      <c r="D34" s="12"/>
      <c r="E34" s="12"/>
      <c r="F34" s="12"/>
      <c r="G34" s="12">
        <f t="shared" si="1"/>
        <v>0</v>
      </c>
      <c r="H34" s="12"/>
      <c r="I34" s="12"/>
      <c r="J34" s="35" t="e">
        <f t="shared" si="0"/>
        <v>#DIV/0!</v>
      </c>
      <c r="K34" s="24"/>
    </row>
    <row r="35" spans="1:11" ht="21.95" customHeight="1">
      <c r="A35" s="11"/>
      <c r="B35" s="12"/>
      <c r="C35" s="12"/>
      <c r="D35" s="12"/>
      <c r="E35" s="12"/>
      <c r="F35" s="12"/>
      <c r="G35" s="12">
        <f t="shared" si="1"/>
        <v>0</v>
      </c>
      <c r="H35" s="12"/>
      <c r="I35" s="12"/>
      <c r="J35" s="35" t="e">
        <f t="shared" si="0"/>
        <v>#DIV/0!</v>
      </c>
      <c r="K35" s="24"/>
    </row>
    <row r="36" spans="1:11" ht="21.95" customHeight="1">
      <c r="A36" s="11"/>
      <c r="B36" s="12"/>
      <c r="C36" s="12"/>
      <c r="D36" s="12"/>
      <c r="E36" s="12"/>
      <c r="F36" s="12"/>
      <c r="G36" s="12">
        <f t="shared" si="1"/>
        <v>0</v>
      </c>
      <c r="H36" s="12"/>
      <c r="I36" s="12"/>
      <c r="J36" s="35" t="e">
        <f t="shared" si="0"/>
        <v>#DIV/0!</v>
      </c>
      <c r="K36" s="24"/>
    </row>
    <row r="37" spans="1:11" ht="21.95" customHeight="1">
      <c r="A37" s="11"/>
      <c r="B37" s="12"/>
      <c r="C37" s="12"/>
      <c r="D37" s="12"/>
      <c r="E37" s="12"/>
      <c r="F37" s="12"/>
      <c r="G37" s="12">
        <f t="shared" si="1"/>
        <v>0</v>
      </c>
      <c r="H37" s="12"/>
      <c r="I37" s="12"/>
      <c r="J37" s="35" t="e">
        <f t="shared" si="0"/>
        <v>#DIV/0!</v>
      </c>
      <c r="K37" s="24"/>
    </row>
    <row r="38" spans="1:11" ht="21.95" customHeight="1">
      <c r="A38" s="11"/>
      <c r="B38" s="12"/>
      <c r="C38" s="12"/>
      <c r="D38" s="12"/>
      <c r="E38" s="12"/>
      <c r="F38" s="12"/>
      <c r="G38" s="12">
        <f t="shared" si="1"/>
        <v>0</v>
      </c>
      <c r="H38" s="12"/>
      <c r="I38" s="12"/>
      <c r="J38" s="35" t="e">
        <f t="shared" si="0"/>
        <v>#DIV/0!</v>
      </c>
      <c r="K38" s="24"/>
    </row>
    <row r="39" spans="1:11" ht="21.95" customHeight="1">
      <c r="A39" s="11"/>
      <c r="B39" s="12"/>
      <c r="C39" s="12"/>
      <c r="D39" s="12"/>
      <c r="E39" s="12"/>
      <c r="F39" s="12"/>
      <c r="G39" s="12">
        <f t="shared" si="1"/>
        <v>0</v>
      </c>
      <c r="H39" s="12"/>
      <c r="I39" s="12"/>
      <c r="J39" s="35" t="e">
        <f t="shared" si="0"/>
        <v>#DIV/0!</v>
      </c>
      <c r="K39" s="24"/>
    </row>
    <row r="40" spans="1:11" ht="21.95" customHeight="1">
      <c r="A40" s="11"/>
      <c r="B40" s="12"/>
      <c r="C40" s="12"/>
      <c r="D40" s="12"/>
      <c r="E40" s="12"/>
      <c r="F40" s="12"/>
      <c r="G40" s="12">
        <f t="shared" si="1"/>
        <v>0</v>
      </c>
      <c r="H40" s="12"/>
      <c r="I40" s="12"/>
      <c r="J40" s="35" t="e">
        <f t="shared" si="0"/>
        <v>#DIV/0!</v>
      </c>
      <c r="K40" s="24"/>
    </row>
    <row r="41" spans="1:11" ht="21.95" customHeight="1">
      <c r="A41" s="11"/>
      <c r="B41" s="12"/>
      <c r="C41" s="12"/>
      <c r="D41" s="12"/>
      <c r="E41" s="12"/>
      <c r="F41" s="12"/>
      <c r="G41" s="12">
        <f t="shared" si="1"/>
        <v>0</v>
      </c>
      <c r="H41" s="12"/>
      <c r="I41" s="12"/>
      <c r="J41" s="35" t="e">
        <f t="shared" si="0"/>
        <v>#DIV/0!</v>
      </c>
      <c r="K41" s="24"/>
    </row>
    <row r="42" spans="1:11" ht="21.95" customHeight="1">
      <c r="A42" s="11"/>
      <c r="B42" s="12"/>
      <c r="C42" s="12"/>
      <c r="D42" s="12"/>
      <c r="E42" s="12"/>
      <c r="F42" s="12"/>
      <c r="G42" s="12">
        <f t="shared" si="1"/>
        <v>0</v>
      </c>
      <c r="H42" s="12"/>
      <c r="I42" s="12"/>
      <c r="J42" s="35" t="e">
        <f t="shared" si="0"/>
        <v>#DIV/0!</v>
      </c>
      <c r="K42" s="24"/>
    </row>
    <row r="43" spans="1:11" ht="21.95" customHeight="1">
      <c r="A43" s="11"/>
      <c r="B43" s="12"/>
      <c r="C43" s="12"/>
      <c r="D43" s="12"/>
      <c r="E43" s="12"/>
      <c r="F43" s="12"/>
      <c r="G43" s="12">
        <f t="shared" si="1"/>
        <v>0</v>
      </c>
      <c r="H43" s="12"/>
      <c r="I43" s="12"/>
      <c r="J43" s="35" t="e">
        <f t="shared" si="0"/>
        <v>#DIV/0!</v>
      </c>
      <c r="K43" s="24"/>
    </row>
    <row r="44" spans="1:11" ht="21.95" customHeight="1">
      <c r="A44" s="11"/>
      <c r="B44" s="12"/>
      <c r="C44" s="12"/>
      <c r="D44" s="12"/>
      <c r="E44" s="12"/>
      <c r="F44" s="12"/>
      <c r="G44" s="12">
        <f t="shared" si="1"/>
        <v>0</v>
      </c>
      <c r="H44" s="12"/>
      <c r="I44" s="12"/>
      <c r="J44" s="35" t="e">
        <f t="shared" si="0"/>
        <v>#DIV/0!</v>
      </c>
      <c r="K44" s="24"/>
    </row>
    <row r="45" spans="1:11" ht="21.95" customHeight="1">
      <c r="A45" s="11"/>
      <c r="B45" s="12"/>
      <c r="C45" s="12"/>
      <c r="D45" s="12"/>
      <c r="E45" s="12"/>
      <c r="F45" s="12"/>
      <c r="G45" s="12">
        <f t="shared" si="1"/>
        <v>0</v>
      </c>
      <c r="H45" s="12"/>
      <c r="I45" s="12"/>
      <c r="J45" s="35" t="e">
        <f t="shared" si="0"/>
        <v>#DIV/0!</v>
      </c>
      <c r="K45" s="24"/>
    </row>
    <row r="46" spans="1:11" ht="21.95" customHeight="1">
      <c r="A46" s="11"/>
      <c r="B46" s="12"/>
      <c r="C46" s="12"/>
      <c r="D46" s="12"/>
      <c r="E46" s="12"/>
      <c r="F46" s="12"/>
      <c r="G46" s="12">
        <f t="shared" si="1"/>
        <v>0</v>
      </c>
      <c r="H46" s="12"/>
      <c r="I46" s="12"/>
      <c r="J46" s="35" t="e">
        <f t="shared" si="0"/>
        <v>#DIV/0!</v>
      </c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 t="e">
        <f t="shared" si="0"/>
        <v>#DIV/0!</v>
      </c>
      <c r="K47" s="24"/>
    </row>
    <row r="48" spans="1:11" ht="21" customHeight="1">
      <c r="A48" s="125" t="s">
        <v>25</v>
      </c>
      <c r="B48" s="125"/>
      <c r="C48" s="14">
        <v>22</v>
      </c>
      <c r="D48" s="15"/>
      <c r="E48" s="126" t="s">
        <v>26</v>
      </c>
      <c r="F48" s="127"/>
      <c r="G48" s="128"/>
      <c r="H48" s="128"/>
      <c r="I48" s="128"/>
      <c r="J48" s="128"/>
      <c r="K48" s="128"/>
    </row>
    <row r="49" spans="1:11" ht="21" customHeight="1">
      <c r="A49" s="129" t="s">
        <v>27</v>
      </c>
      <c r="B49" s="129"/>
      <c r="C49" s="14">
        <f>SUM(F10:F47)</f>
        <v>6012</v>
      </c>
      <c r="D49" s="15"/>
      <c r="E49" s="15"/>
      <c r="F49" s="130"/>
      <c r="G49" s="130"/>
      <c r="H49" s="130"/>
      <c r="I49" s="16"/>
      <c r="J49" s="16"/>
      <c r="K49" s="20"/>
    </row>
    <row r="50" spans="1:11" ht="21" customHeight="1">
      <c r="A50" s="129" t="s">
        <v>28</v>
      </c>
      <c r="B50" s="129"/>
      <c r="C50" s="14">
        <f>SUM(H10:H47)</f>
        <v>5000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31" t="s">
        <v>29</v>
      </c>
      <c r="B51" s="129"/>
      <c r="C51" s="34" t="e">
        <f>SUM(J10:J47)</f>
        <v>#DIV/0!</v>
      </c>
      <c r="D51" s="15"/>
      <c r="E51" s="15"/>
      <c r="F51" s="130"/>
      <c r="G51" s="130"/>
      <c r="H51" s="130"/>
      <c r="I51" s="130"/>
      <c r="J51" s="16"/>
      <c r="K51" s="132"/>
    </row>
    <row r="52" spans="1:11" ht="21" customHeight="1">
      <c r="A52" s="131" t="s">
        <v>30</v>
      </c>
      <c r="B52" s="129"/>
      <c r="C52" s="14">
        <v>27</v>
      </c>
      <c r="D52" s="15"/>
      <c r="E52" s="15"/>
      <c r="F52" s="130"/>
      <c r="G52" s="130"/>
      <c r="H52" s="130"/>
      <c r="I52" s="130"/>
      <c r="J52" s="16"/>
      <c r="K52" s="132"/>
    </row>
    <row r="53" spans="1:11" ht="21" customHeight="1">
      <c r="A53" s="124" t="s">
        <v>31</v>
      </c>
      <c r="B53" s="124"/>
      <c r="C53" s="34" t="e">
        <f>C51/C52</f>
        <v>#DIV/0!</v>
      </c>
      <c r="D53" s="15"/>
      <c r="E53" s="15"/>
      <c r="F53" s="130"/>
      <c r="G53" s="130"/>
      <c r="H53" s="130"/>
      <c r="I53" s="130"/>
      <c r="J53" s="16"/>
      <c r="K53" s="132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zoomScale="50" zoomScaleNormal="50" workbookViewId="0">
      <selection activeCell="D21" sqref="D21"/>
    </sheetView>
  </sheetViews>
  <sheetFormatPr defaultColWidth="9" defaultRowHeight="15.75"/>
  <cols>
    <col min="1" max="1" width="10.375" customWidth="1"/>
    <col min="2" max="2" width="17.375" customWidth="1"/>
    <col min="3" max="3" width="19" customWidth="1"/>
    <col min="4" max="4" width="13.125" customWidth="1"/>
    <col min="5" max="5" width="9.5" customWidth="1"/>
    <col min="6" max="10" width="8.625" customWidth="1"/>
    <col min="11" max="11" width="12.5" customWidth="1"/>
  </cols>
  <sheetData>
    <row r="1" spans="1:11" ht="17.25" thickTop="1" thickBot="1">
      <c r="J1" s="113" t="s">
        <v>0</v>
      </c>
      <c r="K1" s="114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97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96" t="s">
        <v>2</v>
      </c>
      <c r="B7" s="120" t="s">
        <v>189</v>
      </c>
      <c r="C7" s="120"/>
      <c r="D7" s="120"/>
      <c r="E7" s="120"/>
      <c r="F7" s="94" t="s">
        <v>3</v>
      </c>
      <c r="G7" s="120" t="s">
        <v>194</v>
      </c>
      <c r="H7" s="120"/>
      <c r="I7" s="120"/>
      <c r="J7" s="120"/>
      <c r="K7" s="121"/>
    </row>
    <row r="8" spans="1:11" ht="24" customHeight="1">
      <c r="A8" s="96" t="s">
        <v>4</v>
      </c>
      <c r="B8" s="122" t="s">
        <v>5</v>
      </c>
      <c r="C8" s="122"/>
      <c r="D8" s="122"/>
      <c r="E8" s="122"/>
      <c r="F8" s="94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9">
        <v>44839</v>
      </c>
      <c r="B10" s="12" t="s">
        <v>40</v>
      </c>
      <c r="C10" s="12" t="s">
        <v>39</v>
      </c>
      <c r="D10" s="12" t="s">
        <v>50</v>
      </c>
      <c r="E10" s="12">
        <v>8</v>
      </c>
      <c r="F10" s="38">
        <v>3000</v>
      </c>
      <c r="G10" s="38">
        <f>SUM(H10+I10)</f>
        <v>1000</v>
      </c>
      <c r="H10" s="38">
        <v>1000</v>
      </c>
      <c r="I10" s="12"/>
      <c r="J10" s="35">
        <f t="shared" ref="J10:J29" si="0">H10/F10*100</f>
        <v>33.333333333333329</v>
      </c>
      <c r="K10" s="24"/>
    </row>
    <row r="11" spans="1:11" ht="21.95" customHeight="1">
      <c r="A11" s="29">
        <v>44840</v>
      </c>
      <c r="B11" s="12" t="s">
        <v>40</v>
      </c>
      <c r="C11" s="12" t="s">
        <v>39</v>
      </c>
      <c r="D11" s="12" t="s">
        <v>33</v>
      </c>
      <c r="E11" s="12">
        <v>8</v>
      </c>
      <c r="F11" s="38">
        <v>3000</v>
      </c>
      <c r="G11" s="38">
        <f t="shared" ref="G11:G29" si="1">SUM(H11+I11)</f>
        <v>1000</v>
      </c>
      <c r="H11" s="12">
        <v>1000</v>
      </c>
      <c r="I11" s="12"/>
      <c r="J11" s="35">
        <f t="shared" si="0"/>
        <v>33.333333333333329</v>
      </c>
      <c r="K11" s="24"/>
    </row>
    <row r="12" spans="1:11" ht="21.95" customHeight="1">
      <c r="A12" s="29">
        <v>44841</v>
      </c>
      <c r="B12" s="12" t="s">
        <v>47</v>
      </c>
      <c r="C12" s="12">
        <v>2111</v>
      </c>
      <c r="D12" s="12" t="s">
        <v>33</v>
      </c>
      <c r="E12" s="12">
        <v>8</v>
      </c>
      <c r="F12" s="38">
        <v>3000</v>
      </c>
      <c r="G12" s="38">
        <f t="shared" si="1"/>
        <v>1000</v>
      </c>
      <c r="H12" s="12">
        <v>1000</v>
      </c>
      <c r="I12" s="12"/>
      <c r="J12" s="35">
        <f t="shared" si="0"/>
        <v>33.333333333333329</v>
      </c>
      <c r="K12" s="24"/>
    </row>
    <row r="13" spans="1:11" ht="21.95" customHeight="1">
      <c r="A13" s="27">
        <v>44844</v>
      </c>
      <c r="B13" s="12" t="s">
        <v>40</v>
      </c>
      <c r="C13" s="12" t="s">
        <v>39</v>
      </c>
      <c r="D13" s="12" t="s">
        <v>33</v>
      </c>
      <c r="E13" s="12">
        <v>8</v>
      </c>
      <c r="F13" s="38">
        <v>3000</v>
      </c>
      <c r="G13" s="38">
        <f t="shared" si="1"/>
        <v>1000</v>
      </c>
      <c r="H13" s="12">
        <v>1000</v>
      </c>
      <c r="I13" s="12"/>
      <c r="J13" s="35">
        <f t="shared" si="0"/>
        <v>33.333333333333329</v>
      </c>
      <c r="K13" s="24"/>
    </row>
    <row r="14" spans="1:11" ht="21.95" customHeight="1">
      <c r="A14" s="29">
        <v>44845</v>
      </c>
      <c r="B14" s="12" t="s">
        <v>51</v>
      </c>
      <c r="C14" s="12" t="s">
        <v>42</v>
      </c>
      <c r="D14" s="12" t="s">
        <v>33</v>
      </c>
      <c r="E14" s="12">
        <v>8</v>
      </c>
      <c r="F14" s="38">
        <v>3000</v>
      </c>
      <c r="G14" s="38">
        <f t="shared" si="1"/>
        <v>1000</v>
      </c>
      <c r="H14" s="12">
        <v>1000</v>
      </c>
      <c r="I14" s="12"/>
      <c r="J14" s="35">
        <f t="shared" si="0"/>
        <v>33.333333333333329</v>
      </c>
      <c r="K14" s="24"/>
    </row>
    <row r="15" spans="1:11" ht="21.95" customHeight="1">
      <c r="A15" s="29">
        <v>44846</v>
      </c>
      <c r="B15" s="12" t="s">
        <v>51</v>
      </c>
      <c r="C15" s="12" t="s">
        <v>42</v>
      </c>
      <c r="D15" s="12" t="s">
        <v>33</v>
      </c>
      <c r="E15" s="12">
        <v>8</v>
      </c>
      <c r="F15" s="38">
        <v>3000</v>
      </c>
      <c r="G15" s="38">
        <f t="shared" si="1"/>
        <v>1000</v>
      </c>
      <c r="H15" s="12">
        <v>1000</v>
      </c>
      <c r="I15" s="12"/>
      <c r="J15" s="35">
        <f t="shared" si="0"/>
        <v>33.333333333333329</v>
      </c>
      <c r="K15" s="24"/>
    </row>
    <row r="16" spans="1:11" ht="21.95" customHeight="1">
      <c r="A16" s="29">
        <v>44847</v>
      </c>
      <c r="B16" s="12" t="s">
        <v>47</v>
      </c>
      <c r="C16" s="12">
        <v>2111</v>
      </c>
      <c r="D16" s="12" t="s">
        <v>33</v>
      </c>
      <c r="E16" s="12">
        <v>2</v>
      </c>
      <c r="F16" s="38">
        <v>750</v>
      </c>
      <c r="G16" s="38">
        <f t="shared" si="1"/>
        <v>365</v>
      </c>
      <c r="H16" s="12">
        <v>365</v>
      </c>
      <c r="I16" s="12"/>
      <c r="J16" s="35">
        <f t="shared" si="0"/>
        <v>48.666666666666671</v>
      </c>
      <c r="K16" s="24"/>
    </row>
    <row r="17" spans="1:11" ht="21.95" customHeight="1">
      <c r="A17" s="26"/>
      <c r="B17" s="12" t="s">
        <v>40</v>
      </c>
      <c r="C17" s="12" t="s">
        <v>39</v>
      </c>
      <c r="D17" s="12" t="s">
        <v>33</v>
      </c>
      <c r="E17" s="12">
        <v>2</v>
      </c>
      <c r="F17" s="38">
        <v>750</v>
      </c>
      <c r="G17" s="38">
        <f t="shared" si="1"/>
        <v>210</v>
      </c>
      <c r="H17" s="38">
        <v>210</v>
      </c>
      <c r="I17" s="12"/>
      <c r="J17" s="35">
        <f t="shared" si="0"/>
        <v>28.000000000000004</v>
      </c>
      <c r="K17" s="24"/>
    </row>
    <row r="18" spans="1:11" ht="21.95" customHeight="1">
      <c r="A18" s="39"/>
      <c r="B18" s="12" t="s">
        <v>51</v>
      </c>
      <c r="C18" s="12" t="s">
        <v>42</v>
      </c>
      <c r="D18" s="12" t="s">
        <v>33</v>
      </c>
      <c r="E18" s="12">
        <v>2</v>
      </c>
      <c r="F18" s="38">
        <v>750</v>
      </c>
      <c r="G18" s="38">
        <f t="shared" si="1"/>
        <v>200</v>
      </c>
      <c r="H18" s="38">
        <v>200</v>
      </c>
      <c r="I18" s="12"/>
      <c r="J18" s="35">
        <f t="shared" si="0"/>
        <v>26.666666666666668</v>
      </c>
      <c r="K18" s="24"/>
    </row>
    <row r="19" spans="1:11" ht="21.95" customHeight="1">
      <c r="A19" s="79">
        <v>44855</v>
      </c>
      <c r="B19" s="78" t="s">
        <v>40</v>
      </c>
      <c r="C19" s="78" t="s">
        <v>39</v>
      </c>
      <c r="D19" s="78" t="s">
        <v>33</v>
      </c>
      <c r="E19" s="12">
        <v>8</v>
      </c>
      <c r="F19" s="38">
        <v>3000</v>
      </c>
      <c r="G19" s="38">
        <f t="shared" si="1"/>
        <v>1555</v>
      </c>
      <c r="H19" s="38">
        <v>1400</v>
      </c>
      <c r="I19" s="12">
        <v>155</v>
      </c>
      <c r="J19" s="35">
        <f t="shared" si="0"/>
        <v>46.666666666666664</v>
      </c>
      <c r="K19" s="24"/>
    </row>
    <row r="20" spans="1:11" ht="21.95" customHeight="1">
      <c r="A20" s="28">
        <v>44858</v>
      </c>
      <c r="B20" s="12"/>
      <c r="C20" s="12"/>
      <c r="D20" s="12"/>
      <c r="E20" s="12"/>
      <c r="F20" s="38"/>
      <c r="G20" s="38">
        <f t="shared" si="1"/>
        <v>0</v>
      </c>
      <c r="H20" s="38"/>
      <c r="I20" s="12"/>
      <c r="J20" s="35" t="e">
        <f t="shared" si="0"/>
        <v>#DIV/0!</v>
      </c>
      <c r="K20" s="24"/>
    </row>
    <row r="21" spans="1:11" ht="21.95" customHeight="1">
      <c r="A21" s="79">
        <v>44859</v>
      </c>
      <c r="B21" s="12"/>
      <c r="C21" s="12"/>
      <c r="D21" s="12"/>
      <c r="E21" s="12"/>
      <c r="F21" s="38"/>
      <c r="G21" s="38">
        <f t="shared" si="1"/>
        <v>0</v>
      </c>
      <c r="H21" s="38"/>
      <c r="I21" s="12"/>
      <c r="J21" s="35" t="e">
        <f t="shared" si="0"/>
        <v>#DIV/0!</v>
      </c>
      <c r="K21" s="24"/>
    </row>
    <row r="22" spans="1:11" ht="21.95" customHeight="1">
      <c r="A22" s="79">
        <v>44860</v>
      </c>
      <c r="B22" s="12"/>
      <c r="C22" s="12"/>
      <c r="D22" s="12"/>
      <c r="E22" s="12"/>
      <c r="F22" s="38"/>
      <c r="G22" s="38">
        <f t="shared" si="1"/>
        <v>0</v>
      </c>
      <c r="H22" s="38"/>
      <c r="I22" s="12"/>
      <c r="J22" s="35" t="e">
        <f t="shared" si="0"/>
        <v>#DIV/0!</v>
      </c>
      <c r="K22" s="24"/>
    </row>
    <row r="23" spans="1:11" ht="21.95" customHeight="1">
      <c r="A23" s="104">
        <v>44861</v>
      </c>
      <c r="B23" s="12"/>
      <c r="C23" s="12"/>
      <c r="D23" s="12"/>
      <c r="E23" s="12"/>
      <c r="F23" s="38"/>
      <c r="G23" s="38">
        <f t="shared" si="1"/>
        <v>0</v>
      </c>
      <c r="H23" s="38"/>
      <c r="I23" s="12"/>
      <c r="J23" s="35" t="e">
        <f t="shared" si="0"/>
        <v>#DIV/0!</v>
      </c>
      <c r="K23" s="24"/>
    </row>
    <row r="24" spans="1:11" ht="21.95" customHeight="1">
      <c r="A24" s="29">
        <v>44862</v>
      </c>
      <c r="B24" s="12"/>
      <c r="C24" s="12"/>
      <c r="D24" s="12"/>
      <c r="E24" s="12"/>
      <c r="F24" s="38"/>
      <c r="G24" s="38">
        <f t="shared" si="1"/>
        <v>0</v>
      </c>
      <c r="H24" s="38"/>
      <c r="I24" s="12"/>
      <c r="J24" s="35" t="e">
        <f t="shared" si="0"/>
        <v>#DIV/0!</v>
      </c>
      <c r="K24" s="24"/>
    </row>
    <row r="25" spans="1:11" ht="21.95" customHeight="1">
      <c r="A25" s="29">
        <v>44865</v>
      </c>
      <c r="B25" s="12"/>
      <c r="C25" s="12"/>
      <c r="D25" s="12"/>
      <c r="E25" s="12"/>
      <c r="F25" s="38"/>
      <c r="G25" s="38">
        <f t="shared" si="1"/>
        <v>0</v>
      </c>
      <c r="H25" s="38"/>
      <c r="I25" s="12"/>
      <c r="J25" s="35" t="e">
        <f t="shared" si="0"/>
        <v>#DIV/0!</v>
      </c>
      <c r="K25" s="24"/>
    </row>
    <row r="26" spans="1:11" ht="21.95" customHeight="1">
      <c r="A26" s="29">
        <v>44866</v>
      </c>
      <c r="B26" s="78" t="s">
        <v>88</v>
      </c>
      <c r="C26" s="78">
        <v>94500</v>
      </c>
      <c r="D26" s="78" t="s">
        <v>33</v>
      </c>
      <c r="E26" s="12">
        <v>8</v>
      </c>
      <c r="F26" s="38">
        <v>3000</v>
      </c>
      <c r="G26" s="38">
        <f t="shared" si="1"/>
        <v>8128</v>
      </c>
      <c r="H26" s="38">
        <v>8000</v>
      </c>
      <c r="I26" s="12">
        <v>128</v>
      </c>
      <c r="J26" s="35">
        <f t="shared" si="0"/>
        <v>266.66666666666663</v>
      </c>
      <c r="K26" s="24"/>
    </row>
    <row r="27" spans="1:11" ht="21.95" customHeight="1">
      <c r="A27" s="29">
        <v>44867</v>
      </c>
      <c r="B27" s="78"/>
      <c r="C27" s="78"/>
      <c r="D27" s="78"/>
      <c r="E27" s="12"/>
      <c r="F27" s="38"/>
      <c r="G27" s="38">
        <f t="shared" si="1"/>
        <v>0</v>
      </c>
      <c r="H27" s="38"/>
      <c r="I27" s="12"/>
      <c r="J27" s="35" t="e">
        <f t="shared" si="0"/>
        <v>#DIV/0!</v>
      </c>
      <c r="K27" s="24"/>
    </row>
    <row r="28" spans="1:11" ht="21.95" customHeight="1">
      <c r="A28" s="31"/>
      <c r="B28" s="78"/>
      <c r="C28" s="78"/>
      <c r="D28" s="78"/>
      <c r="E28" s="12"/>
      <c r="F28" s="38"/>
      <c r="G28" s="38">
        <f t="shared" si="1"/>
        <v>0</v>
      </c>
      <c r="H28" s="38"/>
      <c r="I28" s="12"/>
      <c r="J28" s="35" t="e">
        <f t="shared" si="0"/>
        <v>#DIV/0!</v>
      </c>
      <c r="K28" s="24"/>
    </row>
    <row r="29" spans="1:11" ht="21.95" customHeight="1">
      <c r="A29" s="29"/>
      <c r="B29" s="12"/>
      <c r="C29" s="12"/>
      <c r="D29" s="12"/>
      <c r="E29" s="12"/>
      <c r="F29" s="38"/>
      <c r="G29" s="38">
        <f t="shared" si="1"/>
        <v>0</v>
      </c>
      <c r="H29" s="38"/>
      <c r="I29" s="12"/>
      <c r="J29" s="35" t="e">
        <f t="shared" si="0"/>
        <v>#DIV/0!</v>
      </c>
      <c r="K29" s="24"/>
    </row>
    <row r="30" spans="1:11" ht="21.95" customHeight="1">
      <c r="A30" s="11"/>
      <c r="B30" s="12"/>
      <c r="C30" s="12"/>
      <c r="D30" s="12"/>
      <c r="E30" s="12"/>
      <c r="F30" s="38"/>
      <c r="G30" s="38"/>
      <c r="H30" s="38"/>
      <c r="I30" s="12"/>
      <c r="J30" s="35"/>
      <c r="K30" s="24"/>
    </row>
    <row r="31" spans="1:11" ht="21.95" customHeight="1">
      <c r="A31" s="31"/>
      <c r="B31" s="12"/>
      <c r="C31" s="12"/>
      <c r="D31" s="12"/>
      <c r="E31" s="12"/>
      <c r="F31" s="38"/>
      <c r="G31" s="38"/>
      <c r="H31" s="38"/>
      <c r="I31" s="12"/>
      <c r="J31" s="35"/>
      <c r="K31" s="24"/>
    </row>
    <row r="32" spans="1:11" ht="21.95" customHeight="1">
      <c r="A32" s="26"/>
      <c r="B32" s="12"/>
      <c r="C32" s="12"/>
      <c r="D32" s="12"/>
      <c r="E32" s="12"/>
      <c r="F32" s="38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38"/>
      <c r="G33" s="38"/>
      <c r="H33" s="12"/>
      <c r="I33" s="12"/>
      <c r="J33" s="35"/>
      <c r="K33" s="24"/>
    </row>
    <row r="34" spans="1:11" ht="21.95" customHeight="1">
      <c r="A34" s="26"/>
      <c r="B34" s="12"/>
      <c r="C34" s="12"/>
      <c r="D34" s="12"/>
      <c r="E34" s="12"/>
      <c r="F34" s="38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38"/>
      <c r="G35" s="38"/>
      <c r="H35" s="12"/>
      <c r="I35" s="12"/>
      <c r="J35" s="35"/>
      <c r="K35" s="24"/>
    </row>
    <row r="36" spans="1:11" ht="21.95" customHeight="1">
      <c r="A36" s="31"/>
      <c r="B36" s="12"/>
      <c r="C36" s="12"/>
      <c r="D36" s="12"/>
      <c r="E36" s="12"/>
      <c r="F36" s="38"/>
      <c r="G36" s="38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38"/>
      <c r="G37" s="36"/>
      <c r="H37" s="12"/>
      <c r="I37" s="36"/>
      <c r="J37" s="35"/>
      <c r="K37" s="24"/>
    </row>
    <row r="38" spans="1:11" ht="21.95" customHeight="1">
      <c r="A38" s="31"/>
      <c r="B38" s="12"/>
      <c r="C38" s="12"/>
      <c r="D38" s="12"/>
      <c r="E38" s="12"/>
      <c r="F38" s="38"/>
      <c r="G38" s="38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38"/>
      <c r="G39" s="12"/>
      <c r="H39" s="12"/>
      <c r="I39" s="12"/>
      <c r="J39" s="35"/>
      <c r="K39" s="24"/>
    </row>
    <row r="40" spans="1:11" ht="21.95" customHeight="1">
      <c r="A40" s="31"/>
      <c r="B40" s="12"/>
      <c r="C40" s="12"/>
      <c r="D40" s="12"/>
      <c r="E40" s="12"/>
      <c r="F40" s="38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38"/>
      <c r="G41" s="38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38"/>
      <c r="G42" s="38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38"/>
      <c r="G43" s="36"/>
      <c r="H43" s="12"/>
      <c r="I43" s="36"/>
      <c r="J43" s="35"/>
      <c r="K43" s="24"/>
    </row>
    <row r="44" spans="1:11" ht="21.95" customHeight="1">
      <c r="A44" s="31"/>
      <c r="B44" s="12"/>
      <c r="C44" s="12"/>
      <c r="D44" s="12"/>
      <c r="E44" s="12"/>
      <c r="F44" s="38"/>
      <c r="G44" s="38"/>
      <c r="H44" s="12"/>
      <c r="I44" s="12"/>
      <c r="J44" s="35"/>
      <c r="K44" s="24"/>
    </row>
    <row r="45" spans="1:11" ht="21.95" customHeight="1">
      <c r="A45" s="13"/>
      <c r="B45" s="12"/>
      <c r="C45" s="12"/>
      <c r="D45" s="12"/>
      <c r="E45" s="12"/>
      <c r="F45" s="38"/>
      <c r="G45" s="12"/>
      <c r="H45" s="12"/>
      <c r="I45" s="12"/>
      <c r="J45" s="35"/>
      <c r="K45" s="24"/>
    </row>
    <row r="46" spans="1:11" ht="21.95" customHeight="1">
      <c r="A46" s="43"/>
      <c r="B46" s="12"/>
      <c r="C46" s="12"/>
      <c r="D46" s="12"/>
      <c r="E46" s="12"/>
      <c r="F46" s="38"/>
      <c r="G46" s="46"/>
      <c r="H46" s="46"/>
      <c r="I46" s="44"/>
      <c r="J46" s="35"/>
      <c r="K46" s="24"/>
    </row>
    <row r="47" spans="1:11" ht="21.95" customHeight="1">
      <c r="A47" s="44"/>
      <c r="B47" s="12"/>
      <c r="C47" s="12"/>
      <c r="D47" s="12"/>
      <c r="E47" s="12"/>
      <c r="F47" s="38"/>
      <c r="G47" s="44"/>
      <c r="H47" s="44"/>
      <c r="I47" s="44"/>
      <c r="J47" s="35"/>
      <c r="K47" s="24"/>
    </row>
    <row r="48" spans="1:11" ht="21" customHeight="1">
      <c r="A48" s="43"/>
      <c r="B48" s="12"/>
      <c r="C48" s="12"/>
      <c r="D48" s="12"/>
      <c r="E48" s="12"/>
      <c r="F48" s="46"/>
      <c r="G48" s="44"/>
      <c r="H48" s="44"/>
      <c r="I48" s="44"/>
      <c r="J48" s="35"/>
      <c r="K48" s="52"/>
    </row>
    <row r="49" spans="1:11" ht="21" customHeight="1">
      <c r="A49" s="44"/>
      <c r="B49" s="12"/>
      <c r="C49" s="12"/>
      <c r="D49" s="12"/>
      <c r="E49" s="12"/>
      <c r="F49" s="38"/>
      <c r="G49" s="44"/>
      <c r="H49" s="44"/>
      <c r="I49" s="44"/>
      <c r="J49" s="35"/>
      <c r="K49" s="12"/>
    </row>
    <row r="50" spans="1:11" ht="21" customHeight="1">
      <c r="A50" s="43"/>
      <c r="B50" s="12"/>
      <c r="C50" s="12"/>
      <c r="D50" s="12"/>
      <c r="E50" s="12"/>
      <c r="F50" s="46"/>
      <c r="G50" s="46"/>
      <c r="H50" s="46"/>
      <c r="I50" s="44"/>
      <c r="J50" s="35"/>
      <c r="K50" s="12"/>
    </row>
    <row r="51" spans="1:11" ht="21" customHeight="1">
      <c r="A51" s="47"/>
      <c r="B51" s="12"/>
      <c r="C51" s="12"/>
      <c r="D51" s="12"/>
      <c r="E51" s="12"/>
      <c r="F51" s="46"/>
      <c r="G51" s="46"/>
      <c r="H51" s="46"/>
      <c r="I51" s="44"/>
      <c r="J51" s="35"/>
      <c r="K51" s="53"/>
    </row>
    <row r="52" spans="1:11" ht="21" customHeight="1">
      <c r="A52" s="43"/>
      <c r="B52" s="12"/>
      <c r="C52" s="12"/>
      <c r="D52" s="12"/>
      <c r="E52" s="12"/>
      <c r="F52" s="46"/>
      <c r="G52" s="46"/>
      <c r="H52" s="46"/>
      <c r="I52" s="44"/>
      <c r="J52" s="35"/>
      <c r="K52" s="53"/>
    </row>
    <row r="53" spans="1:11" ht="21" customHeight="1">
      <c r="A53" s="47"/>
      <c r="B53" s="47"/>
      <c r="C53" s="47"/>
      <c r="D53" s="47"/>
      <c r="E53" s="47"/>
      <c r="F53" s="47"/>
      <c r="G53" s="47"/>
      <c r="H53" s="47"/>
      <c r="I53" s="47"/>
      <c r="J53" s="35"/>
      <c r="K53" s="53"/>
    </row>
    <row r="54" spans="1:11" ht="21" customHeight="1">
      <c r="A54" s="47"/>
      <c r="B54" s="47"/>
      <c r="C54" s="47"/>
      <c r="D54" s="47"/>
      <c r="E54" s="47"/>
      <c r="F54" s="48"/>
      <c r="G54" s="47"/>
      <c r="H54" s="47"/>
      <c r="I54" s="47"/>
      <c r="J54" s="35"/>
      <c r="K54" s="53"/>
    </row>
    <row r="55" spans="1:11" ht="21" customHeight="1">
      <c r="A55" s="49"/>
      <c r="B55" s="47"/>
      <c r="C55" s="47"/>
      <c r="D55" s="47"/>
      <c r="E55" s="47"/>
      <c r="F55" s="48"/>
      <c r="G55" s="48"/>
      <c r="H55" s="48"/>
      <c r="I55" s="47"/>
      <c r="J55" s="35"/>
      <c r="K55" s="50"/>
    </row>
    <row r="56" spans="1:11" ht="21" customHeight="1">
      <c r="A56" s="47"/>
      <c r="B56" s="47"/>
      <c r="C56" s="47"/>
      <c r="D56" s="47"/>
      <c r="E56" s="47"/>
      <c r="F56" s="48"/>
      <c r="G56" s="48"/>
      <c r="H56" s="48"/>
      <c r="I56" s="47"/>
      <c r="J56" s="35"/>
      <c r="K56" s="50"/>
    </row>
    <row r="57" spans="1:11" ht="21" customHeight="1">
      <c r="A57" s="50"/>
      <c r="B57" s="50"/>
      <c r="C57" s="50"/>
      <c r="D57" s="50"/>
      <c r="E57" s="50"/>
      <c r="F57" s="50"/>
      <c r="G57" s="50"/>
      <c r="H57" s="50"/>
      <c r="I57" s="50"/>
      <c r="J57" s="35"/>
      <c r="K57" s="50"/>
    </row>
    <row r="58" spans="1:11" ht="21" customHeight="1">
      <c r="A58" s="50"/>
      <c r="B58" s="50"/>
      <c r="C58" s="50"/>
      <c r="D58" s="50"/>
      <c r="E58" s="50"/>
      <c r="F58" s="50"/>
      <c r="G58" s="50"/>
      <c r="H58" s="50"/>
      <c r="I58" s="50"/>
      <c r="J58" s="35"/>
      <c r="K58" s="50"/>
    </row>
    <row r="59" spans="1:11" ht="21" customHeight="1">
      <c r="A59" s="129" t="s">
        <v>25</v>
      </c>
      <c r="B59" s="129"/>
      <c r="C59" s="14">
        <f>-COUNT(A21:A58)</f>
        <v>-7</v>
      </c>
      <c r="D59" s="15"/>
      <c r="E59" s="126" t="s">
        <v>26</v>
      </c>
      <c r="F59" s="127"/>
      <c r="G59" s="128"/>
      <c r="H59" s="128"/>
      <c r="I59" s="128"/>
      <c r="J59" s="128"/>
      <c r="K59" s="128"/>
    </row>
    <row r="60" spans="1:11" ht="21" customHeight="1">
      <c r="A60" s="129" t="s">
        <v>27</v>
      </c>
      <c r="B60" s="129"/>
      <c r="C60" s="14">
        <f>SUM(F21:F58)</f>
        <v>3000</v>
      </c>
      <c r="D60" s="15"/>
      <c r="E60" s="15"/>
      <c r="F60" s="130"/>
      <c r="G60" s="130"/>
      <c r="H60" s="130"/>
      <c r="I60" s="95"/>
      <c r="J60" s="95"/>
      <c r="K60" s="97"/>
    </row>
    <row r="61" spans="1:11" ht="21" customHeight="1">
      <c r="A61" s="129" t="s">
        <v>28</v>
      </c>
      <c r="B61" s="129"/>
      <c r="C61" s="14">
        <f>SUM(H21:H58)</f>
        <v>8000</v>
      </c>
      <c r="D61" s="15"/>
      <c r="E61" s="15"/>
      <c r="F61" s="95"/>
      <c r="G61" s="95"/>
      <c r="H61" s="95"/>
      <c r="I61" s="95"/>
      <c r="J61" s="95"/>
      <c r="K61" s="97"/>
    </row>
    <row r="62" spans="1:11" ht="21" customHeight="1">
      <c r="A62" s="131" t="s">
        <v>29</v>
      </c>
      <c r="B62" s="129"/>
      <c r="C62" s="34" t="e">
        <f>SUM(J21:J58)</f>
        <v>#DIV/0!</v>
      </c>
      <c r="D62" s="15"/>
      <c r="E62" s="15"/>
      <c r="F62" s="130"/>
      <c r="G62" s="130"/>
      <c r="H62" s="130"/>
      <c r="I62" s="130"/>
      <c r="J62" s="95"/>
      <c r="K62" s="132"/>
    </row>
    <row r="63" spans="1:11" ht="21" customHeight="1">
      <c r="A63" s="131" t="s">
        <v>30</v>
      </c>
      <c r="B63" s="129"/>
      <c r="C63" s="14">
        <f>COUNTA(B21:B58)</f>
        <v>1</v>
      </c>
      <c r="D63" s="15"/>
      <c r="E63" s="15"/>
      <c r="F63" s="130"/>
      <c r="G63" s="130"/>
      <c r="H63" s="130"/>
      <c r="I63" s="130"/>
      <c r="J63" s="95"/>
      <c r="K63" s="132"/>
    </row>
    <row r="64" spans="1:11" ht="21" customHeight="1">
      <c r="A64" s="124" t="s">
        <v>31</v>
      </c>
      <c r="B64" s="124"/>
      <c r="C64" s="34" t="e">
        <f>C62/C63</f>
        <v>#DIV/0!</v>
      </c>
      <c r="D64" s="15"/>
      <c r="E64" s="15"/>
      <c r="F64" s="130"/>
      <c r="G64" s="130"/>
      <c r="H64" s="130"/>
      <c r="I64" s="130"/>
      <c r="J64" s="95"/>
      <c r="K64" s="132"/>
    </row>
    <row r="65" spans="1:12" ht="21" customHeight="1" thickBot="1">
      <c r="A65" s="17"/>
      <c r="B65" s="18"/>
      <c r="C65" s="18"/>
      <c r="D65" s="18"/>
      <c r="E65" s="18"/>
      <c r="F65" s="18"/>
      <c r="G65" s="18"/>
      <c r="H65" s="18"/>
      <c r="I65" s="18"/>
      <c r="J65" s="18"/>
      <c r="K65" s="25"/>
    </row>
    <row r="66" spans="1:12" ht="21" customHeight="1" thickTop="1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</row>
    <row r="67" spans="1:12" ht="21" customHeight="1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</row>
    <row r="68" spans="1:12" ht="21" customHeight="1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</row>
    <row r="69" spans="1:12" ht="21" customHeight="1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</row>
    <row r="70" spans="1:12" ht="21" customHeight="1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</row>
    <row r="71" spans="1:12" ht="21" customHeight="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</row>
    <row r="72" spans="1:12" ht="21" customHeight="1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</row>
    <row r="73" spans="1:12" ht="21" customHeight="1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</row>
    <row r="74" spans="1:12" ht="21" customHeight="1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</row>
    <row r="75" spans="1:12" ht="21" customHeight="1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</row>
    <row r="76" spans="1:12" ht="21" customHeight="1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</row>
    <row r="77" spans="1:12" ht="21" customHeight="1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</row>
    <row r="78" spans="1:12" ht="21" customHeight="1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</row>
    <row r="79" spans="1:12" ht="21" customHeight="1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</row>
    <row r="80" spans="1:12" ht="21" customHeight="1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</row>
    <row r="81" spans="1:12" ht="21" customHeight="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</row>
    <row r="82" spans="1:12" ht="21" customHeight="1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</row>
    <row r="83" spans="1:12" ht="21" customHeight="1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</row>
    <row r="84" spans="1:12" ht="21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</row>
    <row r="85" spans="1:12" ht="21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</row>
    <row r="86" spans="1:12" ht="21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</row>
    <row r="87" spans="1:12" ht="21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</row>
    <row r="88" spans="1:12" ht="21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</row>
    <row r="89" spans="1:12" ht="21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</row>
    <row r="90" spans="1:12" ht="21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</row>
    <row r="91" spans="1:12" ht="21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</row>
    <row r="92" spans="1:12" ht="21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</row>
    <row r="93" spans="1:12" ht="21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</row>
    <row r="94" spans="1:12" ht="21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</row>
    <row r="95" spans="1:12" ht="21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</row>
    <row r="96" spans="1:12" ht="21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</row>
    <row r="97" spans="1:12" ht="21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</row>
    <row r="98" spans="1:12" ht="21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</row>
    <row r="99" spans="1:12" ht="21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</row>
    <row r="100" spans="1:12" ht="21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</row>
    <row r="101" spans="1:12" ht="21" customHeight="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</row>
    <row r="102" spans="1:12" ht="21" customHeight="1"/>
    <row r="103" spans="1:12" ht="21" customHeight="1"/>
    <row r="104" spans="1:12" ht="21" customHeight="1"/>
    <row r="105" spans="1:12" ht="21" customHeight="1"/>
    <row r="106" spans="1:12" ht="21" customHeight="1"/>
  </sheetData>
  <mergeCells count="17">
    <mergeCell ref="A64:B64"/>
    <mergeCell ref="A59:B59"/>
    <mergeCell ref="E59:K59"/>
    <mergeCell ref="A60:B60"/>
    <mergeCell ref="F60:H60"/>
    <mergeCell ref="A61:B61"/>
    <mergeCell ref="A62:B62"/>
    <mergeCell ref="F62:H64"/>
    <mergeCell ref="I62:I64"/>
    <mergeCell ref="K62:K64"/>
    <mergeCell ref="A63:B63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63" orientation="portrait"/>
  <headerFooter scaleWithDoc="0" alignWithMargins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54"/>
  <sheetViews>
    <sheetView topLeftCell="A44" zoomScale="40" zoomScaleNormal="40" workbookViewId="0">
      <selection activeCell="C48" sqref="C48:C53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8" width="8.625" customWidth="1"/>
    <col min="9" max="9" width="9" customWidth="1"/>
    <col min="10" max="10" width="8.625" customWidth="1"/>
    <col min="11" max="11" width="7.625" customWidth="1"/>
  </cols>
  <sheetData>
    <row r="1" spans="1:11">
      <c r="J1" s="113" t="s">
        <v>0</v>
      </c>
      <c r="K1" s="114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5" t="s">
        <v>2</v>
      </c>
      <c r="B7" s="120" t="s">
        <v>55</v>
      </c>
      <c r="C7" s="120"/>
      <c r="D7" s="120"/>
      <c r="E7" s="120"/>
      <c r="F7" s="6" t="s">
        <v>3</v>
      </c>
      <c r="G7" s="120" t="s">
        <v>193</v>
      </c>
      <c r="H7" s="120"/>
      <c r="I7" s="120"/>
      <c r="J7" s="120"/>
      <c r="K7" s="121"/>
    </row>
    <row r="8" spans="1:11" ht="24" customHeight="1">
      <c r="A8" s="5" t="s">
        <v>4</v>
      </c>
      <c r="B8" s="122" t="s">
        <v>5</v>
      </c>
      <c r="C8" s="122"/>
      <c r="D8" s="122"/>
      <c r="E8" s="122"/>
      <c r="F8" s="6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44839</v>
      </c>
      <c r="B10" s="12" t="s">
        <v>40</v>
      </c>
      <c r="C10" s="12" t="s">
        <v>39</v>
      </c>
      <c r="D10" s="78" t="s">
        <v>33</v>
      </c>
      <c r="E10" s="12">
        <v>8</v>
      </c>
      <c r="F10" s="12">
        <v>3000</v>
      </c>
      <c r="G10" s="12">
        <f>SUM(H10+I10)</f>
        <v>1000</v>
      </c>
      <c r="H10" s="12">
        <v>1000</v>
      </c>
      <c r="I10" s="12"/>
      <c r="J10" s="35">
        <f t="shared" ref="J10:J18" si="0">H10/F10*100</f>
        <v>33.333333333333329</v>
      </c>
      <c r="K10" s="24"/>
    </row>
    <row r="11" spans="1:11" ht="21.95" customHeight="1">
      <c r="A11" s="28">
        <v>44840</v>
      </c>
      <c r="B11" s="12" t="s">
        <v>40</v>
      </c>
      <c r="C11" s="12" t="s">
        <v>39</v>
      </c>
      <c r="D11" s="78" t="s">
        <v>33</v>
      </c>
      <c r="E11" s="12">
        <v>8</v>
      </c>
      <c r="F11" s="12">
        <v>3000</v>
      </c>
      <c r="G11" s="12">
        <f t="shared" ref="G11:G33" si="1">SUM(H11+I11)</f>
        <v>1000</v>
      </c>
      <c r="H11" s="12">
        <v>1000</v>
      </c>
      <c r="I11" s="12"/>
      <c r="J11" s="35">
        <f t="shared" si="0"/>
        <v>33.333333333333329</v>
      </c>
      <c r="K11" s="24"/>
    </row>
    <row r="12" spans="1:11" ht="21.95" customHeight="1">
      <c r="A12" s="29">
        <v>44841</v>
      </c>
      <c r="B12" s="12" t="s">
        <v>56</v>
      </c>
      <c r="C12" s="12" t="s">
        <v>57</v>
      </c>
      <c r="D12" s="78" t="s">
        <v>33</v>
      </c>
      <c r="E12" s="12">
        <v>8</v>
      </c>
      <c r="F12" s="12">
        <v>3000</v>
      </c>
      <c r="G12" s="12">
        <f t="shared" si="1"/>
        <v>1000</v>
      </c>
      <c r="H12" s="12">
        <v>1000</v>
      </c>
      <c r="I12" s="12"/>
      <c r="J12" s="35">
        <f t="shared" si="0"/>
        <v>33.333333333333329</v>
      </c>
      <c r="K12" s="24"/>
    </row>
    <row r="13" spans="1:11" ht="21.95" customHeight="1">
      <c r="A13" s="29">
        <v>44844</v>
      </c>
      <c r="B13" s="12" t="s">
        <v>56</v>
      </c>
      <c r="C13" s="12" t="s">
        <v>57</v>
      </c>
      <c r="D13" s="78" t="s">
        <v>33</v>
      </c>
      <c r="E13" s="12">
        <v>8</v>
      </c>
      <c r="F13" s="12">
        <v>3000</v>
      </c>
      <c r="G13" s="12">
        <f t="shared" si="1"/>
        <v>1000</v>
      </c>
      <c r="H13" s="12">
        <v>1000</v>
      </c>
      <c r="I13" s="12"/>
      <c r="J13" s="35">
        <f t="shared" si="0"/>
        <v>33.333333333333329</v>
      </c>
      <c r="K13" s="24"/>
    </row>
    <row r="14" spans="1:11" ht="21.95" customHeight="1">
      <c r="A14" s="28">
        <v>44845</v>
      </c>
      <c r="B14" s="12" t="s">
        <v>56</v>
      </c>
      <c r="C14" s="12" t="s">
        <v>57</v>
      </c>
      <c r="D14" s="78" t="s">
        <v>33</v>
      </c>
      <c r="E14" s="12">
        <v>8</v>
      </c>
      <c r="F14" s="12">
        <v>3000</v>
      </c>
      <c r="G14" s="12">
        <f t="shared" si="1"/>
        <v>1000</v>
      </c>
      <c r="H14" s="12">
        <v>1000</v>
      </c>
      <c r="I14" s="12"/>
      <c r="J14" s="35">
        <f t="shared" si="0"/>
        <v>33.333333333333329</v>
      </c>
      <c r="K14" s="24"/>
    </row>
    <row r="15" spans="1:11" ht="21.95" customHeight="1">
      <c r="A15" s="29">
        <v>44846</v>
      </c>
      <c r="B15" s="12" t="s">
        <v>56</v>
      </c>
      <c r="C15" s="12" t="s">
        <v>57</v>
      </c>
      <c r="D15" s="78" t="s">
        <v>33</v>
      </c>
      <c r="E15" s="12">
        <v>8</v>
      </c>
      <c r="F15" s="12">
        <v>3000</v>
      </c>
      <c r="G15" s="12">
        <f t="shared" si="1"/>
        <v>1000</v>
      </c>
      <c r="H15" s="12">
        <v>1000</v>
      </c>
      <c r="I15" s="12"/>
      <c r="J15" s="35">
        <f t="shared" si="0"/>
        <v>33.333333333333329</v>
      </c>
      <c r="K15" s="24"/>
    </row>
    <row r="16" spans="1:11" ht="21.95" customHeight="1">
      <c r="A16" s="28">
        <v>44847</v>
      </c>
      <c r="B16" s="12" t="s">
        <v>32</v>
      </c>
      <c r="C16" s="12">
        <v>16700</v>
      </c>
      <c r="D16" s="78" t="s">
        <v>33</v>
      </c>
      <c r="E16" s="12">
        <v>8</v>
      </c>
      <c r="F16" s="12">
        <v>3000</v>
      </c>
      <c r="G16" s="12">
        <f t="shared" si="1"/>
        <v>1629</v>
      </c>
      <c r="H16" s="12">
        <v>1600</v>
      </c>
      <c r="I16" s="12">
        <v>29</v>
      </c>
      <c r="J16" s="35">
        <f t="shared" si="0"/>
        <v>53.333333333333336</v>
      </c>
      <c r="K16" s="24"/>
    </row>
    <row r="17" spans="1:11" ht="21.95" customHeight="1">
      <c r="A17" s="28">
        <v>44855</v>
      </c>
      <c r="B17" s="78" t="s">
        <v>56</v>
      </c>
      <c r="C17" s="78" t="s">
        <v>57</v>
      </c>
      <c r="D17" s="78" t="s">
        <v>33</v>
      </c>
      <c r="E17" s="12">
        <v>4</v>
      </c>
      <c r="F17" s="12">
        <v>750</v>
      </c>
      <c r="G17" s="12">
        <f t="shared" si="1"/>
        <v>410</v>
      </c>
      <c r="H17" s="12">
        <v>400</v>
      </c>
      <c r="I17" s="12">
        <v>10</v>
      </c>
      <c r="J17" s="35">
        <f t="shared" si="0"/>
        <v>53.333333333333336</v>
      </c>
      <c r="K17" s="24"/>
    </row>
    <row r="18" spans="1:11" ht="21.95" customHeight="1">
      <c r="A18" s="30"/>
      <c r="B18" s="78" t="s">
        <v>40</v>
      </c>
      <c r="C18" s="78" t="s">
        <v>39</v>
      </c>
      <c r="D18" s="78" t="s">
        <v>33</v>
      </c>
      <c r="E18" s="12">
        <v>4</v>
      </c>
      <c r="F18" s="12">
        <v>750</v>
      </c>
      <c r="G18" s="12">
        <f t="shared" si="1"/>
        <v>920</v>
      </c>
      <c r="H18" s="12">
        <v>900</v>
      </c>
      <c r="I18" s="12">
        <v>20</v>
      </c>
      <c r="J18" s="35">
        <f t="shared" si="0"/>
        <v>120</v>
      </c>
      <c r="K18" s="24"/>
    </row>
    <row r="19" spans="1:11" ht="21.95" customHeight="1">
      <c r="A19" s="30"/>
      <c r="B19" s="12"/>
      <c r="C19" s="12"/>
      <c r="D19" s="78" t="s">
        <v>33</v>
      </c>
      <c r="E19" s="12"/>
      <c r="F19" s="12"/>
      <c r="G19" s="12">
        <f t="shared" si="1"/>
        <v>0</v>
      </c>
      <c r="H19" s="12"/>
      <c r="I19" s="12"/>
      <c r="J19" s="35"/>
      <c r="K19" s="24"/>
    </row>
    <row r="20" spans="1:11" ht="21.95" customHeight="1">
      <c r="A20" s="30"/>
      <c r="B20" s="12"/>
      <c r="C20" s="12"/>
      <c r="D20" s="78" t="s">
        <v>33</v>
      </c>
      <c r="E20" s="12"/>
      <c r="F20" s="12"/>
      <c r="G20" s="12">
        <f t="shared" si="1"/>
        <v>0</v>
      </c>
      <c r="H20" s="12"/>
      <c r="I20" s="12"/>
      <c r="J20" s="35"/>
      <c r="K20" s="24"/>
    </row>
    <row r="21" spans="1:11" ht="21.95" customHeight="1">
      <c r="A21" s="30"/>
      <c r="B21" s="12"/>
      <c r="C21" s="12"/>
      <c r="D21" s="78" t="s">
        <v>33</v>
      </c>
      <c r="E21" s="12"/>
      <c r="F21" s="12"/>
      <c r="G21" s="12">
        <f t="shared" si="1"/>
        <v>0</v>
      </c>
      <c r="H21" s="12"/>
      <c r="I21" s="12"/>
      <c r="J21" s="35"/>
      <c r="K21" s="24"/>
    </row>
    <row r="22" spans="1:11" ht="21.95" customHeight="1">
      <c r="A22" s="26"/>
      <c r="B22" s="12"/>
      <c r="C22" s="12"/>
      <c r="D22" s="78" t="s">
        <v>33</v>
      </c>
      <c r="E22" s="12"/>
      <c r="F22" s="12"/>
      <c r="G22" s="12">
        <f t="shared" si="1"/>
        <v>0</v>
      </c>
      <c r="H22" s="12"/>
      <c r="I22" s="12"/>
      <c r="J22" s="35"/>
      <c r="K22" s="24"/>
    </row>
    <row r="23" spans="1:11" ht="21.95" customHeight="1">
      <c r="A23" s="26"/>
      <c r="B23" s="12"/>
      <c r="C23" s="12"/>
      <c r="D23" s="78" t="s">
        <v>33</v>
      </c>
      <c r="E23" s="12"/>
      <c r="F23" s="12"/>
      <c r="G23" s="12">
        <f t="shared" si="1"/>
        <v>0</v>
      </c>
      <c r="H23" s="12"/>
      <c r="I23" s="12"/>
      <c r="J23" s="35"/>
      <c r="K23" s="24"/>
    </row>
    <row r="24" spans="1:11" ht="21.95" customHeight="1">
      <c r="A24" s="26"/>
      <c r="B24" s="12"/>
      <c r="C24" s="12"/>
      <c r="D24" s="78" t="s">
        <v>33</v>
      </c>
      <c r="E24" s="12"/>
      <c r="F24" s="12"/>
      <c r="G24" s="12">
        <f t="shared" si="1"/>
        <v>0</v>
      </c>
      <c r="H24" s="12"/>
      <c r="I24" s="36"/>
      <c r="J24" s="35"/>
      <c r="K24" s="24"/>
    </row>
    <row r="25" spans="1:11" ht="21.95" customHeight="1">
      <c r="A25" s="26"/>
      <c r="B25" s="12"/>
      <c r="C25" s="12"/>
      <c r="D25" s="78" t="s">
        <v>33</v>
      </c>
      <c r="E25" s="12"/>
      <c r="F25" s="12"/>
      <c r="G25" s="12">
        <f t="shared" si="1"/>
        <v>0</v>
      </c>
      <c r="H25" s="12"/>
      <c r="I25" s="12"/>
      <c r="J25" s="35"/>
      <c r="K25" s="24"/>
    </row>
    <row r="26" spans="1:11" ht="21.95" customHeight="1">
      <c r="A26" s="31"/>
      <c r="B26" s="12"/>
      <c r="C26" s="12"/>
      <c r="D26" s="78" t="s">
        <v>33</v>
      </c>
      <c r="E26" s="12"/>
      <c r="F26" s="12"/>
      <c r="G26" s="12">
        <f t="shared" si="1"/>
        <v>0</v>
      </c>
      <c r="H26" s="12"/>
      <c r="I26" s="12"/>
      <c r="J26" s="35"/>
      <c r="K26" s="24"/>
    </row>
    <row r="27" spans="1:11" ht="21.95" customHeight="1">
      <c r="A27" s="31"/>
      <c r="B27" s="12"/>
      <c r="C27" s="12"/>
      <c r="D27" s="78" t="s">
        <v>33</v>
      </c>
      <c r="E27" s="12"/>
      <c r="F27" s="12"/>
      <c r="G27" s="12">
        <f t="shared" si="1"/>
        <v>0</v>
      </c>
      <c r="H27" s="12"/>
      <c r="I27" s="12"/>
      <c r="J27" s="35"/>
      <c r="K27" s="24"/>
    </row>
    <row r="28" spans="1:11" ht="21.95" customHeight="1">
      <c r="A28" s="31"/>
      <c r="B28" s="12"/>
      <c r="C28" s="12"/>
      <c r="D28" s="78" t="s">
        <v>33</v>
      </c>
      <c r="E28" s="12"/>
      <c r="F28" s="12"/>
      <c r="G28" s="12">
        <f t="shared" si="1"/>
        <v>0</v>
      </c>
      <c r="H28" s="12"/>
      <c r="I28" s="12"/>
      <c r="J28" s="35"/>
      <c r="K28" s="24"/>
    </row>
    <row r="29" spans="1:11" ht="21.95" customHeight="1">
      <c r="A29" s="31"/>
      <c r="B29" s="12"/>
      <c r="C29" s="12"/>
      <c r="D29" s="78" t="s">
        <v>33</v>
      </c>
      <c r="E29" s="12"/>
      <c r="F29" s="12"/>
      <c r="G29" s="12">
        <f t="shared" si="1"/>
        <v>0</v>
      </c>
      <c r="H29" s="12"/>
      <c r="I29" s="12"/>
      <c r="J29" s="35"/>
      <c r="K29" s="24"/>
    </row>
    <row r="30" spans="1:11" ht="21.95" customHeight="1">
      <c r="A30" s="32"/>
      <c r="B30" s="12"/>
      <c r="C30" s="12"/>
      <c r="D30" s="78" t="s">
        <v>33</v>
      </c>
      <c r="E30" s="12"/>
      <c r="F30" s="12"/>
      <c r="G30" s="12">
        <f t="shared" si="1"/>
        <v>0</v>
      </c>
      <c r="H30" s="36"/>
      <c r="I30" s="36"/>
      <c r="J30" s="35"/>
      <c r="K30" s="24"/>
    </row>
    <row r="31" spans="1:11" ht="21.95" customHeight="1">
      <c r="A31" s="33"/>
      <c r="B31" s="12"/>
      <c r="C31" s="12"/>
      <c r="D31" s="78" t="s">
        <v>33</v>
      </c>
      <c r="E31" s="12"/>
      <c r="F31" s="12"/>
      <c r="G31" s="12">
        <f t="shared" si="1"/>
        <v>0</v>
      </c>
      <c r="H31" s="12"/>
      <c r="I31" s="12"/>
      <c r="J31" s="35"/>
      <c r="K31" s="24"/>
    </row>
    <row r="32" spans="1:11" ht="21.95" customHeight="1">
      <c r="A32" s="31"/>
      <c r="B32" s="12"/>
      <c r="C32" s="12"/>
      <c r="D32" s="78" t="s">
        <v>33</v>
      </c>
      <c r="E32" s="12"/>
      <c r="F32" s="12"/>
      <c r="G32" s="12">
        <f t="shared" si="1"/>
        <v>0</v>
      </c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>
        <f t="shared" si="1"/>
        <v>0</v>
      </c>
      <c r="H33" s="12"/>
      <c r="I33" s="12"/>
      <c r="J33" s="35"/>
      <c r="K33" s="24"/>
    </row>
    <row r="34" spans="1:11" ht="21.95" customHeight="1">
      <c r="A34" s="1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4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4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25" t="s">
        <v>25</v>
      </c>
      <c r="B48" s="125"/>
      <c r="C48" s="14">
        <f>COUNT(A10:A47)</f>
        <v>8</v>
      </c>
      <c r="D48" s="15"/>
      <c r="E48" s="126" t="s">
        <v>26</v>
      </c>
      <c r="F48" s="127"/>
      <c r="G48" s="128"/>
      <c r="H48" s="128"/>
      <c r="I48" s="128"/>
      <c r="J48" s="128"/>
      <c r="K48" s="128"/>
    </row>
    <row r="49" spans="1:11" ht="21" customHeight="1">
      <c r="A49" s="129" t="s">
        <v>27</v>
      </c>
      <c r="B49" s="129"/>
      <c r="C49" s="14">
        <f>SUM(F10:F47)</f>
        <v>22500</v>
      </c>
      <c r="D49" s="15"/>
      <c r="E49" s="15"/>
      <c r="F49" s="130"/>
      <c r="G49" s="130"/>
      <c r="H49" s="130"/>
      <c r="I49" s="16"/>
      <c r="J49" s="16"/>
      <c r="K49" s="20"/>
    </row>
    <row r="50" spans="1:11" ht="21" customHeight="1">
      <c r="A50" s="129" t="s">
        <v>28</v>
      </c>
      <c r="B50" s="129"/>
      <c r="C50" s="14">
        <f>SUM(H10:H47)</f>
        <v>8900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31" t="s">
        <v>29</v>
      </c>
      <c r="B51" s="129"/>
      <c r="C51" s="34">
        <f>SUM(J10:J47)</f>
        <v>426.66666666666663</v>
      </c>
      <c r="D51" s="15"/>
      <c r="E51" s="15"/>
      <c r="F51" s="130"/>
      <c r="G51" s="130"/>
      <c r="H51" s="130"/>
      <c r="I51" s="130"/>
      <c r="J51" s="16"/>
      <c r="K51" s="132"/>
    </row>
    <row r="52" spans="1:11" ht="21" customHeight="1">
      <c r="A52" s="131" t="s">
        <v>30</v>
      </c>
      <c r="B52" s="129"/>
      <c r="C52" s="14">
        <f>COUNTA(B10:B47)</f>
        <v>9</v>
      </c>
      <c r="D52" s="15"/>
      <c r="E52" s="15"/>
      <c r="F52" s="130"/>
      <c r="G52" s="130"/>
      <c r="H52" s="130"/>
      <c r="I52" s="130"/>
      <c r="J52" s="16"/>
      <c r="K52" s="132"/>
    </row>
    <row r="53" spans="1:11" ht="21" customHeight="1">
      <c r="A53" s="124" t="s">
        <v>31</v>
      </c>
      <c r="B53" s="124"/>
      <c r="C53" s="34">
        <f>C51/C52</f>
        <v>47.407407407407405</v>
      </c>
      <c r="D53" s="15"/>
      <c r="E53" s="15"/>
      <c r="F53" s="130"/>
      <c r="G53" s="130"/>
      <c r="H53" s="130"/>
      <c r="I53" s="130"/>
      <c r="J53" s="16"/>
      <c r="K53" s="132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6"/>
  <sheetViews>
    <sheetView zoomScale="60" zoomScaleNormal="60" workbookViewId="0">
      <selection activeCell="G7" sqref="G7:K7"/>
    </sheetView>
  </sheetViews>
  <sheetFormatPr defaultColWidth="9" defaultRowHeight="15.75"/>
  <cols>
    <col min="1" max="1" width="11.875" customWidth="1"/>
    <col min="2" max="2" width="17.375" customWidth="1"/>
    <col min="3" max="3" width="16" customWidth="1"/>
    <col min="4" max="4" width="13.125" customWidth="1"/>
    <col min="5" max="5" width="10.5" customWidth="1"/>
    <col min="6" max="10" width="8.625" customWidth="1"/>
    <col min="11" max="11" width="13.5" customWidth="1"/>
  </cols>
  <sheetData>
    <row r="1" spans="1:11" ht="17.25" thickTop="1" thickBot="1">
      <c r="J1" s="113" t="s">
        <v>0</v>
      </c>
      <c r="K1" s="114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84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83" t="s">
        <v>2</v>
      </c>
      <c r="B7" s="120" t="s">
        <v>151</v>
      </c>
      <c r="C7" s="120"/>
      <c r="D7" s="120"/>
      <c r="E7" s="120"/>
      <c r="F7" s="81" t="s">
        <v>3</v>
      </c>
      <c r="G7" s="120" t="s">
        <v>193</v>
      </c>
      <c r="H7" s="120"/>
      <c r="I7" s="120"/>
      <c r="J7" s="120"/>
      <c r="K7" s="121"/>
    </row>
    <row r="8" spans="1:11" ht="24" customHeight="1">
      <c r="A8" s="83" t="s">
        <v>4</v>
      </c>
      <c r="B8" s="122" t="s">
        <v>5</v>
      </c>
      <c r="C8" s="122"/>
      <c r="D8" s="122"/>
      <c r="E8" s="122"/>
      <c r="F8" s="81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9">
        <v>44855</v>
      </c>
      <c r="B10" s="80" t="s">
        <v>51</v>
      </c>
      <c r="C10" s="87" t="s">
        <v>42</v>
      </c>
      <c r="D10" s="78" t="s">
        <v>19</v>
      </c>
      <c r="E10" s="12">
        <v>8</v>
      </c>
      <c r="F10" s="38">
        <v>1200</v>
      </c>
      <c r="G10" s="38">
        <f>SUM(H10+I10)</f>
        <v>608</v>
      </c>
      <c r="H10" s="38">
        <v>608</v>
      </c>
      <c r="I10" s="12"/>
      <c r="J10" s="35">
        <f t="shared" ref="J10:J16" si="0">H10/F10*100</f>
        <v>50.666666666666671</v>
      </c>
      <c r="K10" s="24"/>
    </row>
    <row r="11" spans="1:11" ht="21.95" customHeight="1">
      <c r="A11" s="29">
        <v>44858</v>
      </c>
      <c r="B11" s="12" t="s">
        <v>51</v>
      </c>
      <c r="C11" s="86" t="s">
        <v>42</v>
      </c>
      <c r="D11" s="78" t="s">
        <v>19</v>
      </c>
      <c r="E11" s="12">
        <v>8</v>
      </c>
      <c r="F11" s="38">
        <v>1200</v>
      </c>
      <c r="G11" s="38">
        <f t="shared" ref="G11:G43" si="1">SUM(H11+I11)</f>
        <v>1200</v>
      </c>
      <c r="H11" s="12">
        <v>1200</v>
      </c>
      <c r="I11" s="12"/>
      <c r="J11" s="35">
        <f t="shared" si="0"/>
        <v>100</v>
      </c>
      <c r="K11" s="24"/>
    </row>
    <row r="12" spans="1:11" ht="21.95" customHeight="1">
      <c r="A12" s="29">
        <v>44859</v>
      </c>
      <c r="B12" s="12" t="s">
        <v>171</v>
      </c>
      <c r="C12" s="86" t="s">
        <v>181</v>
      </c>
      <c r="D12" s="78" t="s">
        <v>19</v>
      </c>
      <c r="E12" s="12">
        <v>8</v>
      </c>
      <c r="F12" s="38">
        <v>184</v>
      </c>
      <c r="G12" s="38">
        <f t="shared" si="1"/>
        <v>144</v>
      </c>
      <c r="H12" s="38">
        <v>144</v>
      </c>
      <c r="I12" s="12"/>
      <c r="J12" s="35">
        <f t="shared" si="0"/>
        <v>78.260869565217391</v>
      </c>
      <c r="K12" s="24"/>
    </row>
    <row r="13" spans="1:11" ht="21.95" customHeight="1">
      <c r="A13" s="27">
        <v>44860</v>
      </c>
      <c r="B13" s="12" t="s">
        <v>51</v>
      </c>
      <c r="C13" s="86" t="s">
        <v>42</v>
      </c>
      <c r="D13" s="78" t="s">
        <v>19</v>
      </c>
      <c r="E13" s="12">
        <v>8</v>
      </c>
      <c r="F13" s="38">
        <v>1200</v>
      </c>
      <c r="G13" s="38">
        <f t="shared" si="1"/>
        <v>1200</v>
      </c>
      <c r="H13" s="12">
        <v>1200</v>
      </c>
      <c r="I13" s="12"/>
      <c r="J13" s="35">
        <f t="shared" si="0"/>
        <v>100</v>
      </c>
      <c r="K13" s="24"/>
    </row>
    <row r="14" spans="1:11" ht="21.95" customHeight="1">
      <c r="A14" s="29">
        <v>44861</v>
      </c>
      <c r="B14" s="12" t="s">
        <v>51</v>
      </c>
      <c r="C14" s="86" t="s">
        <v>42</v>
      </c>
      <c r="D14" s="78" t="s">
        <v>19</v>
      </c>
      <c r="E14" s="12">
        <v>8</v>
      </c>
      <c r="F14" s="38">
        <v>1200</v>
      </c>
      <c r="G14" s="38">
        <f t="shared" si="1"/>
        <v>1230</v>
      </c>
      <c r="H14" s="12">
        <v>1200</v>
      </c>
      <c r="I14" s="12">
        <v>30</v>
      </c>
      <c r="J14" s="35">
        <f t="shared" si="0"/>
        <v>100</v>
      </c>
      <c r="K14" s="24"/>
    </row>
    <row r="15" spans="1:11" ht="21.95" customHeight="1">
      <c r="A15" s="29">
        <v>44862</v>
      </c>
      <c r="B15" s="12" t="s">
        <v>51</v>
      </c>
      <c r="C15" s="86" t="s">
        <v>42</v>
      </c>
      <c r="D15" s="78" t="s">
        <v>19</v>
      </c>
      <c r="E15" s="12">
        <v>8</v>
      </c>
      <c r="F15" s="38">
        <v>1200</v>
      </c>
      <c r="G15" s="38">
        <f t="shared" si="1"/>
        <v>1230</v>
      </c>
      <c r="H15" s="12">
        <v>1200</v>
      </c>
      <c r="I15" s="12">
        <v>30</v>
      </c>
      <c r="J15" s="35">
        <f t="shared" si="0"/>
        <v>100</v>
      </c>
      <c r="K15" s="24"/>
    </row>
    <row r="16" spans="1:11" ht="21.95" customHeight="1">
      <c r="A16" s="29"/>
      <c r="B16" s="12"/>
      <c r="C16" s="86"/>
      <c r="D16" s="78" t="s">
        <v>19</v>
      </c>
      <c r="E16" s="12"/>
      <c r="F16" s="38"/>
      <c r="G16" s="38">
        <f t="shared" si="1"/>
        <v>0</v>
      </c>
      <c r="H16" s="38"/>
      <c r="I16" s="12"/>
      <c r="J16" s="35" t="e">
        <f t="shared" si="0"/>
        <v>#DIV/0!</v>
      </c>
      <c r="K16" s="24"/>
    </row>
    <row r="17" spans="1:11" ht="21.95" customHeight="1">
      <c r="A17" s="26"/>
      <c r="B17" s="12"/>
      <c r="C17" s="86"/>
      <c r="D17" s="78" t="s">
        <v>19</v>
      </c>
      <c r="E17" s="12"/>
      <c r="F17" s="38"/>
      <c r="G17" s="38">
        <f t="shared" si="1"/>
        <v>0</v>
      </c>
      <c r="H17" s="12"/>
      <c r="I17" s="12"/>
      <c r="J17" s="35"/>
      <c r="K17" s="24"/>
    </row>
    <row r="18" spans="1:11" ht="21.95" customHeight="1">
      <c r="A18" s="39"/>
      <c r="B18" s="12"/>
      <c r="C18" s="86"/>
      <c r="D18" s="78" t="s">
        <v>19</v>
      </c>
      <c r="E18" s="12"/>
      <c r="F18" s="38"/>
      <c r="G18" s="38">
        <f t="shared" si="1"/>
        <v>0</v>
      </c>
      <c r="H18" s="38"/>
      <c r="I18" s="12"/>
      <c r="J18" s="35"/>
      <c r="K18" s="24"/>
    </row>
    <row r="19" spans="1:11" ht="21.95" customHeight="1">
      <c r="A19" s="39"/>
      <c r="B19" s="12"/>
      <c r="C19" s="86"/>
      <c r="D19" s="78" t="s">
        <v>19</v>
      </c>
      <c r="E19" s="12"/>
      <c r="F19" s="38"/>
      <c r="G19" s="38">
        <f t="shared" si="1"/>
        <v>0</v>
      </c>
      <c r="H19" s="38"/>
      <c r="I19" s="12"/>
      <c r="J19" s="35"/>
      <c r="K19" s="24"/>
    </row>
    <row r="20" spans="1:11" ht="21.95" customHeight="1">
      <c r="A20" s="41"/>
      <c r="B20" s="12"/>
      <c r="C20" s="86"/>
      <c r="D20" s="78" t="s">
        <v>19</v>
      </c>
      <c r="E20" s="12"/>
      <c r="F20" s="38"/>
      <c r="G20" s="38">
        <f t="shared" si="1"/>
        <v>0</v>
      </c>
      <c r="H20" s="38"/>
      <c r="I20" s="12"/>
      <c r="J20" s="35"/>
      <c r="K20" s="24"/>
    </row>
    <row r="21" spans="1:11" ht="21.95" customHeight="1">
      <c r="A21" s="42"/>
      <c r="B21" s="12"/>
      <c r="C21" s="86"/>
      <c r="D21" s="78" t="s">
        <v>19</v>
      </c>
      <c r="E21" s="12"/>
      <c r="F21" s="38"/>
      <c r="G21" s="38">
        <f t="shared" si="1"/>
        <v>0</v>
      </c>
      <c r="H21" s="38"/>
      <c r="I21" s="12"/>
      <c r="J21" s="35"/>
      <c r="K21" s="24"/>
    </row>
    <row r="22" spans="1:11" ht="21.95" customHeight="1">
      <c r="A22" s="39"/>
      <c r="B22" s="12"/>
      <c r="C22" s="86"/>
      <c r="D22" s="78" t="s">
        <v>19</v>
      </c>
      <c r="E22" s="12"/>
      <c r="F22" s="38"/>
      <c r="G22" s="38">
        <f t="shared" si="1"/>
        <v>0</v>
      </c>
      <c r="H22" s="38"/>
      <c r="I22" s="12"/>
      <c r="J22" s="35"/>
      <c r="K22" s="24"/>
    </row>
    <row r="23" spans="1:11" ht="21.95" customHeight="1">
      <c r="B23" s="12"/>
      <c r="C23" s="86"/>
      <c r="D23" s="78" t="s">
        <v>19</v>
      </c>
      <c r="E23" s="12"/>
      <c r="F23" s="38"/>
      <c r="G23" s="38">
        <f t="shared" si="1"/>
        <v>0</v>
      </c>
      <c r="H23" s="38"/>
      <c r="I23" s="12"/>
      <c r="J23" s="35"/>
      <c r="K23" s="24"/>
    </row>
    <row r="24" spans="1:11" ht="21.95" customHeight="1">
      <c r="A24" s="31"/>
      <c r="B24" s="12"/>
      <c r="C24" s="86"/>
      <c r="D24" s="78" t="s">
        <v>19</v>
      </c>
      <c r="E24" s="12"/>
      <c r="F24" s="38"/>
      <c r="G24" s="38">
        <f t="shared" si="1"/>
        <v>0</v>
      </c>
      <c r="H24" s="38"/>
      <c r="I24" s="12"/>
      <c r="J24" s="35"/>
      <c r="K24" s="24"/>
    </row>
    <row r="25" spans="1:11" ht="21.95" customHeight="1">
      <c r="A25" s="26"/>
      <c r="B25" s="12"/>
      <c r="C25" s="86"/>
      <c r="D25" s="78" t="s">
        <v>19</v>
      </c>
      <c r="E25" s="12"/>
      <c r="F25" s="38"/>
      <c r="G25" s="38">
        <f t="shared" si="1"/>
        <v>0</v>
      </c>
      <c r="H25" s="38"/>
      <c r="I25" s="12"/>
      <c r="J25" s="35"/>
      <c r="K25" s="24"/>
    </row>
    <row r="26" spans="1:11" ht="21.95" customHeight="1">
      <c r="A26" s="26"/>
      <c r="B26" s="12"/>
      <c r="C26" s="86"/>
      <c r="D26" s="78" t="s">
        <v>19</v>
      </c>
      <c r="E26" s="12"/>
      <c r="F26" s="38"/>
      <c r="G26" s="38">
        <f t="shared" si="1"/>
        <v>0</v>
      </c>
      <c r="H26" s="38"/>
      <c r="I26" s="12"/>
      <c r="J26" s="35"/>
      <c r="K26" s="24"/>
    </row>
    <row r="27" spans="1:11" ht="21.95" customHeight="1">
      <c r="A27" s="11"/>
      <c r="B27" s="12"/>
      <c r="C27" s="86"/>
      <c r="D27" s="78" t="s">
        <v>19</v>
      </c>
      <c r="E27" s="12"/>
      <c r="F27" s="38"/>
      <c r="G27" s="38">
        <f t="shared" si="1"/>
        <v>0</v>
      </c>
      <c r="H27" s="38"/>
      <c r="I27" s="12"/>
      <c r="J27" s="35"/>
      <c r="K27" s="24"/>
    </row>
    <row r="28" spans="1:11" ht="21.95" customHeight="1">
      <c r="A28" s="31"/>
      <c r="B28" s="12"/>
      <c r="C28" s="86"/>
      <c r="D28" s="78" t="s">
        <v>19</v>
      </c>
      <c r="E28" s="12"/>
      <c r="F28" s="38"/>
      <c r="G28" s="38">
        <f t="shared" si="1"/>
        <v>0</v>
      </c>
      <c r="H28" s="38"/>
      <c r="I28" s="12"/>
      <c r="J28" s="35"/>
      <c r="K28" s="24"/>
    </row>
    <row r="29" spans="1:11" ht="21.95" customHeight="1">
      <c r="A29" s="26"/>
      <c r="B29" s="12"/>
      <c r="C29" s="86"/>
      <c r="D29" s="78" t="s">
        <v>19</v>
      </c>
      <c r="E29" s="12"/>
      <c r="F29" s="38"/>
      <c r="G29" s="38">
        <f t="shared" si="1"/>
        <v>0</v>
      </c>
      <c r="H29" s="38"/>
      <c r="I29" s="12"/>
      <c r="J29" s="35"/>
      <c r="K29" s="24"/>
    </row>
    <row r="30" spans="1:11" ht="21.95" customHeight="1">
      <c r="A30" s="11"/>
      <c r="B30" s="12"/>
      <c r="C30" s="86"/>
      <c r="D30" s="78" t="s">
        <v>19</v>
      </c>
      <c r="E30" s="12"/>
      <c r="F30" s="38"/>
      <c r="G30" s="38">
        <f t="shared" si="1"/>
        <v>0</v>
      </c>
      <c r="H30" s="38"/>
      <c r="I30" s="12"/>
      <c r="J30" s="35"/>
      <c r="K30" s="24"/>
    </row>
    <row r="31" spans="1:11" ht="21.95" customHeight="1">
      <c r="A31" s="31"/>
      <c r="B31" s="12"/>
      <c r="C31" s="86"/>
      <c r="D31" s="78" t="s">
        <v>19</v>
      </c>
      <c r="E31" s="12"/>
      <c r="F31" s="38"/>
      <c r="G31" s="38">
        <f t="shared" si="1"/>
        <v>0</v>
      </c>
      <c r="H31" s="38"/>
      <c r="I31" s="12"/>
      <c r="J31" s="35"/>
      <c r="K31" s="24"/>
    </row>
    <row r="32" spans="1:11" ht="21.95" customHeight="1">
      <c r="A32" s="26"/>
      <c r="B32" s="12"/>
      <c r="C32" s="86"/>
      <c r="D32" s="78" t="s">
        <v>19</v>
      </c>
      <c r="E32" s="12"/>
      <c r="F32" s="38"/>
      <c r="G32" s="38">
        <f t="shared" si="1"/>
        <v>0</v>
      </c>
      <c r="H32" s="38"/>
      <c r="I32" s="12"/>
      <c r="J32" s="35"/>
      <c r="K32" s="24"/>
    </row>
    <row r="33" spans="1:11" ht="21.95" customHeight="1">
      <c r="A33" s="31"/>
      <c r="B33" s="12"/>
      <c r="C33" s="86"/>
      <c r="D33" s="78" t="s">
        <v>19</v>
      </c>
      <c r="E33" s="12"/>
      <c r="F33" s="38"/>
      <c r="G33" s="38">
        <f t="shared" si="1"/>
        <v>0</v>
      </c>
      <c r="H33" s="38"/>
      <c r="I33" s="12"/>
      <c r="J33" s="35"/>
      <c r="K33" s="24"/>
    </row>
    <row r="34" spans="1:11" ht="21.95" customHeight="1">
      <c r="A34" s="26"/>
      <c r="B34" s="12"/>
      <c r="C34" s="86"/>
      <c r="D34" s="78" t="s">
        <v>19</v>
      </c>
      <c r="E34" s="12"/>
      <c r="F34" s="38"/>
      <c r="G34" s="38">
        <f t="shared" si="1"/>
        <v>0</v>
      </c>
      <c r="H34" s="38"/>
      <c r="I34" s="12"/>
      <c r="J34" s="35"/>
      <c r="K34" s="24"/>
    </row>
    <row r="35" spans="1:11" ht="21.95" customHeight="1">
      <c r="A35" s="11"/>
      <c r="B35" s="12"/>
      <c r="C35" s="86"/>
      <c r="D35" s="78" t="s">
        <v>19</v>
      </c>
      <c r="E35" s="12"/>
      <c r="F35" s="38"/>
      <c r="G35" s="38">
        <f t="shared" si="1"/>
        <v>0</v>
      </c>
      <c r="H35" s="38"/>
      <c r="I35" s="12"/>
      <c r="J35" s="35"/>
      <c r="K35" s="24"/>
    </row>
    <row r="36" spans="1:11" ht="21.95" customHeight="1">
      <c r="A36" s="31"/>
      <c r="B36" s="12"/>
      <c r="C36" s="86"/>
      <c r="D36" s="78" t="s">
        <v>19</v>
      </c>
      <c r="E36" s="12"/>
      <c r="F36" s="38"/>
      <c r="G36" s="38">
        <f t="shared" si="1"/>
        <v>0</v>
      </c>
      <c r="H36" s="38"/>
      <c r="I36" s="12"/>
      <c r="J36" s="35"/>
      <c r="K36" s="24"/>
    </row>
    <row r="37" spans="1:11" ht="21.95" customHeight="1">
      <c r="A37" s="11"/>
      <c r="B37" s="12"/>
      <c r="C37" s="86"/>
      <c r="D37" s="78" t="s">
        <v>19</v>
      </c>
      <c r="E37" s="12"/>
      <c r="F37" s="38"/>
      <c r="G37" s="38">
        <f t="shared" si="1"/>
        <v>0</v>
      </c>
      <c r="H37" s="36"/>
      <c r="I37" s="36"/>
      <c r="J37" s="35"/>
      <c r="K37" s="24"/>
    </row>
    <row r="38" spans="1:11" ht="21.95" customHeight="1">
      <c r="A38" s="31"/>
      <c r="B38" s="12"/>
      <c r="C38" s="86"/>
      <c r="D38" s="78" t="s">
        <v>19</v>
      </c>
      <c r="E38" s="12"/>
      <c r="F38" s="38"/>
      <c r="G38" s="38">
        <f>SUM(H38+I38)</f>
        <v>0</v>
      </c>
      <c r="H38" s="38"/>
      <c r="I38" s="12"/>
      <c r="J38" s="35"/>
      <c r="K38" s="24"/>
    </row>
    <row r="39" spans="1:11" ht="21.95" customHeight="1">
      <c r="A39" s="11"/>
      <c r="B39" s="12"/>
      <c r="C39" s="86"/>
      <c r="D39" s="78" t="s">
        <v>19</v>
      </c>
      <c r="E39" s="12"/>
      <c r="F39" s="38"/>
      <c r="G39" s="38">
        <f t="shared" si="1"/>
        <v>0</v>
      </c>
      <c r="H39" s="38"/>
      <c r="I39" s="12"/>
      <c r="J39" s="35"/>
      <c r="K39" s="24"/>
    </row>
    <row r="40" spans="1:11" ht="21.95" customHeight="1">
      <c r="A40" s="31"/>
      <c r="B40" s="12"/>
      <c r="C40" s="86"/>
      <c r="D40" s="78" t="s">
        <v>19</v>
      </c>
      <c r="E40" s="12"/>
      <c r="F40" s="38"/>
      <c r="G40" s="38">
        <f t="shared" si="1"/>
        <v>0</v>
      </c>
      <c r="H40" s="38"/>
      <c r="I40" s="12"/>
      <c r="J40" s="35"/>
      <c r="K40" s="24"/>
    </row>
    <row r="41" spans="1:11" ht="21.95" customHeight="1">
      <c r="A41" s="11"/>
      <c r="B41" s="12"/>
      <c r="C41" s="86"/>
      <c r="D41" s="78" t="s">
        <v>19</v>
      </c>
      <c r="E41" s="12"/>
      <c r="F41" s="38"/>
      <c r="G41" s="38">
        <f t="shared" si="1"/>
        <v>0</v>
      </c>
      <c r="H41" s="38"/>
      <c r="I41" s="12"/>
      <c r="J41" s="35"/>
      <c r="K41" s="24"/>
    </row>
    <row r="42" spans="1:11" ht="21.95" customHeight="1">
      <c r="A42" s="11"/>
      <c r="B42" s="12"/>
      <c r="C42" s="86"/>
      <c r="D42" s="12"/>
      <c r="E42" s="12"/>
      <c r="F42" s="38"/>
      <c r="G42" s="38">
        <f t="shared" si="1"/>
        <v>0</v>
      </c>
      <c r="H42" s="38"/>
      <c r="I42" s="12"/>
      <c r="J42" s="35"/>
      <c r="K42" s="24"/>
    </row>
    <row r="43" spans="1:11" ht="21.95" customHeight="1">
      <c r="A43" s="11"/>
      <c r="B43" s="12"/>
      <c r="C43" s="86"/>
      <c r="D43" s="12"/>
      <c r="E43" s="12"/>
      <c r="F43" s="38"/>
      <c r="G43" s="38">
        <f t="shared" si="1"/>
        <v>0</v>
      </c>
      <c r="H43" s="36"/>
      <c r="I43" s="36"/>
      <c r="J43" s="35"/>
      <c r="K43" s="24"/>
    </row>
    <row r="44" spans="1:11" ht="21.95" customHeight="1">
      <c r="A44" s="31"/>
      <c r="B44" s="12"/>
      <c r="C44" s="86"/>
      <c r="D44" s="12"/>
      <c r="E44" s="12"/>
      <c r="F44" s="38"/>
      <c r="G44" s="38"/>
      <c r="H44" s="38"/>
      <c r="I44" s="12"/>
      <c r="J44" s="35"/>
      <c r="K44" s="24"/>
    </row>
    <row r="45" spans="1:11" ht="21.95" customHeight="1">
      <c r="A45" s="13"/>
      <c r="B45" s="12"/>
      <c r="C45" s="86"/>
      <c r="D45" s="12"/>
      <c r="E45" s="12"/>
      <c r="F45" s="38"/>
      <c r="G45" s="38"/>
      <c r="H45" s="38"/>
      <c r="I45" s="12"/>
      <c r="J45" s="35"/>
      <c r="K45" s="24"/>
    </row>
    <row r="46" spans="1:11" ht="21.95" customHeight="1">
      <c r="A46" s="43"/>
      <c r="B46" s="12"/>
      <c r="C46" s="86"/>
      <c r="D46" s="12"/>
      <c r="E46" s="12"/>
      <c r="F46" s="38"/>
      <c r="G46" s="46"/>
      <c r="H46" s="46"/>
      <c r="I46" s="44"/>
      <c r="J46" s="35"/>
      <c r="K46" s="24"/>
    </row>
    <row r="47" spans="1:11" ht="21.95" customHeight="1">
      <c r="A47" s="44"/>
      <c r="B47" s="12"/>
      <c r="C47" s="86"/>
      <c r="D47" s="12"/>
      <c r="E47" s="12"/>
      <c r="F47" s="38"/>
      <c r="G47" s="44"/>
      <c r="H47" s="44"/>
      <c r="I47" s="44"/>
      <c r="J47" s="35"/>
      <c r="K47" s="24"/>
    </row>
    <row r="48" spans="1:11" ht="21" customHeight="1">
      <c r="A48" s="43"/>
      <c r="B48" s="12"/>
      <c r="C48" s="86"/>
      <c r="D48" s="12"/>
      <c r="E48" s="12"/>
      <c r="F48" s="38"/>
      <c r="G48" s="44"/>
      <c r="H48" s="44"/>
      <c r="I48" s="44"/>
      <c r="J48" s="35"/>
      <c r="K48" s="52"/>
    </row>
    <row r="49" spans="1:11" ht="21" customHeight="1">
      <c r="A49" s="44"/>
      <c r="B49" s="12"/>
      <c r="C49" s="86"/>
      <c r="D49" s="12"/>
      <c r="E49" s="12"/>
      <c r="F49" s="38"/>
      <c r="G49" s="44"/>
      <c r="H49" s="44"/>
      <c r="I49" s="44"/>
      <c r="J49" s="35"/>
      <c r="K49" s="12"/>
    </row>
    <row r="50" spans="1:11" ht="21" customHeight="1">
      <c r="A50" s="43"/>
      <c r="B50" s="12"/>
      <c r="C50" s="86"/>
      <c r="D50" s="12"/>
      <c r="E50" s="12"/>
      <c r="F50" s="38"/>
      <c r="G50" s="46"/>
      <c r="H50" s="46"/>
      <c r="I50" s="44"/>
      <c r="J50" s="35"/>
      <c r="K50" s="12"/>
    </row>
    <row r="51" spans="1:11" ht="21" customHeight="1">
      <c r="A51" s="47"/>
      <c r="B51" s="12"/>
      <c r="C51" s="86"/>
      <c r="D51" s="12"/>
      <c r="E51" s="12"/>
      <c r="F51" s="38"/>
      <c r="G51" s="46"/>
      <c r="H51" s="46"/>
      <c r="I51" s="44"/>
      <c r="J51" s="35"/>
      <c r="K51" s="53"/>
    </row>
    <row r="52" spans="1:11" ht="21" customHeight="1">
      <c r="A52" s="43"/>
      <c r="B52" s="12"/>
      <c r="C52" s="86"/>
      <c r="D52" s="12"/>
      <c r="E52" s="12"/>
      <c r="F52" s="38"/>
      <c r="G52" s="46"/>
      <c r="H52" s="46"/>
      <c r="I52" s="44"/>
      <c r="J52" s="35"/>
      <c r="K52" s="53"/>
    </row>
    <row r="53" spans="1:11" ht="21" customHeight="1">
      <c r="A53" s="47"/>
      <c r="B53" s="12"/>
      <c r="C53" s="86"/>
      <c r="D53" s="12"/>
      <c r="E53" s="12"/>
      <c r="F53" s="38"/>
      <c r="G53" s="47"/>
      <c r="H53" s="47"/>
      <c r="I53" s="47"/>
      <c r="J53" s="35"/>
      <c r="K53" s="53"/>
    </row>
    <row r="54" spans="1:11" ht="21" customHeight="1">
      <c r="A54" s="47"/>
      <c r="B54" s="47"/>
      <c r="C54" s="88"/>
      <c r="D54" s="47"/>
      <c r="E54" s="47"/>
      <c r="F54" s="48"/>
      <c r="G54" s="47"/>
      <c r="H54" s="47"/>
      <c r="I54" s="47"/>
      <c r="J54" s="35"/>
      <c r="K54" s="53"/>
    </row>
    <row r="55" spans="1:11" ht="21" customHeight="1">
      <c r="A55" s="49"/>
      <c r="B55" s="47"/>
      <c r="C55" s="88"/>
      <c r="D55" s="47"/>
      <c r="E55" s="47"/>
      <c r="F55" s="48"/>
      <c r="G55" s="48"/>
      <c r="H55" s="48"/>
      <c r="I55" s="47"/>
      <c r="J55" s="35"/>
      <c r="K55" s="50"/>
    </row>
    <row r="56" spans="1:11" ht="21" customHeight="1">
      <c r="A56" s="47"/>
      <c r="B56" s="47"/>
      <c r="C56" s="88"/>
      <c r="D56" s="47"/>
      <c r="E56" s="47"/>
      <c r="F56" s="48"/>
      <c r="G56" s="48"/>
      <c r="H56" s="48"/>
      <c r="I56" s="47"/>
      <c r="J56" s="35"/>
      <c r="K56" s="50"/>
    </row>
    <row r="57" spans="1:11" ht="21" customHeight="1">
      <c r="A57" s="50"/>
      <c r="B57" s="50"/>
      <c r="C57" s="89"/>
      <c r="D57" s="50"/>
      <c r="E57" s="50"/>
      <c r="F57" s="50"/>
      <c r="G57" s="50"/>
      <c r="H57" s="50"/>
      <c r="I57" s="50"/>
      <c r="J57" s="35"/>
      <c r="K57" s="50"/>
    </row>
    <row r="58" spans="1:11" ht="21" customHeight="1">
      <c r="A58" s="50"/>
      <c r="B58" s="50"/>
      <c r="C58" s="89"/>
      <c r="D58" s="50"/>
      <c r="E58" s="50"/>
      <c r="F58" s="50"/>
      <c r="G58" s="50"/>
      <c r="H58" s="50"/>
      <c r="I58" s="50"/>
      <c r="J58" s="35"/>
      <c r="K58" s="50"/>
    </row>
    <row r="59" spans="1:11" ht="21" customHeight="1">
      <c r="A59" s="129" t="s">
        <v>25</v>
      </c>
      <c r="B59" s="129"/>
      <c r="C59" s="14"/>
      <c r="D59" s="15"/>
      <c r="E59" s="126" t="s">
        <v>26</v>
      </c>
      <c r="F59" s="127"/>
      <c r="G59" s="128"/>
      <c r="H59" s="128"/>
      <c r="I59" s="128"/>
      <c r="J59" s="128"/>
      <c r="K59" s="128"/>
    </row>
    <row r="60" spans="1:11" ht="21" customHeight="1">
      <c r="A60" s="129" t="s">
        <v>27</v>
      </c>
      <c r="B60" s="129"/>
      <c r="C60" s="51">
        <f>SUM(F10:F99)</f>
        <v>6184</v>
      </c>
      <c r="D60" s="15"/>
      <c r="E60" s="15"/>
      <c r="F60" s="130"/>
      <c r="G60" s="130"/>
      <c r="H60" s="130"/>
      <c r="I60" s="82"/>
      <c r="J60" s="82"/>
      <c r="K60" s="84"/>
    </row>
    <row r="61" spans="1:11" ht="21" customHeight="1">
      <c r="A61" s="129" t="s">
        <v>28</v>
      </c>
      <c r="B61" s="129"/>
      <c r="C61" s="51">
        <f>SUM(H10:H56)</f>
        <v>5552</v>
      </c>
      <c r="D61" s="15"/>
      <c r="E61" s="15"/>
      <c r="F61" s="82"/>
      <c r="G61" s="82"/>
      <c r="H61" s="82"/>
      <c r="I61" s="82"/>
      <c r="J61" s="82"/>
      <c r="K61" s="84"/>
    </row>
    <row r="62" spans="1:11" ht="21" customHeight="1">
      <c r="A62" s="131" t="s">
        <v>29</v>
      </c>
      <c r="B62" s="129"/>
      <c r="C62" s="34" t="e">
        <f>SUM(J10:J58)</f>
        <v>#DIV/0!</v>
      </c>
      <c r="D62" s="15"/>
      <c r="E62" s="15"/>
      <c r="F62" s="130"/>
      <c r="G62" s="130"/>
      <c r="H62" s="130"/>
      <c r="I62" s="130"/>
      <c r="J62" s="82"/>
      <c r="K62" s="132"/>
    </row>
    <row r="63" spans="1:11" ht="21" customHeight="1">
      <c r="A63" s="131" t="s">
        <v>30</v>
      </c>
      <c r="B63" s="129"/>
      <c r="C63" s="14">
        <v>44</v>
      </c>
      <c r="D63" s="15"/>
      <c r="E63" s="15"/>
      <c r="F63" s="130"/>
      <c r="G63" s="130"/>
      <c r="H63" s="130"/>
      <c r="I63" s="130"/>
      <c r="J63" s="82"/>
      <c r="K63" s="132"/>
    </row>
    <row r="64" spans="1:11" ht="21" customHeight="1">
      <c r="A64" s="124" t="s">
        <v>31</v>
      </c>
      <c r="B64" s="124"/>
      <c r="C64" s="34" t="e">
        <f>C62/C63</f>
        <v>#DIV/0!</v>
      </c>
      <c r="D64" s="15"/>
      <c r="E64" s="15"/>
      <c r="F64" s="130"/>
      <c r="G64" s="130"/>
      <c r="H64" s="130"/>
      <c r="I64" s="130"/>
      <c r="J64" s="82"/>
      <c r="K64" s="132"/>
    </row>
    <row r="65" spans="1:12" ht="21" customHeight="1" thickBot="1">
      <c r="A65" s="17"/>
      <c r="B65" s="18"/>
      <c r="C65" s="18"/>
      <c r="D65" s="18"/>
      <c r="E65" s="18"/>
      <c r="F65" s="18"/>
      <c r="G65" s="18"/>
      <c r="H65" s="18"/>
      <c r="I65" s="18"/>
      <c r="J65" s="18"/>
      <c r="K65" s="25"/>
    </row>
    <row r="66" spans="1:12" ht="21" customHeight="1" thickTop="1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</row>
    <row r="67" spans="1:12" ht="21" customHeight="1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</row>
    <row r="68" spans="1:12" ht="21" customHeight="1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</row>
    <row r="69" spans="1:12" ht="21" customHeight="1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</row>
    <row r="70" spans="1:12" ht="21" customHeight="1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</row>
    <row r="71" spans="1:12" ht="21" customHeight="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</row>
    <row r="72" spans="1:12" ht="21" customHeight="1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</row>
    <row r="73" spans="1:12" ht="21" customHeight="1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</row>
    <row r="74" spans="1:12" ht="21" customHeight="1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</row>
    <row r="75" spans="1:12" ht="21" customHeight="1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</row>
    <row r="76" spans="1:12" ht="21" customHeight="1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</row>
    <row r="77" spans="1:12" ht="21" customHeight="1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</row>
    <row r="78" spans="1:12" ht="21" customHeight="1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</row>
    <row r="79" spans="1:12" ht="21" customHeight="1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</row>
    <row r="80" spans="1:12" ht="21" customHeight="1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</row>
    <row r="81" spans="1:12" ht="21" customHeight="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</row>
    <row r="82" spans="1:12" ht="21" customHeight="1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</row>
    <row r="83" spans="1:12" ht="21" customHeight="1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</row>
    <row r="84" spans="1:12" ht="21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</row>
    <row r="85" spans="1:12" ht="21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</row>
    <row r="86" spans="1:12" ht="21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</row>
    <row r="87" spans="1:12" ht="21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</row>
    <row r="88" spans="1:12" ht="21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</row>
    <row r="89" spans="1:12" ht="21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</row>
    <row r="90" spans="1:12" ht="21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</row>
    <row r="91" spans="1:12" ht="21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</row>
    <row r="92" spans="1:12" ht="21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</row>
    <row r="93" spans="1:12" ht="21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</row>
    <row r="94" spans="1:12" ht="21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</row>
    <row r="95" spans="1:12" ht="21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</row>
    <row r="96" spans="1:12" ht="21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</row>
    <row r="97" spans="1:12" ht="21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</row>
    <row r="98" spans="1:12" ht="21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</row>
    <row r="99" spans="1:12" ht="21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</row>
    <row r="100" spans="1:12" ht="21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</row>
    <row r="101" spans="1:12" ht="21" customHeight="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</row>
    <row r="102" spans="1:12" ht="21" customHeight="1"/>
    <row r="103" spans="1:12" ht="21" customHeight="1"/>
    <row r="104" spans="1:12" ht="21" customHeight="1"/>
    <row r="105" spans="1:12" ht="21" customHeight="1"/>
    <row r="106" spans="1:12" ht="21" customHeight="1"/>
  </sheetData>
  <mergeCells count="17">
    <mergeCell ref="J1:K1"/>
    <mergeCell ref="A4:K6"/>
    <mergeCell ref="B7:E7"/>
    <mergeCell ref="G7:K7"/>
    <mergeCell ref="B8:E8"/>
    <mergeCell ref="G8:K8"/>
    <mergeCell ref="A64:B64"/>
    <mergeCell ref="A59:B59"/>
    <mergeCell ref="E59:K59"/>
    <mergeCell ref="A60:B60"/>
    <mergeCell ref="F60:H60"/>
    <mergeCell ref="A61:B61"/>
    <mergeCell ref="A62:B62"/>
    <mergeCell ref="F62:H64"/>
    <mergeCell ref="I62:I64"/>
    <mergeCell ref="K62:K64"/>
    <mergeCell ref="A63:B63"/>
  </mergeCells>
  <printOptions horizontalCentered="1" verticalCentered="1"/>
  <pageMargins left="0" right="0" top="0" bottom="0" header="0" footer="0"/>
  <pageSetup paperSize="9" scale="63" orientation="portrait"/>
  <headerFooter scaleWithDoc="0" alignWithMargins="0"/>
  <drawing r:id="rId1"/>
  <legacyDrawing r:id="rId2"/>
  <oleObjects>
    <mc:AlternateContent xmlns:mc="http://schemas.openxmlformats.org/markup-compatibility/2006">
      <mc:Choice Requires="x14">
        <oleObject progId="PBrush" shapeId="116737" r:id="rId3">
          <objectPr defaultSize="0" autoPict="0" r:id="rId4">
            <anchor>
              <from>
                <xdr:col>0</xdr:col>
                <xdr:colOff>0</xdr:colOff>
                <xdr:row>0</xdr:row>
                <xdr:rowOff>209550</xdr:rowOff>
              </from>
              <to>
                <xdr:col>0</xdr:col>
                <xdr:colOff>400050</xdr:colOff>
                <xdr:row>2</xdr:row>
                <xdr:rowOff>171450</xdr:rowOff>
              </to>
            </anchor>
          </objectPr>
        </oleObject>
      </mc:Choice>
      <mc:Fallback>
        <oleObject progId="PBrush" shapeId="116737" r:id="rId3"/>
      </mc:Fallback>
    </mc:AlternateContent>
  </oleObjects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6"/>
  <sheetViews>
    <sheetView zoomScale="60" zoomScaleNormal="60" workbookViewId="0">
      <selection activeCell="G7" sqref="G7:K7"/>
    </sheetView>
  </sheetViews>
  <sheetFormatPr defaultColWidth="9" defaultRowHeight="15.75"/>
  <cols>
    <col min="1" max="1" width="11.875" customWidth="1"/>
    <col min="2" max="2" width="20.25" customWidth="1"/>
    <col min="3" max="3" width="16" customWidth="1"/>
    <col min="4" max="4" width="13.125" customWidth="1"/>
    <col min="5" max="5" width="10.5" customWidth="1"/>
    <col min="6" max="10" width="8.625" customWidth="1"/>
    <col min="11" max="11" width="13.5" customWidth="1"/>
  </cols>
  <sheetData>
    <row r="1" spans="1:11" ht="17.25" thickTop="1" thickBot="1">
      <c r="J1" s="113" t="s">
        <v>0</v>
      </c>
      <c r="K1" s="114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84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83" t="s">
        <v>2</v>
      </c>
      <c r="B7" s="120" t="s">
        <v>152</v>
      </c>
      <c r="C7" s="120"/>
      <c r="D7" s="120"/>
      <c r="E7" s="120"/>
      <c r="F7" s="81" t="s">
        <v>3</v>
      </c>
      <c r="G7" s="120" t="s">
        <v>194</v>
      </c>
      <c r="H7" s="120"/>
      <c r="I7" s="120"/>
      <c r="J7" s="120"/>
      <c r="K7" s="121"/>
    </row>
    <row r="8" spans="1:11" ht="24" customHeight="1">
      <c r="A8" s="83" t="s">
        <v>4</v>
      </c>
      <c r="B8" s="122" t="s">
        <v>5</v>
      </c>
      <c r="C8" s="122"/>
      <c r="D8" s="122"/>
      <c r="E8" s="122"/>
      <c r="F8" s="81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9">
        <v>44855</v>
      </c>
      <c r="B10" s="99" t="s">
        <v>148</v>
      </c>
      <c r="C10" s="78" t="s">
        <v>39</v>
      </c>
      <c r="D10" s="78" t="s">
        <v>19</v>
      </c>
      <c r="E10" s="12">
        <v>8</v>
      </c>
      <c r="F10" s="38">
        <v>1000</v>
      </c>
      <c r="G10" s="38">
        <f>SUM(H10+I10)</f>
        <v>800</v>
      </c>
      <c r="H10" s="38">
        <v>800</v>
      </c>
      <c r="I10" s="12"/>
      <c r="J10" s="35">
        <f t="shared" ref="J10:J16" si="0">H10/F10*100</f>
        <v>80</v>
      </c>
      <c r="K10" s="24"/>
    </row>
    <row r="11" spans="1:11" ht="21.95" customHeight="1">
      <c r="A11" s="29">
        <v>44858</v>
      </c>
      <c r="B11" s="12" t="s">
        <v>142</v>
      </c>
      <c r="C11" s="12" t="s">
        <v>134</v>
      </c>
      <c r="D11" s="78" t="s">
        <v>19</v>
      </c>
      <c r="E11" s="12">
        <v>8</v>
      </c>
      <c r="F11" s="38">
        <v>400</v>
      </c>
      <c r="G11" s="38">
        <f t="shared" ref="G11:G43" si="1">SUM(H11+I11)</f>
        <v>400</v>
      </c>
      <c r="H11" s="12">
        <v>400</v>
      </c>
      <c r="I11" s="12"/>
      <c r="J11" s="35">
        <f t="shared" si="0"/>
        <v>100</v>
      </c>
      <c r="K11" s="24"/>
    </row>
    <row r="12" spans="1:11" ht="21.95" customHeight="1">
      <c r="A12" s="29">
        <v>44859</v>
      </c>
      <c r="B12" s="12" t="s">
        <v>142</v>
      </c>
      <c r="C12" s="12" t="s">
        <v>134</v>
      </c>
      <c r="D12" s="78" t="s">
        <v>19</v>
      </c>
      <c r="E12" s="12">
        <v>8</v>
      </c>
      <c r="F12" s="38">
        <v>400</v>
      </c>
      <c r="G12" s="38">
        <f t="shared" si="1"/>
        <v>400</v>
      </c>
      <c r="H12" s="38">
        <v>400</v>
      </c>
      <c r="I12" s="12"/>
      <c r="J12" s="35">
        <f t="shared" si="0"/>
        <v>100</v>
      </c>
      <c r="K12" s="24"/>
    </row>
    <row r="13" spans="1:11" ht="21.95" customHeight="1">
      <c r="A13" s="27">
        <v>44860</v>
      </c>
      <c r="B13" s="12" t="s">
        <v>142</v>
      </c>
      <c r="C13" s="12" t="s">
        <v>134</v>
      </c>
      <c r="D13" s="78" t="s">
        <v>19</v>
      </c>
      <c r="E13" s="12">
        <v>8</v>
      </c>
      <c r="F13" s="38">
        <v>400</v>
      </c>
      <c r="G13" s="38">
        <f t="shared" si="1"/>
        <v>248</v>
      </c>
      <c r="H13" s="12">
        <v>248</v>
      </c>
      <c r="I13" s="12"/>
      <c r="J13" s="35">
        <f t="shared" si="0"/>
        <v>62</v>
      </c>
      <c r="K13" s="24"/>
    </row>
    <row r="14" spans="1:11" ht="21.95" customHeight="1">
      <c r="A14" s="29">
        <v>44861</v>
      </c>
      <c r="B14" s="12" t="s">
        <v>148</v>
      </c>
      <c r="C14" s="12" t="s">
        <v>39</v>
      </c>
      <c r="D14" s="78" t="s">
        <v>19</v>
      </c>
      <c r="E14" s="12">
        <v>8</v>
      </c>
      <c r="F14" s="38">
        <v>1002</v>
      </c>
      <c r="G14" s="38">
        <f t="shared" si="1"/>
        <v>1000</v>
      </c>
      <c r="H14" s="38">
        <v>1000</v>
      </c>
      <c r="I14" s="12"/>
      <c r="J14" s="35">
        <f t="shared" si="0"/>
        <v>99.800399201596804</v>
      </c>
      <c r="K14" s="24"/>
    </row>
    <row r="15" spans="1:11" ht="21.95" customHeight="1">
      <c r="A15" s="29">
        <v>44862</v>
      </c>
      <c r="B15" s="12" t="s">
        <v>148</v>
      </c>
      <c r="C15" s="12" t="s">
        <v>39</v>
      </c>
      <c r="D15" s="78" t="s">
        <v>19</v>
      </c>
      <c r="E15" s="12">
        <v>8</v>
      </c>
      <c r="F15" s="38">
        <v>1002</v>
      </c>
      <c r="G15" s="38">
        <f t="shared" si="1"/>
        <v>500</v>
      </c>
      <c r="H15" s="12">
        <v>500</v>
      </c>
      <c r="I15" s="12"/>
      <c r="J15" s="35">
        <f t="shared" si="0"/>
        <v>49.900199600798402</v>
      </c>
      <c r="K15" s="24"/>
    </row>
    <row r="16" spans="1:11" ht="21.95" customHeight="1">
      <c r="A16" s="29"/>
      <c r="B16" s="12"/>
      <c r="C16" s="12"/>
      <c r="D16" s="78" t="s">
        <v>19</v>
      </c>
      <c r="E16" s="12"/>
      <c r="F16" s="38"/>
      <c r="G16" s="38">
        <f t="shared" si="1"/>
        <v>0</v>
      </c>
      <c r="H16" s="38"/>
      <c r="I16" s="12"/>
      <c r="J16" s="35" t="e">
        <f t="shared" si="0"/>
        <v>#DIV/0!</v>
      </c>
      <c r="K16" s="24"/>
    </row>
    <row r="17" spans="1:11" ht="21.95" customHeight="1">
      <c r="A17" s="26"/>
      <c r="B17" s="12"/>
      <c r="C17" s="12"/>
      <c r="D17" s="78" t="s">
        <v>19</v>
      </c>
      <c r="E17" s="12"/>
      <c r="F17" s="38"/>
      <c r="G17" s="38">
        <f t="shared" si="1"/>
        <v>0</v>
      </c>
      <c r="H17" s="12"/>
      <c r="I17" s="12"/>
      <c r="J17" s="35"/>
      <c r="K17" s="24"/>
    </row>
    <row r="18" spans="1:11" ht="21.95" customHeight="1">
      <c r="A18" s="39"/>
      <c r="B18" s="12"/>
      <c r="C18" s="12"/>
      <c r="D18" s="78" t="s">
        <v>19</v>
      </c>
      <c r="E18" s="12"/>
      <c r="F18" s="38"/>
      <c r="G18" s="38">
        <f t="shared" si="1"/>
        <v>0</v>
      </c>
      <c r="H18" s="38"/>
      <c r="I18" s="12"/>
      <c r="J18" s="35"/>
      <c r="K18" s="24"/>
    </row>
    <row r="19" spans="1:11" ht="21.95" customHeight="1">
      <c r="A19" s="39"/>
      <c r="B19" s="12"/>
      <c r="C19" s="12"/>
      <c r="D19" s="78" t="s">
        <v>19</v>
      </c>
      <c r="E19" s="12"/>
      <c r="F19" s="38"/>
      <c r="G19" s="38">
        <f t="shared" si="1"/>
        <v>0</v>
      </c>
      <c r="H19" s="38"/>
      <c r="I19" s="12"/>
      <c r="J19" s="35"/>
      <c r="K19" s="24"/>
    </row>
    <row r="20" spans="1:11" ht="21.95" customHeight="1">
      <c r="A20" s="41"/>
      <c r="B20" s="12"/>
      <c r="C20" s="12"/>
      <c r="D20" s="78" t="s">
        <v>19</v>
      </c>
      <c r="E20" s="12"/>
      <c r="F20" s="38"/>
      <c r="G20" s="38">
        <f t="shared" si="1"/>
        <v>0</v>
      </c>
      <c r="H20" s="38"/>
      <c r="I20" s="12"/>
      <c r="J20" s="35"/>
      <c r="K20" s="24"/>
    </row>
    <row r="21" spans="1:11" ht="21.95" customHeight="1">
      <c r="A21" s="42"/>
      <c r="B21" s="12"/>
      <c r="C21" s="12"/>
      <c r="D21" s="78" t="s">
        <v>19</v>
      </c>
      <c r="E21" s="12"/>
      <c r="F21" s="38"/>
      <c r="G21" s="38">
        <f t="shared" si="1"/>
        <v>0</v>
      </c>
      <c r="H21" s="38"/>
      <c r="I21" s="12"/>
      <c r="J21" s="35"/>
      <c r="K21" s="24"/>
    </row>
    <row r="22" spans="1:11" ht="21.95" customHeight="1">
      <c r="A22" s="39"/>
      <c r="B22" s="12"/>
      <c r="C22" s="12"/>
      <c r="D22" s="78" t="s">
        <v>19</v>
      </c>
      <c r="E22" s="12"/>
      <c r="F22" s="38"/>
      <c r="G22" s="38">
        <f t="shared" si="1"/>
        <v>0</v>
      </c>
      <c r="H22" s="38"/>
      <c r="I22" s="12"/>
      <c r="J22" s="35"/>
      <c r="K22" s="24"/>
    </row>
    <row r="23" spans="1:11" ht="21.95" customHeight="1">
      <c r="B23" s="12"/>
      <c r="C23" s="12"/>
      <c r="D23" s="78" t="s">
        <v>19</v>
      </c>
      <c r="E23" s="12"/>
      <c r="F23" s="38"/>
      <c r="G23" s="38">
        <f t="shared" si="1"/>
        <v>0</v>
      </c>
      <c r="H23" s="38"/>
      <c r="I23" s="12"/>
      <c r="J23" s="35"/>
      <c r="K23" s="24"/>
    </row>
    <row r="24" spans="1:11" ht="21.95" customHeight="1">
      <c r="A24" s="31"/>
      <c r="B24" s="12"/>
      <c r="C24" s="12"/>
      <c r="D24" s="78" t="s">
        <v>19</v>
      </c>
      <c r="E24" s="12"/>
      <c r="F24" s="38"/>
      <c r="G24" s="38">
        <f t="shared" si="1"/>
        <v>0</v>
      </c>
      <c r="H24" s="38"/>
      <c r="I24" s="12"/>
      <c r="J24" s="35"/>
      <c r="K24" s="24"/>
    </row>
    <row r="25" spans="1:11" ht="21.95" customHeight="1">
      <c r="A25" s="26"/>
      <c r="B25" s="12"/>
      <c r="C25" s="12"/>
      <c r="D25" s="78" t="s">
        <v>19</v>
      </c>
      <c r="E25" s="12"/>
      <c r="F25" s="38"/>
      <c r="G25" s="38">
        <f t="shared" si="1"/>
        <v>0</v>
      </c>
      <c r="H25" s="38"/>
      <c r="I25" s="12"/>
      <c r="J25" s="35"/>
      <c r="K25" s="24"/>
    </row>
    <row r="26" spans="1:11" ht="21.95" customHeight="1">
      <c r="A26" s="26"/>
      <c r="B26" s="12"/>
      <c r="C26" s="12"/>
      <c r="D26" s="78" t="s">
        <v>19</v>
      </c>
      <c r="E26" s="12"/>
      <c r="F26" s="38"/>
      <c r="G26" s="38">
        <f t="shared" si="1"/>
        <v>0</v>
      </c>
      <c r="H26" s="38"/>
      <c r="I26" s="12"/>
      <c r="J26" s="35"/>
      <c r="K26" s="24"/>
    </row>
    <row r="27" spans="1:11" ht="21.95" customHeight="1">
      <c r="A27" s="11"/>
      <c r="B27" s="12"/>
      <c r="C27" s="12"/>
      <c r="D27" s="78" t="s">
        <v>19</v>
      </c>
      <c r="E27" s="12"/>
      <c r="F27" s="38"/>
      <c r="G27" s="38">
        <f t="shared" si="1"/>
        <v>0</v>
      </c>
      <c r="H27" s="38"/>
      <c r="I27" s="12"/>
      <c r="J27" s="35"/>
      <c r="K27" s="24"/>
    </row>
    <row r="28" spans="1:11" ht="21.95" customHeight="1">
      <c r="A28" s="31"/>
      <c r="B28" s="12"/>
      <c r="C28" s="12"/>
      <c r="D28" s="78" t="s">
        <v>19</v>
      </c>
      <c r="E28" s="12"/>
      <c r="F28" s="38"/>
      <c r="G28" s="38">
        <f t="shared" si="1"/>
        <v>0</v>
      </c>
      <c r="H28" s="38"/>
      <c r="I28" s="12"/>
      <c r="J28" s="35"/>
      <c r="K28" s="24"/>
    </row>
    <row r="29" spans="1:11" ht="21.95" customHeight="1">
      <c r="A29" s="26"/>
      <c r="B29" s="12"/>
      <c r="C29" s="12"/>
      <c r="D29" s="78" t="s">
        <v>19</v>
      </c>
      <c r="E29" s="12"/>
      <c r="F29" s="38"/>
      <c r="G29" s="38">
        <f t="shared" si="1"/>
        <v>0</v>
      </c>
      <c r="H29" s="38"/>
      <c r="I29" s="12"/>
      <c r="J29" s="35"/>
      <c r="K29" s="24"/>
    </row>
    <row r="30" spans="1:11" ht="21.95" customHeight="1">
      <c r="A30" s="11"/>
      <c r="B30" s="12"/>
      <c r="C30" s="12"/>
      <c r="D30" s="78" t="s">
        <v>19</v>
      </c>
      <c r="E30" s="12"/>
      <c r="F30" s="38"/>
      <c r="G30" s="38">
        <f t="shared" si="1"/>
        <v>0</v>
      </c>
      <c r="H30" s="38"/>
      <c r="I30" s="12"/>
      <c r="J30" s="35"/>
      <c r="K30" s="24"/>
    </row>
    <row r="31" spans="1:11" ht="21.95" customHeight="1">
      <c r="A31" s="31"/>
      <c r="B31" s="12"/>
      <c r="C31" s="12"/>
      <c r="D31" s="78" t="s">
        <v>19</v>
      </c>
      <c r="E31" s="12"/>
      <c r="F31" s="38"/>
      <c r="G31" s="38">
        <f t="shared" si="1"/>
        <v>0</v>
      </c>
      <c r="H31" s="38"/>
      <c r="I31" s="12"/>
      <c r="J31" s="35"/>
      <c r="K31" s="24"/>
    </row>
    <row r="32" spans="1:11" ht="21.95" customHeight="1">
      <c r="A32" s="26"/>
      <c r="B32" s="12"/>
      <c r="C32" s="12"/>
      <c r="D32" s="78" t="s">
        <v>19</v>
      </c>
      <c r="E32" s="12"/>
      <c r="F32" s="38"/>
      <c r="G32" s="38">
        <f t="shared" si="1"/>
        <v>0</v>
      </c>
      <c r="H32" s="38"/>
      <c r="I32" s="12"/>
      <c r="J32" s="35"/>
      <c r="K32" s="24"/>
    </row>
    <row r="33" spans="1:11" ht="21.95" customHeight="1">
      <c r="A33" s="31"/>
      <c r="B33" s="12"/>
      <c r="C33" s="12"/>
      <c r="D33" s="78" t="s">
        <v>19</v>
      </c>
      <c r="E33" s="12"/>
      <c r="F33" s="38"/>
      <c r="G33" s="38">
        <f t="shared" si="1"/>
        <v>0</v>
      </c>
      <c r="H33" s="38"/>
      <c r="I33" s="12"/>
      <c r="J33" s="35"/>
      <c r="K33" s="24"/>
    </row>
    <row r="34" spans="1:11" ht="21.95" customHeight="1">
      <c r="A34" s="26"/>
      <c r="B34" s="12"/>
      <c r="C34" s="12"/>
      <c r="D34" s="78" t="s">
        <v>19</v>
      </c>
      <c r="E34" s="12"/>
      <c r="F34" s="38"/>
      <c r="G34" s="38">
        <f t="shared" si="1"/>
        <v>0</v>
      </c>
      <c r="H34" s="38"/>
      <c r="I34" s="12"/>
      <c r="J34" s="35"/>
      <c r="K34" s="24"/>
    </row>
    <row r="35" spans="1:11" ht="21.95" customHeight="1">
      <c r="A35" s="11"/>
      <c r="B35" s="12"/>
      <c r="C35" s="12"/>
      <c r="D35" s="78" t="s">
        <v>19</v>
      </c>
      <c r="E35" s="12"/>
      <c r="F35" s="38"/>
      <c r="G35" s="38">
        <f t="shared" si="1"/>
        <v>0</v>
      </c>
      <c r="H35" s="38"/>
      <c r="I35" s="12"/>
      <c r="J35" s="35"/>
      <c r="K35" s="24"/>
    </row>
    <row r="36" spans="1:11" ht="21.95" customHeight="1">
      <c r="A36" s="31"/>
      <c r="B36" s="12"/>
      <c r="C36" s="12"/>
      <c r="D36" s="78" t="s">
        <v>19</v>
      </c>
      <c r="E36" s="12"/>
      <c r="F36" s="38"/>
      <c r="G36" s="38">
        <f t="shared" si="1"/>
        <v>0</v>
      </c>
      <c r="H36" s="38"/>
      <c r="I36" s="12"/>
      <c r="J36" s="35"/>
      <c r="K36" s="24"/>
    </row>
    <row r="37" spans="1:11" ht="21.95" customHeight="1">
      <c r="A37" s="11"/>
      <c r="B37" s="12"/>
      <c r="C37" s="12"/>
      <c r="D37" s="78" t="s">
        <v>19</v>
      </c>
      <c r="E37" s="12"/>
      <c r="F37" s="38"/>
      <c r="G37" s="38">
        <f t="shared" si="1"/>
        <v>0</v>
      </c>
      <c r="H37" s="36"/>
      <c r="I37" s="36"/>
      <c r="J37" s="35"/>
      <c r="K37" s="24"/>
    </row>
    <row r="38" spans="1:11" ht="21.95" customHeight="1">
      <c r="A38" s="31"/>
      <c r="B38" s="12"/>
      <c r="C38" s="12"/>
      <c r="D38" s="78" t="s">
        <v>19</v>
      </c>
      <c r="E38" s="12"/>
      <c r="F38" s="38"/>
      <c r="G38" s="38">
        <f>SUM(H38+I38)</f>
        <v>0</v>
      </c>
      <c r="H38" s="38"/>
      <c r="I38" s="12"/>
      <c r="J38" s="35"/>
      <c r="K38" s="24"/>
    </row>
    <row r="39" spans="1:11" ht="21.95" customHeight="1">
      <c r="A39" s="11"/>
      <c r="B39" s="12"/>
      <c r="C39" s="12"/>
      <c r="D39" s="78" t="s">
        <v>19</v>
      </c>
      <c r="E39" s="12"/>
      <c r="F39" s="38"/>
      <c r="G39" s="38">
        <f t="shared" si="1"/>
        <v>0</v>
      </c>
      <c r="H39" s="38"/>
      <c r="I39" s="12"/>
      <c r="J39" s="35"/>
      <c r="K39" s="24"/>
    </row>
    <row r="40" spans="1:11" ht="21.95" customHeight="1">
      <c r="A40" s="31"/>
      <c r="B40" s="12"/>
      <c r="C40" s="12"/>
      <c r="D40" s="78" t="s">
        <v>19</v>
      </c>
      <c r="E40" s="12"/>
      <c r="F40" s="38"/>
      <c r="G40" s="38">
        <f t="shared" si="1"/>
        <v>0</v>
      </c>
      <c r="H40" s="38"/>
      <c r="I40" s="12"/>
      <c r="J40" s="35"/>
      <c r="K40" s="24"/>
    </row>
    <row r="41" spans="1:11" ht="21.95" customHeight="1">
      <c r="A41" s="11"/>
      <c r="B41" s="12"/>
      <c r="C41" s="12"/>
      <c r="D41" s="78" t="s">
        <v>19</v>
      </c>
      <c r="E41" s="12"/>
      <c r="F41" s="38"/>
      <c r="G41" s="38">
        <f t="shared" si="1"/>
        <v>0</v>
      </c>
      <c r="H41" s="38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38"/>
      <c r="G42" s="38">
        <f t="shared" si="1"/>
        <v>0</v>
      </c>
      <c r="H42" s="38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38"/>
      <c r="G43" s="38">
        <f t="shared" si="1"/>
        <v>0</v>
      </c>
      <c r="H43" s="36"/>
      <c r="I43" s="36"/>
      <c r="J43" s="35"/>
      <c r="K43" s="24"/>
    </row>
    <row r="44" spans="1:11" ht="21.95" customHeight="1">
      <c r="A44" s="31"/>
      <c r="B44" s="12"/>
      <c r="C44" s="12"/>
      <c r="D44" s="12"/>
      <c r="E44" s="12"/>
      <c r="F44" s="38"/>
      <c r="G44" s="38"/>
      <c r="H44" s="38"/>
      <c r="I44" s="12"/>
      <c r="J44" s="35"/>
      <c r="K44" s="24"/>
    </row>
    <row r="45" spans="1:11" ht="21.95" customHeight="1">
      <c r="A45" s="13"/>
      <c r="B45" s="12"/>
      <c r="C45" s="12"/>
      <c r="D45" s="12"/>
      <c r="E45" s="12"/>
      <c r="F45" s="38"/>
      <c r="G45" s="38"/>
      <c r="H45" s="38"/>
      <c r="I45" s="12"/>
      <c r="J45" s="35"/>
      <c r="K45" s="24"/>
    </row>
    <row r="46" spans="1:11" ht="21.95" customHeight="1">
      <c r="A46" s="43"/>
      <c r="B46" s="12"/>
      <c r="C46" s="12"/>
      <c r="D46" s="12"/>
      <c r="E46" s="12"/>
      <c r="F46" s="38"/>
      <c r="G46" s="46"/>
      <c r="H46" s="46"/>
      <c r="I46" s="44"/>
      <c r="J46" s="35"/>
      <c r="K46" s="24"/>
    </row>
    <row r="47" spans="1:11" ht="21.95" customHeight="1">
      <c r="A47" s="44"/>
      <c r="B47" s="12"/>
      <c r="C47" s="12"/>
      <c r="D47" s="12"/>
      <c r="E47" s="12"/>
      <c r="F47" s="38"/>
      <c r="G47" s="44"/>
      <c r="H47" s="44"/>
      <c r="I47" s="44"/>
      <c r="J47" s="35"/>
      <c r="K47" s="24"/>
    </row>
    <row r="48" spans="1:11" ht="21" customHeight="1">
      <c r="A48" s="43"/>
      <c r="B48" s="12"/>
      <c r="C48" s="12"/>
      <c r="D48" s="12"/>
      <c r="E48" s="12"/>
      <c r="F48" s="38"/>
      <c r="G48" s="44"/>
      <c r="H48" s="44"/>
      <c r="I48" s="44"/>
      <c r="J48" s="35"/>
      <c r="K48" s="52"/>
    </row>
    <row r="49" spans="1:11" ht="21" customHeight="1">
      <c r="A49" s="44"/>
      <c r="B49" s="12"/>
      <c r="C49" s="12"/>
      <c r="D49" s="12"/>
      <c r="E49" s="12"/>
      <c r="F49" s="38"/>
      <c r="G49" s="44"/>
      <c r="H49" s="44"/>
      <c r="I49" s="44"/>
      <c r="J49" s="35"/>
      <c r="K49" s="12"/>
    </row>
    <row r="50" spans="1:11" ht="21" customHeight="1">
      <c r="A50" s="43"/>
      <c r="B50" s="12"/>
      <c r="C50" s="12"/>
      <c r="D50" s="12"/>
      <c r="E50" s="12"/>
      <c r="F50" s="38"/>
      <c r="G50" s="46"/>
      <c r="H50" s="46"/>
      <c r="I50" s="44"/>
      <c r="J50" s="35"/>
      <c r="K50" s="12"/>
    </row>
    <row r="51" spans="1:11" ht="21" customHeight="1">
      <c r="A51" s="47"/>
      <c r="B51" s="12"/>
      <c r="C51" s="12"/>
      <c r="D51" s="12"/>
      <c r="E51" s="12"/>
      <c r="F51" s="38"/>
      <c r="G51" s="46"/>
      <c r="H51" s="46"/>
      <c r="I51" s="44"/>
      <c r="J51" s="35"/>
      <c r="K51" s="53"/>
    </row>
    <row r="52" spans="1:11" ht="21" customHeight="1">
      <c r="A52" s="43"/>
      <c r="B52" s="12"/>
      <c r="C52" s="12"/>
      <c r="D52" s="12"/>
      <c r="E52" s="12"/>
      <c r="F52" s="38"/>
      <c r="G52" s="46"/>
      <c r="H52" s="46"/>
      <c r="I52" s="44"/>
      <c r="J52" s="35"/>
      <c r="K52" s="53"/>
    </row>
    <row r="53" spans="1:11" ht="21" customHeight="1">
      <c r="A53" s="47"/>
      <c r="B53" s="12"/>
      <c r="C53" s="12"/>
      <c r="D53" s="12"/>
      <c r="E53" s="12"/>
      <c r="F53" s="38"/>
      <c r="G53" s="47"/>
      <c r="H53" s="47"/>
      <c r="I53" s="47"/>
      <c r="J53" s="35"/>
      <c r="K53" s="53"/>
    </row>
    <row r="54" spans="1:11" ht="21" customHeight="1">
      <c r="A54" s="47"/>
      <c r="B54" s="47"/>
      <c r="C54" s="47"/>
      <c r="D54" s="47"/>
      <c r="E54" s="47"/>
      <c r="F54" s="48"/>
      <c r="G54" s="47"/>
      <c r="H54" s="47"/>
      <c r="I54" s="47"/>
      <c r="J54" s="35"/>
      <c r="K54" s="53"/>
    </row>
    <row r="55" spans="1:11" ht="21" customHeight="1">
      <c r="A55" s="49"/>
      <c r="B55" s="47"/>
      <c r="C55" s="47"/>
      <c r="D55" s="47"/>
      <c r="E55" s="47"/>
      <c r="F55" s="48"/>
      <c r="G55" s="48"/>
      <c r="H55" s="48"/>
      <c r="I55" s="47"/>
      <c r="J55" s="35"/>
      <c r="K55" s="50"/>
    </row>
    <row r="56" spans="1:11" ht="21" customHeight="1">
      <c r="A56" s="47"/>
      <c r="B56" s="47"/>
      <c r="C56" s="47"/>
      <c r="D56" s="47"/>
      <c r="E56" s="47"/>
      <c r="F56" s="48"/>
      <c r="G56" s="48"/>
      <c r="H56" s="48"/>
      <c r="I56" s="47"/>
      <c r="J56" s="35"/>
      <c r="K56" s="50"/>
    </row>
    <row r="57" spans="1:11" ht="21" customHeight="1">
      <c r="A57" s="50"/>
      <c r="B57" s="36"/>
      <c r="C57" s="36"/>
      <c r="D57" s="50"/>
      <c r="E57" s="50"/>
      <c r="F57" s="50"/>
      <c r="G57" s="50"/>
      <c r="H57" s="50"/>
      <c r="I57" s="50"/>
      <c r="J57" s="35"/>
      <c r="K57" s="50"/>
    </row>
    <row r="58" spans="1:11" ht="21" customHeight="1">
      <c r="A58" s="50"/>
      <c r="B58" s="36"/>
      <c r="C58" s="36"/>
      <c r="D58" s="50"/>
      <c r="E58" s="50"/>
      <c r="F58" s="50"/>
      <c r="G58" s="50"/>
      <c r="H58" s="50"/>
      <c r="I58" s="50"/>
      <c r="J58" s="35"/>
      <c r="K58" s="50"/>
    </row>
    <row r="59" spans="1:11" ht="21" customHeight="1">
      <c r="A59" s="129" t="s">
        <v>25</v>
      </c>
      <c r="B59" s="129"/>
      <c r="C59" s="14"/>
      <c r="D59" s="15"/>
      <c r="E59" s="126" t="s">
        <v>26</v>
      </c>
      <c r="F59" s="127"/>
      <c r="G59" s="128"/>
      <c r="H59" s="128"/>
      <c r="I59" s="128"/>
      <c r="J59" s="128"/>
      <c r="K59" s="128"/>
    </row>
    <row r="60" spans="1:11" ht="21" customHeight="1">
      <c r="A60" s="129" t="s">
        <v>27</v>
      </c>
      <c r="B60" s="129"/>
      <c r="C60" s="51">
        <f>SUM(F10:F99)</f>
        <v>4204</v>
      </c>
      <c r="D60" s="15"/>
      <c r="E60" s="15"/>
      <c r="F60" s="130"/>
      <c r="G60" s="130"/>
      <c r="H60" s="130"/>
      <c r="I60" s="82"/>
      <c r="J60" s="82"/>
      <c r="K60" s="84"/>
    </row>
    <row r="61" spans="1:11" ht="21" customHeight="1">
      <c r="A61" s="129" t="s">
        <v>28</v>
      </c>
      <c r="B61" s="129"/>
      <c r="C61" s="51">
        <f>SUM(H10:H56)</f>
        <v>3348</v>
      </c>
      <c r="D61" s="15"/>
      <c r="E61" s="15"/>
      <c r="F61" s="82"/>
      <c r="G61" s="82"/>
      <c r="H61" s="82"/>
      <c r="I61" s="82"/>
      <c r="J61" s="82"/>
      <c r="K61" s="84"/>
    </row>
    <row r="62" spans="1:11" ht="21" customHeight="1">
      <c r="A62" s="131" t="s">
        <v>29</v>
      </c>
      <c r="B62" s="129"/>
      <c r="C62" s="34" t="e">
        <f>SUM(J10:J58)</f>
        <v>#DIV/0!</v>
      </c>
      <c r="D62" s="15"/>
      <c r="E62" s="15"/>
      <c r="F62" s="130"/>
      <c r="G62" s="130"/>
      <c r="H62" s="130"/>
      <c r="I62" s="130"/>
      <c r="J62" s="82"/>
      <c r="K62" s="132"/>
    </row>
    <row r="63" spans="1:11" ht="21" customHeight="1">
      <c r="A63" s="131" t="s">
        <v>30</v>
      </c>
      <c r="B63" s="129"/>
      <c r="C63" s="14">
        <v>44</v>
      </c>
      <c r="D63" s="15"/>
      <c r="E63" s="15"/>
      <c r="F63" s="130"/>
      <c r="G63" s="130"/>
      <c r="H63" s="130"/>
      <c r="I63" s="130"/>
      <c r="J63" s="82"/>
      <c r="K63" s="132"/>
    </row>
    <row r="64" spans="1:11" ht="21" customHeight="1">
      <c r="A64" s="124" t="s">
        <v>31</v>
      </c>
      <c r="B64" s="124"/>
      <c r="C64" s="34" t="e">
        <f>C62/C63</f>
        <v>#DIV/0!</v>
      </c>
      <c r="D64" s="15"/>
      <c r="E64" s="15"/>
      <c r="F64" s="130"/>
      <c r="G64" s="130"/>
      <c r="H64" s="130"/>
      <c r="I64" s="130"/>
      <c r="J64" s="82"/>
      <c r="K64" s="132"/>
    </row>
    <row r="65" spans="1:12" ht="21" customHeight="1" thickBot="1">
      <c r="A65" s="17"/>
      <c r="B65" s="18"/>
      <c r="C65" s="18"/>
      <c r="D65" s="18"/>
      <c r="E65" s="18"/>
      <c r="F65" s="18"/>
      <c r="G65" s="18"/>
      <c r="H65" s="18"/>
      <c r="I65" s="18"/>
      <c r="J65" s="18"/>
      <c r="K65" s="25"/>
    </row>
    <row r="66" spans="1:12" ht="21" customHeight="1" thickTop="1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</row>
    <row r="67" spans="1:12" ht="21" customHeight="1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</row>
    <row r="68" spans="1:12" ht="21" customHeight="1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</row>
    <row r="69" spans="1:12" ht="21" customHeight="1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</row>
    <row r="70" spans="1:12" ht="21" customHeight="1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</row>
    <row r="71" spans="1:12" ht="21" customHeight="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</row>
    <row r="72" spans="1:12" ht="21" customHeight="1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</row>
    <row r="73" spans="1:12" ht="21" customHeight="1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</row>
    <row r="74" spans="1:12" ht="21" customHeight="1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</row>
    <row r="75" spans="1:12" ht="21" customHeight="1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</row>
    <row r="76" spans="1:12" ht="21" customHeight="1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</row>
    <row r="77" spans="1:12" ht="21" customHeight="1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</row>
    <row r="78" spans="1:12" ht="21" customHeight="1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</row>
    <row r="79" spans="1:12" ht="21" customHeight="1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</row>
    <row r="80" spans="1:12" ht="21" customHeight="1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</row>
    <row r="81" spans="1:12" ht="21" customHeight="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</row>
    <row r="82" spans="1:12" ht="21" customHeight="1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</row>
    <row r="83" spans="1:12" ht="21" customHeight="1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</row>
    <row r="84" spans="1:12" ht="21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</row>
    <row r="85" spans="1:12" ht="21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</row>
    <row r="86" spans="1:12" ht="21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</row>
    <row r="87" spans="1:12" ht="21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</row>
    <row r="88" spans="1:12" ht="21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</row>
    <row r="89" spans="1:12" ht="21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</row>
    <row r="90" spans="1:12" ht="21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</row>
    <row r="91" spans="1:12" ht="21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</row>
    <row r="92" spans="1:12" ht="21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</row>
    <row r="93" spans="1:12" ht="21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</row>
    <row r="94" spans="1:12" ht="21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</row>
    <row r="95" spans="1:12" ht="21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</row>
    <row r="96" spans="1:12" ht="21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</row>
    <row r="97" spans="1:12" ht="21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</row>
    <row r="98" spans="1:12" ht="21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</row>
    <row r="99" spans="1:12" ht="21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</row>
    <row r="100" spans="1:12" ht="21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</row>
    <row r="101" spans="1:12" ht="21" customHeight="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</row>
    <row r="102" spans="1:12" ht="21" customHeight="1"/>
    <row r="103" spans="1:12" ht="21" customHeight="1"/>
    <row r="104" spans="1:12" ht="21" customHeight="1"/>
    <row r="105" spans="1:12" ht="21" customHeight="1"/>
    <row r="106" spans="1:12" ht="21" customHeight="1"/>
  </sheetData>
  <mergeCells count="17">
    <mergeCell ref="J1:K1"/>
    <mergeCell ref="A4:K6"/>
    <mergeCell ref="B7:E7"/>
    <mergeCell ref="G7:K7"/>
    <mergeCell ref="B8:E8"/>
    <mergeCell ref="G8:K8"/>
    <mergeCell ref="A64:B64"/>
    <mergeCell ref="A59:B59"/>
    <mergeCell ref="E59:K59"/>
    <mergeCell ref="A60:B60"/>
    <mergeCell ref="F60:H60"/>
    <mergeCell ref="A61:B61"/>
    <mergeCell ref="A62:B62"/>
    <mergeCell ref="F62:H64"/>
    <mergeCell ref="I62:I64"/>
    <mergeCell ref="K62:K64"/>
    <mergeCell ref="A63:B63"/>
  </mergeCells>
  <printOptions horizontalCentered="1" verticalCentered="1"/>
  <pageMargins left="0" right="0" top="0" bottom="0" header="0" footer="0"/>
  <pageSetup paperSize="9" scale="63" orientation="portrait"/>
  <headerFooter scaleWithDoc="0" alignWithMargins="0"/>
  <drawing r:id="rId1"/>
  <legacyDrawing r:id="rId2"/>
  <oleObjects>
    <mc:AlternateContent xmlns:mc="http://schemas.openxmlformats.org/markup-compatibility/2006">
      <mc:Choice Requires="x14">
        <oleObject progId="PBrush" shapeId="117761" r:id="rId3">
          <objectPr defaultSize="0" autoPict="0" r:id="rId4">
            <anchor>
              <from>
                <xdr:col>0</xdr:col>
                <xdr:colOff>0</xdr:colOff>
                <xdr:row>0</xdr:row>
                <xdr:rowOff>209550</xdr:rowOff>
              </from>
              <to>
                <xdr:col>0</xdr:col>
                <xdr:colOff>400050</xdr:colOff>
                <xdr:row>2</xdr:row>
                <xdr:rowOff>171450</xdr:rowOff>
              </to>
            </anchor>
          </objectPr>
        </oleObject>
      </mc:Choice>
      <mc:Fallback>
        <oleObject progId="PBrush" shapeId="117761" r:id="rId3"/>
      </mc:Fallback>
    </mc:AlternateContent>
  </oleObjects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106"/>
  <sheetViews>
    <sheetView zoomScale="115" zoomScaleNormal="115" workbookViewId="0">
      <selection activeCell="G7" sqref="G7:K7"/>
    </sheetView>
  </sheetViews>
  <sheetFormatPr defaultColWidth="9" defaultRowHeight="15.75"/>
  <cols>
    <col min="1" max="1" width="11.875" customWidth="1"/>
    <col min="2" max="2" width="17.375" customWidth="1"/>
    <col min="3" max="3" width="16" customWidth="1"/>
    <col min="4" max="4" width="13.125" customWidth="1"/>
    <col min="5" max="5" width="10.5" customWidth="1"/>
    <col min="6" max="10" width="8.625" customWidth="1"/>
    <col min="11" max="11" width="13.5" customWidth="1"/>
  </cols>
  <sheetData>
    <row r="1" spans="1:11">
      <c r="J1" s="113" t="s">
        <v>0</v>
      </c>
      <c r="K1" s="114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5" t="s">
        <v>2</v>
      </c>
      <c r="B7" s="120" t="s">
        <v>131</v>
      </c>
      <c r="C7" s="120"/>
      <c r="D7" s="120"/>
      <c r="E7" s="120"/>
      <c r="F7" s="6" t="s">
        <v>3</v>
      </c>
      <c r="G7" s="120" t="s">
        <v>194</v>
      </c>
      <c r="H7" s="120"/>
      <c r="I7" s="120"/>
      <c r="J7" s="120"/>
      <c r="K7" s="121"/>
    </row>
    <row r="8" spans="1:11" ht="24" customHeight="1">
      <c r="A8" s="5" t="s">
        <v>4</v>
      </c>
      <c r="B8" s="122" t="s">
        <v>5</v>
      </c>
      <c r="C8" s="122"/>
      <c r="D8" s="122"/>
      <c r="E8" s="122"/>
      <c r="F8" s="6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9">
        <v>44855</v>
      </c>
      <c r="B10" s="80" t="s">
        <v>128</v>
      </c>
      <c r="C10" s="78" t="s">
        <v>130</v>
      </c>
      <c r="D10" s="78" t="s">
        <v>19</v>
      </c>
      <c r="E10" s="12">
        <v>8</v>
      </c>
      <c r="F10" s="38">
        <v>489</v>
      </c>
      <c r="G10" s="38">
        <f>SUM(H10+I10)</f>
        <v>480</v>
      </c>
      <c r="H10" s="38">
        <v>454</v>
      </c>
      <c r="I10" s="12">
        <v>26</v>
      </c>
      <c r="J10" s="35">
        <f t="shared" ref="J10:J16" si="0">H10/F10*100</f>
        <v>92.842535787321069</v>
      </c>
      <c r="K10" s="24"/>
    </row>
    <row r="11" spans="1:11" ht="21.95" customHeight="1">
      <c r="A11" s="29">
        <v>44858</v>
      </c>
      <c r="B11" s="78" t="s">
        <v>128</v>
      </c>
      <c r="C11" s="78" t="s">
        <v>45</v>
      </c>
      <c r="D11" s="78" t="s">
        <v>19</v>
      </c>
      <c r="E11" s="12">
        <v>8</v>
      </c>
      <c r="F11" s="38">
        <v>489</v>
      </c>
      <c r="G11" s="38">
        <f t="shared" ref="G11:G43" si="1">SUM(H11+I11)</f>
        <v>488</v>
      </c>
      <c r="H11" s="12">
        <v>488</v>
      </c>
      <c r="I11" s="12"/>
      <c r="J11" s="35">
        <f t="shared" si="0"/>
        <v>99.795501022494889</v>
      </c>
      <c r="K11" s="24"/>
    </row>
    <row r="12" spans="1:11" ht="21.95" customHeight="1">
      <c r="A12" s="29">
        <v>44859</v>
      </c>
      <c r="B12" s="78" t="s">
        <v>128</v>
      </c>
      <c r="C12" s="78" t="s">
        <v>45</v>
      </c>
      <c r="D12" s="78" t="s">
        <v>19</v>
      </c>
      <c r="E12" s="12">
        <v>8</v>
      </c>
      <c r="F12" s="38">
        <v>489</v>
      </c>
      <c r="G12" s="38">
        <f t="shared" si="1"/>
        <v>488</v>
      </c>
      <c r="H12" s="38">
        <v>488</v>
      </c>
      <c r="I12" s="12"/>
      <c r="J12" s="35">
        <f t="shared" si="0"/>
        <v>99.795501022494889</v>
      </c>
      <c r="K12" s="24"/>
    </row>
    <row r="13" spans="1:11" ht="21.95" customHeight="1">
      <c r="A13" s="27">
        <v>44860</v>
      </c>
      <c r="B13" s="78" t="s">
        <v>128</v>
      </c>
      <c r="C13" s="78" t="s">
        <v>166</v>
      </c>
      <c r="D13" s="78" t="s">
        <v>19</v>
      </c>
      <c r="E13" s="12">
        <v>8</v>
      </c>
      <c r="F13" s="38">
        <v>544</v>
      </c>
      <c r="G13" s="38">
        <f t="shared" si="1"/>
        <v>552</v>
      </c>
      <c r="H13" s="12">
        <v>552</v>
      </c>
      <c r="I13" s="12"/>
      <c r="J13" s="35">
        <f t="shared" si="0"/>
        <v>101.47058823529412</v>
      </c>
      <c r="K13" s="24"/>
    </row>
    <row r="14" spans="1:11" ht="21.95" customHeight="1">
      <c r="A14" s="29">
        <v>44861</v>
      </c>
      <c r="B14" s="78" t="s">
        <v>128</v>
      </c>
      <c r="C14" s="78" t="s">
        <v>146</v>
      </c>
      <c r="D14" s="78" t="s">
        <v>19</v>
      </c>
      <c r="E14" s="12">
        <v>8</v>
      </c>
      <c r="F14" s="38">
        <v>408</v>
      </c>
      <c r="G14" s="38">
        <f t="shared" si="1"/>
        <v>464</v>
      </c>
      <c r="H14" s="38">
        <v>464</v>
      </c>
      <c r="I14" s="12"/>
      <c r="J14" s="35">
        <f t="shared" si="0"/>
        <v>113.72549019607843</v>
      </c>
      <c r="K14" s="24"/>
    </row>
    <row r="15" spans="1:11" ht="21.95" customHeight="1">
      <c r="A15" s="29">
        <v>44862</v>
      </c>
      <c r="B15" s="78" t="s">
        <v>128</v>
      </c>
      <c r="C15" s="78" t="s">
        <v>45</v>
      </c>
      <c r="D15" s="78" t="s">
        <v>19</v>
      </c>
      <c r="E15" s="12">
        <v>8</v>
      </c>
      <c r="F15" s="38">
        <v>489</v>
      </c>
      <c r="G15" s="38">
        <f t="shared" si="1"/>
        <v>489</v>
      </c>
      <c r="H15" s="12">
        <v>489</v>
      </c>
      <c r="I15" s="12"/>
      <c r="J15" s="35">
        <f t="shared" si="0"/>
        <v>100</v>
      </c>
      <c r="K15" s="24"/>
    </row>
    <row r="16" spans="1:11" ht="21.95" customHeight="1">
      <c r="A16" s="29">
        <v>44865</v>
      </c>
      <c r="B16" s="78" t="s">
        <v>128</v>
      </c>
      <c r="C16" s="78" t="s">
        <v>146</v>
      </c>
      <c r="D16" s="78" t="s">
        <v>19</v>
      </c>
      <c r="E16" s="12">
        <v>8</v>
      </c>
      <c r="F16" s="38">
        <v>456</v>
      </c>
      <c r="G16" s="38">
        <f t="shared" si="1"/>
        <v>461</v>
      </c>
      <c r="H16" s="38">
        <v>456</v>
      </c>
      <c r="I16" s="12">
        <v>5</v>
      </c>
      <c r="J16" s="35">
        <f t="shared" si="0"/>
        <v>100</v>
      </c>
      <c r="K16" s="24"/>
    </row>
    <row r="17" spans="1:11" ht="21.95" customHeight="1">
      <c r="A17" s="29">
        <v>44866</v>
      </c>
      <c r="B17" s="12"/>
      <c r="C17" s="12"/>
      <c r="D17" s="78" t="s">
        <v>19</v>
      </c>
      <c r="E17" s="12"/>
      <c r="F17" s="38"/>
      <c r="G17" s="38">
        <f t="shared" si="1"/>
        <v>0</v>
      </c>
      <c r="H17" s="12"/>
      <c r="I17" s="12"/>
      <c r="J17" s="35"/>
      <c r="K17" s="24"/>
    </row>
    <row r="18" spans="1:11" ht="21.95" customHeight="1">
      <c r="A18" s="39"/>
      <c r="B18" s="12"/>
      <c r="C18" s="12"/>
      <c r="D18" s="78" t="s">
        <v>19</v>
      </c>
      <c r="E18" s="12"/>
      <c r="F18" s="38"/>
      <c r="G18" s="38">
        <f t="shared" si="1"/>
        <v>0</v>
      </c>
      <c r="H18" s="38"/>
      <c r="I18" s="12"/>
      <c r="J18" s="35"/>
      <c r="K18" s="24"/>
    </row>
    <row r="19" spans="1:11" ht="21.95" customHeight="1">
      <c r="A19" s="39"/>
      <c r="B19" s="12"/>
      <c r="C19" s="12"/>
      <c r="D19" s="78" t="s">
        <v>19</v>
      </c>
      <c r="E19" s="12"/>
      <c r="F19" s="38"/>
      <c r="G19" s="38">
        <f t="shared" si="1"/>
        <v>0</v>
      </c>
      <c r="H19" s="38"/>
      <c r="I19" s="12"/>
      <c r="J19" s="35"/>
      <c r="K19" s="24"/>
    </row>
    <row r="20" spans="1:11" ht="21.95" customHeight="1">
      <c r="A20" s="41"/>
      <c r="B20" s="12"/>
      <c r="C20" s="12"/>
      <c r="D20" s="78" t="s">
        <v>19</v>
      </c>
      <c r="E20" s="12"/>
      <c r="F20" s="38"/>
      <c r="G20" s="38">
        <f t="shared" si="1"/>
        <v>0</v>
      </c>
      <c r="H20" s="38"/>
      <c r="I20" s="12"/>
      <c r="J20" s="35"/>
      <c r="K20" s="24"/>
    </row>
    <row r="21" spans="1:11" ht="21.95" customHeight="1">
      <c r="A21" s="42"/>
      <c r="B21" s="12"/>
      <c r="C21" s="12"/>
      <c r="D21" s="78" t="s">
        <v>19</v>
      </c>
      <c r="E21" s="12"/>
      <c r="F21" s="38"/>
      <c r="G21" s="38">
        <f t="shared" si="1"/>
        <v>0</v>
      </c>
      <c r="H21" s="38"/>
      <c r="I21" s="12"/>
      <c r="J21" s="35"/>
      <c r="K21" s="24"/>
    </row>
    <row r="22" spans="1:11" ht="21.95" customHeight="1">
      <c r="A22" s="39"/>
      <c r="B22" s="12"/>
      <c r="C22" s="12"/>
      <c r="D22" s="78" t="s">
        <v>19</v>
      </c>
      <c r="E22" s="12"/>
      <c r="F22" s="38"/>
      <c r="G22" s="38">
        <f t="shared" si="1"/>
        <v>0</v>
      </c>
      <c r="H22" s="38"/>
      <c r="I22" s="12"/>
      <c r="J22" s="35"/>
      <c r="K22" s="24"/>
    </row>
    <row r="23" spans="1:11" ht="21.95" customHeight="1">
      <c r="B23" s="12"/>
      <c r="C23" s="12"/>
      <c r="D23" s="78" t="s">
        <v>19</v>
      </c>
      <c r="E23" s="12"/>
      <c r="F23" s="38"/>
      <c r="G23" s="38">
        <f t="shared" si="1"/>
        <v>0</v>
      </c>
      <c r="H23" s="38"/>
      <c r="I23" s="12"/>
      <c r="J23" s="35"/>
      <c r="K23" s="24"/>
    </row>
    <row r="24" spans="1:11" ht="21.95" customHeight="1">
      <c r="A24" s="31"/>
      <c r="B24" s="12"/>
      <c r="C24" s="12"/>
      <c r="D24" s="78" t="s">
        <v>19</v>
      </c>
      <c r="E24" s="12"/>
      <c r="F24" s="38"/>
      <c r="G24" s="38">
        <f t="shared" si="1"/>
        <v>0</v>
      </c>
      <c r="H24" s="38"/>
      <c r="I24" s="12"/>
      <c r="J24" s="35"/>
      <c r="K24" s="24"/>
    </row>
    <row r="25" spans="1:11" ht="21.95" customHeight="1">
      <c r="A25" s="26"/>
      <c r="B25" s="12"/>
      <c r="C25" s="12"/>
      <c r="D25" s="78" t="s">
        <v>19</v>
      </c>
      <c r="E25" s="12"/>
      <c r="F25" s="38"/>
      <c r="G25" s="38">
        <f t="shared" si="1"/>
        <v>0</v>
      </c>
      <c r="H25" s="38"/>
      <c r="I25" s="12"/>
      <c r="J25" s="35"/>
      <c r="K25" s="24"/>
    </row>
    <row r="26" spans="1:11" ht="21.95" customHeight="1">
      <c r="A26" s="26"/>
      <c r="B26" s="12"/>
      <c r="C26" s="12"/>
      <c r="D26" s="78" t="s">
        <v>19</v>
      </c>
      <c r="E26" s="12"/>
      <c r="F26" s="38"/>
      <c r="G26" s="38">
        <f t="shared" si="1"/>
        <v>0</v>
      </c>
      <c r="H26" s="38"/>
      <c r="I26" s="12"/>
      <c r="J26" s="35"/>
      <c r="K26" s="24"/>
    </row>
    <row r="27" spans="1:11" ht="21.95" customHeight="1">
      <c r="A27" s="11"/>
      <c r="B27" s="12"/>
      <c r="C27" s="12"/>
      <c r="D27" s="78" t="s">
        <v>19</v>
      </c>
      <c r="E27" s="12"/>
      <c r="F27" s="38"/>
      <c r="G27" s="38">
        <f t="shared" si="1"/>
        <v>0</v>
      </c>
      <c r="H27" s="38"/>
      <c r="I27" s="12"/>
      <c r="J27" s="35"/>
      <c r="K27" s="24"/>
    </row>
    <row r="28" spans="1:11" ht="21.95" customHeight="1">
      <c r="A28" s="31"/>
      <c r="B28" s="12"/>
      <c r="C28" s="12"/>
      <c r="D28" s="78" t="s">
        <v>19</v>
      </c>
      <c r="E28" s="12"/>
      <c r="F28" s="38"/>
      <c r="G28" s="38">
        <f t="shared" si="1"/>
        <v>0</v>
      </c>
      <c r="H28" s="38"/>
      <c r="I28" s="12"/>
      <c r="J28" s="35"/>
      <c r="K28" s="24"/>
    </row>
    <row r="29" spans="1:11" ht="21.95" customHeight="1">
      <c r="A29" s="26"/>
      <c r="B29" s="12"/>
      <c r="C29" s="12"/>
      <c r="D29" s="78" t="s">
        <v>19</v>
      </c>
      <c r="E29" s="12"/>
      <c r="F29" s="38"/>
      <c r="G29" s="38">
        <f t="shared" si="1"/>
        <v>0</v>
      </c>
      <c r="H29" s="38"/>
      <c r="I29" s="12"/>
      <c r="J29" s="35"/>
      <c r="K29" s="24"/>
    </row>
    <row r="30" spans="1:11" ht="21.95" customHeight="1">
      <c r="A30" s="11"/>
      <c r="B30" s="12"/>
      <c r="C30" s="12"/>
      <c r="D30" s="78" t="s">
        <v>19</v>
      </c>
      <c r="E30" s="12"/>
      <c r="F30" s="38"/>
      <c r="G30" s="38">
        <f t="shared" si="1"/>
        <v>0</v>
      </c>
      <c r="H30" s="38"/>
      <c r="I30" s="12"/>
      <c r="J30" s="35"/>
      <c r="K30" s="24"/>
    </row>
    <row r="31" spans="1:11" ht="21.95" customHeight="1">
      <c r="A31" s="31"/>
      <c r="B31" s="12"/>
      <c r="C31" s="12"/>
      <c r="D31" s="78" t="s">
        <v>19</v>
      </c>
      <c r="E31" s="12"/>
      <c r="F31" s="38"/>
      <c r="G31" s="38">
        <f t="shared" si="1"/>
        <v>0</v>
      </c>
      <c r="H31" s="38"/>
      <c r="I31" s="12"/>
      <c r="J31" s="35"/>
      <c r="K31" s="24"/>
    </row>
    <row r="32" spans="1:11" ht="21.95" customHeight="1">
      <c r="A32" s="26"/>
      <c r="B32" s="12"/>
      <c r="C32" s="12"/>
      <c r="D32" s="78" t="s">
        <v>19</v>
      </c>
      <c r="E32" s="12"/>
      <c r="F32" s="38"/>
      <c r="G32" s="38">
        <f t="shared" si="1"/>
        <v>0</v>
      </c>
      <c r="H32" s="38"/>
      <c r="I32" s="12"/>
      <c r="J32" s="35"/>
      <c r="K32" s="24"/>
    </row>
    <row r="33" spans="1:11" ht="21.95" customHeight="1">
      <c r="A33" s="31"/>
      <c r="B33" s="12"/>
      <c r="C33" s="12"/>
      <c r="D33" s="78" t="s">
        <v>19</v>
      </c>
      <c r="E33" s="12"/>
      <c r="F33" s="38"/>
      <c r="G33" s="38">
        <f t="shared" si="1"/>
        <v>0</v>
      </c>
      <c r="H33" s="38"/>
      <c r="I33" s="12"/>
      <c r="J33" s="35"/>
      <c r="K33" s="24"/>
    </row>
    <row r="34" spans="1:11" ht="21.95" customHeight="1">
      <c r="A34" s="26"/>
      <c r="B34" s="12"/>
      <c r="C34" s="12"/>
      <c r="D34" s="78" t="s">
        <v>19</v>
      </c>
      <c r="E34" s="12"/>
      <c r="F34" s="38"/>
      <c r="G34" s="38">
        <f t="shared" si="1"/>
        <v>0</v>
      </c>
      <c r="H34" s="38"/>
      <c r="I34" s="12"/>
      <c r="J34" s="35"/>
      <c r="K34" s="24"/>
    </row>
    <row r="35" spans="1:11" ht="21.95" customHeight="1">
      <c r="A35" s="11"/>
      <c r="B35" s="12"/>
      <c r="C35" s="12"/>
      <c r="D35" s="78" t="s">
        <v>19</v>
      </c>
      <c r="E35" s="12"/>
      <c r="F35" s="38"/>
      <c r="G35" s="38">
        <f t="shared" si="1"/>
        <v>0</v>
      </c>
      <c r="H35" s="38"/>
      <c r="I35" s="12"/>
      <c r="J35" s="35"/>
      <c r="K35" s="24"/>
    </row>
    <row r="36" spans="1:11" ht="21.95" customHeight="1">
      <c r="A36" s="31"/>
      <c r="B36" s="12"/>
      <c r="C36" s="12"/>
      <c r="D36" s="78" t="s">
        <v>19</v>
      </c>
      <c r="E36" s="12"/>
      <c r="F36" s="38"/>
      <c r="G36" s="38">
        <f t="shared" si="1"/>
        <v>0</v>
      </c>
      <c r="H36" s="38"/>
      <c r="I36" s="12"/>
      <c r="J36" s="35"/>
      <c r="K36" s="24"/>
    </row>
    <row r="37" spans="1:11" ht="21.95" customHeight="1">
      <c r="A37" s="11"/>
      <c r="B37" s="12"/>
      <c r="C37" s="12"/>
      <c r="D37" s="78" t="s">
        <v>19</v>
      </c>
      <c r="E37" s="12"/>
      <c r="F37" s="38"/>
      <c r="G37" s="38">
        <f t="shared" si="1"/>
        <v>0</v>
      </c>
      <c r="H37" s="36"/>
      <c r="I37" s="36"/>
      <c r="J37" s="35"/>
      <c r="K37" s="24"/>
    </row>
    <row r="38" spans="1:11" ht="21.95" customHeight="1">
      <c r="A38" s="31"/>
      <c r="B38" s="12"/>
      <c r="C38" s="12"/>
      <c r="D38" s="78" t="s">
        <v>19</v>
      </c>
      <c r="E38" s="12"/>
      <c r="F38" s="38"/>
      <c r="G38" s="38">
        <f>SUM(H38+I38)</f>
        <v>0</v>
      </c>
      <c r="H38" s="38"/>
      <c r="I38" s="12"/>
      <c r="J38" s="35"/>
      <c r="K38" s="24"/>
    </row>
    <row r="39" spans="1:11" ht="21.95" customHeight="1">
      <c r="A39" s="11"/>
      <c r="B39" s="12"/>
      <c r="C39" s="12"/>
      <c r="D39" s="78" t="s">
        <v>19</v>
      </c>
      <c r="E39" s="12"/>
      <c r="F39" s="38"/>
      <c r="G39" s="38">
        <f t="shared" si="1"/>
        <v>0</v>
      </c>
      <c r="H39" s="38"/>
      <c r="I39" s="12"/>
      <c r="J39" s="35"/>
      <c r="K39" s="24"/>
    </row>
    <row r="40" spans="1:11" ht="21.95" customHeight="1">
      <c r="A40" s="31"/>
      <c r="B40" s="12"/>
      <c r="C40" s="12"/>
      <c r="D40" s="78" t="s">
        <v>19</v>
      </c>
      <c r="E40" s="12"/>
      <c r="F40" s="38"/>
      <c r="G40" s="38">
        <f t="shared" si="1"/>
        <v>0</v>
      </c>
      <c r="H40" s="38"/>
      <c r="I40" s="12"/>
      <c r="J40" s="35"/>
      <c r="K40" s="24"/>
    </row>
    <row r="41" spans="1:11" ht="21.95" customHeight="1">
      <c r="A41" s="11"/>
      <c r="B41" s="12"/>
      <c r="C41" s="12"/>
      <c r="D41" s="78" t="s">
        <v>19</v>
      </c>
      <c r="E41" s="12"/>
      <c r="F41" s="38"/>
      <c r="G41" s="38">
        <f t="shared" si="1"/>
        <v>0</v>
      </c>
      <c r="H41" s="38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38"/>
      <c r="G42" s="38">
        <f t="shared" si="1"/>
        <v>0</v>
      </c>
      <c r="H42" s="38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38"/>
      <c r="G43" s="38">
        <f t="shared" si="1"/>
        <v>0</v>
      </c>
      <c r="H43" s="36"/>
      <c r="I43" s="36"/>
      <c r="J43" s="35"/>
      <c r="K43" s="24"/>
    </row>
    <row r="44" spans="1:11" ht="21.95" customHeight="1">
      <c r="A44" s="31"/>
      <c r="B44" s="12"/>
      <c r="C44" s="12"/>
      <c r="D44" s="12"/>
      <c r="E44" s="12"/>
      <c r="F44" s="38"/>
      <c r="G44" s="38"/>
      <c r="H44" s="38"/>
      <c r="I44" s="12"/>
      <c r="J44" s="35"/>
      <c r="K44" s="24"/>
    </row>
    <row r="45" spans="1:11" ht="21.95" customHeight="1">
      <c r="A45" s="13"/>
      <c r="B45" s="12"/>
      <c r="C45" s="12"/>
      <c r="D45" s="12"/>
      <c r="E45" s="12"/>
      <c r="F45" s="38"/>
      <c r="G45" s="38"/>
      <c r="H45" s="38"/>
      <c r="I45" s="12"/>
      <c r="J45" s="35"/>
      <c r="K45" s="24"/>
    </row>
    <row r="46" spans="1:11" ht="21.95" customHeight="1">
      <c r="A46" s="43"/>
      <c r="B46" s="12"/>
      <c r="C46" s="12"/>
      <c r="D46" s="12"/>
      <c r="E46" s="12"/>
      <c r="F46" s="38"/>
      <c r="G46" s="46"/>
      <c r="H46" s="46"/>
      <c r="I46" s="44"/>
      <c r="J46" s="35"/>
      <c r="K46" s="24"/>
    </row>
    <row r="47" spans="1:11" ht="21.95" customHeight="1">
      <c r="A47" s="44"/>
      <c r="B47" s="12"/>
      <c r="C47" s="12"/>
      <c r="D47" s="12"/>
      <c r="E47" s="12"/>
      <c r="F47" s="38"/>
      <c r="G47" s="44"/>
      <c r="H47" s="44"/>
      <c r="I47" s="44"/>
      <c r="J47" s="35"/>
      <c r="K47" s="24"/>
    </row>
    <row r="48" spans="1:11" ht="21" customHeight="1">
      <c r="A48" s="43"/>
      <c r="B48" s="12"/>
      <c r="C48" s="12"/>
      <c r="D48" s="12"/>
      <c r="E48" s="12"/>
      <c r="F48" s="38"/>
      <c r="G48" s="44"/>
      <c r="H48" s="44"/>
      <c r="I48" s="44"/>
      <c r="J48" s="35"/>
      <c r="K48" s="52"/>
    </row>
    <row r="49" spans="1:11" ht="21" customHeight="1">
      <c r="A49" s="44"/>
      <c r="B49" s="12"/>
      <c r="C49" s="12"/>
      <c r="D49" s="12"/>
      <c r="E49" s="12"/>
      <c r="F49" s="38"/>
      <c r="G49" s="44"/>
      <c r="H49" s="44"/>
      <c r="I49" s="44"/>
      <c r="J49" s="35"/>
      <c r="K49" s="12"/>
    </row>
    <row r="50" spans="1:11" ht="21" customHeight="1">
      <c r="A50" s="43"/>
      <c r="B50" s="12"/>
      <c r="C50" s="12"/>
      <c r="D50" s="12"/>
      <c r="E50" s="12"/>
      <c r="F50" s="38"/>
      <c r="G50" s="46"/>
      <c r="H50" s="46"/>
      <c r="I50" s="44"/>
      <c r="J50" s="35"/>
      <c r="K50" s="12"/>
    </row>
    <row r="51" spans="1:11" ht="21" customHeight="1">
      <c r="A51" s="47"/>
      <c r="B51" s="12"/>
      <c r="C51" s="12"/>
      <c r="D51" s="12"/>
      <c r="E51" s="12"/>
      <c r="F51" s="38"/>
      <c r="G51" s="46"/>
      <c r="H51" s="46"/>
      <c r="I51" s="44"/>
      <c r="J51" s="35"/>
      <c r="K51" s="53"/>
    </row>
    <row r="52" spans="1:11" ht="21" customHeight="1">
      <c r="A52" s="43"/>
      <c r="B52" s="12"/>
      <c r="C52" s="12"/>
      <c r="D52" s="12"/>
      <c r="E52" s="12"/>
      <c r="F52" s="38"/>
      <c r="G52" s="46"/>
      <c r="H52" s="46"/>
      <c r="I52" s="44"/>
      <c r="J52" s="35"/>
      <c r="K52" s="53"/>
    </row>
    <row r="53" spans="1:11" ht="21" customHeight="1">
      <c r="A53" s="47"/>
      <c r="B53" s="12"/>
      <c r="C53" s="12"/>
      <c r="D53" s="12"/>
      <c r="E53" s="12"/>
      <c r="F53" s="38"/>
      <c r="G53" s="47"/>
      <c r="H53" s="47"/>
      <c r="I53" s="47"/>
      <c r="J53" s="35"/>
      <c r="K53" s="53"/>
    </row>
    <row r="54" spans="1:11" ht="21" customHeight="1">
      <c r="A54" s="47"/>
      <c r="B54" s="47"/>
      <c r="C54" s="47"/>
      <c r="D54" s="47"/>
      <c r="E54" s="47"/>
      <c r="F54" s="48"/>
      <c r="G54" s="47"/>
      <c r="H54" s="47"/>
      <c r="I54" s="47"/>
      <c r="J54" s="35"/>
      <c r="K54" s="53"/>
    </row>
    <row r="55" spans="1:11" ht="21" customHeight="1">
      <c r="A55" s="49"/>
      <c r="B55" s="47"/>
      <c r="C55" s="47"/>
      <c r="D55" s="47"/>
      <c r="E55" s="47"/>
      <c r="F55" s="48"/>
      <c r="G55" s="48"/>
      <c r="H55" s="48"/>
      <c r="I55" s="47"/>
      <c r="J55" s="35"/>
      <c r="K55" s="50"/>
    </row>
    <row r="56" spans="1:11" ht="21" customHeight="1">
      <c r="A56" s="47"/>
      <c r="B56" s="47"/>
      <c r="C56" s="47"/>
      <c r="D56" s="47"/>
      <c r="E56" s="47"/>
      <c r="F56" s="48"/>
      <c r="G56" s="48"/>
      <c r="H56" s="48"/>
      <c r="I56" s="47"/>
      <c r="J56" s="35"/>
      <c r="K56" s="50"/>
    </row>
    <row r="57" spans="1:11" ht="21" customHeight="1">
      <c r="A57" s="50"/>
      <c r="B57" s="50"/>
      <c r="C57" s="50"/>
      <c r="D57" s="50"/>
      <c r="E57" s="50"/>
      <c r="F57" s="50"/>
      <c r="G57" s="50"/>
      <c r="H57" s="50"/>
      <c r="I57" s="50"/>
      <c r="J57" s="35"/>
      <c r="K57" s="50"/>
    </row>
    <row r="58" spans="1:11" ht="21" customHeight="1">
      <c r="A58" s="50"/>
      <c r="B58" s="50"/>
      <c r="C58" s="50"/>
      <c r="D58" s="50"/>
      <c r="E58" s="50"/>
      <c r="F58" s="50"/>
      <c r="G58" s="50"/>
      <c r="H58" s="50"/>
      <c r="I58" s="50"/>
      <c r="J58" s="35"/>
      <c r="K58" s="50"/>
    </row>
    <row r="59" spans="1:11" ht="21" customHeight="1">
      <c r="A59" s="129" t="s">
        <v>25</v>
      </c>
      <c r="B59" s="129"/>
      <c r="C59" s="14"/>
      <c r="D59" s="15"/>
      <c r="E59" s="126" t="s">
        <v>26</v>
      </c>
      <c r="F59" s="127"/>
      <c r="G59" s="128"/>
      <c r="H59" s="128"/>
      <c r="I59" s="128"/>
      <c r="J59" s="128"/>
      <c r="K59" s="128"/>
    </row>
    <row r="60" spans="1:11" ht="21" customHeight="1">
      <c r="A60" s="129" t="s">
        <v>27</v>
      </c>
      <c r="B60" s="129"/>
      <c r="C60" s="51">
        <f>SUM(F10:F99)</f>
        <v>3364</v>
      </c>
      <c r="D60" s="15"/>
      <c r="E60" s="15"/>
      <c r="F60" s="130"/>
      <c r="G60" s="130"/>
      <c r="H60" s="130"/>
      <c r="I60" s="16"/>
      <c r="J60" s="16"/>
      <c r="K60" s="20"/>
    </row>
    <row r="61" spans="1:11" ht="21" customHeight="1">
      <c r="A61" s="129" t="s">
        <v>28</v>
      </c>
      <c r="B61" s="129"/>
      <c r="C61" s="51">
        <f>SUM(H10:H56)</f>
        <v>3391</v>
      </c>
      <c r="D61" s="15"/>
      <c r="E61" s="15"/>
      <c r="F61" s="16"/>
      <c r="G61" s="16"/>
      <c r="H61" s="16"/>
      <c r="I61" s="16"/>
      <c r="J61" s="16"/>
      <c r="K61" s="20"/>
    </row>
    <row r="62" spans="1:11" ht="21" customHeight="1">
      <c r="A62" s="131" t="s">
        <v>29</v>
      </c>
      <c r="B62" s="129"/>
      <c r="C62" s="34">
        <f>SUM(J10:J58)</f>
        <v>707.62961626368337</v>
      </c>
      <c r="D62" s="15"/>
      <c r="E62" s="15"/>
      <c r="F62" s="130"/>
      <c r="G62" s="130"/>
      <c r="H62" s="130"/>
      <c r="I62" s="130"/>
      <c r="J62" s="16"/>
      <c r="K62" s="132"/>
    </row>
    <row r="63" spans="1:11" ht="21" customHeight="1">
      <c r="A63" s="131" t="s">
        <v>30</v>
      </c>
      <c r="B63" s="129"/>
      <c r="C63" s="14">
        <v>44</v>
      </c>
      <c r="D63" s="15"/>
      <c r="E63" s="15"/>
      <c r="F63" s="130"/>
      <c r="G63" s="130"/>
      <c r="H63" s="130"/>
      <c r="I63" s="130"/>
      <c r="J63" s="16"/>
      <c r="K63" s="132"/>
    </row>
    <row r="64" spans="1:11" ht="21" customHeight="1">
      <c r="A64" s="124" t="s">
        <v>31</v>
      </c>
      <c r="B64" s="124"/>
      <c r="C64" s="34">
        <f>C62/C63</f>
        <v>16.082491278720077</v>
      </c>
      <c r="D64" s="15"/>
      <c r="E64" s="15"/>
      <c r="F64" s="130"/>
      <c r="G64" s="130"/>
      <c r="H64" s="130"/>
      <c r="I64" s="130"/>
      <c r="J64" s="16"/>
      <c r="K64" s="132"/>
    </row>
    <row r="65" spans="1:12" ht="21" customHeight="1">
      <c r="A65" s="17"/>
      <c r="B65" s="18"/>
      <c r="C65" s="18"/>
      <c r="D65" s="18"/>
      <c r="E65" s="18"/>
      <c r="F65" s="18"/>
      <c r="G65" s="18"/>
      <c r="H65" s="18"/>
      <c r="I65" s="18"/>
      <c r="J65" s="18"/>
      <c r="K65" s="25"/>
    </row>
    <row r="66" spans="1:12" ht="21" customHeight="1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</row>
    <row r="67" spans="1:12" ht="21" customHeight="1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</row>
    <row r="68" spans="1:12" ht="21" customHeight="1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</row>
    <row r="69" spans="1:12" ht="21" customHeight="1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</row>
    <row r="70" spans="1:12" ht="21" customHeight="1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</row>
    <row r="71" spans="1:12" ht="21" customHeight="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</row>
    <row r="72" spans="1:12" ht="21" customHeight="1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</row>
    <row r="73" spans="1:12" ht="21" customHeight="1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</row>
    <row r="74" spans="1:12" ht="21" customHeight="1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</row>
    <row r="75" spans="1:12" ht="21" customHeight="1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</row>
    <row r="76" spans="1:12" ht="21" customHeight="1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</row>
    <row r="77" spans="1:12" ht="21" customHeight="1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</row>
    <row r="78" spans="1:12" ht="21" customHeight="1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</row>
    <row r="79" spans="1:12" ht="21" customHeight="1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</row>
    <row r="80" spans="1:12" ht="21" customHeight="1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</row>
    <row r="81" spans="1:12" ht="21" customHeight="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</row>
    <row r="82" spans="1:12" ht="21" customHeight="1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</row>
    <row r="83" spans="1:12" ht="21" customHeight="1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</row>
    <row r="84" spans="1:12" ht="21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</row>
    <row r="85" spans="1:12" ht="21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</row>
    <row r="86" spans="1:12" ht="21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</row>
    <row r="87" spans="1:12" ht="21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</row>
    <row r="88" spans="1:12" ht="21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</row>
    <row r="89" spans="1:12" ht="21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</row>
    <row r="90" spans="1:12" ht="21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</row>
    <row r="91" spans="1:12" ht="21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</row>
    <row r="92" spans="1:12" ht="21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</row>
    <row r="93" spans="1:12" ht="21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</row>
    <row r="94" spans="1:12" ht="21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</row>
    <row r="95" spans="1:12" ht="21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</row>
    <row r="96" spans="1:12" ht="21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</row>
    <row r="97" spans="1:12" ht="21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</row>
    <row r="98" spans="1:12" ht="21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</row>
    <row r="99" spans="1:12" ht="21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</row>
    <row r="100" spans="1:12" ht="21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</row>
    <row r="101" spans="1:12" ht="21" customHeight="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</row>
    <row r="102" spans="1:12" ht="21" customHeight="1"/>
    <row r="103" spans="1:12" ht="21" customHeight="1"/>
    <row r="104" spans="1:12" ht="21" customHeight="1"/>
    <row r="105" spans="1:12" ht="21" customHeight="1"/>
    <row r="106" spans="1:12" ht="21" customHeight="1"/>
  </sheetData>
  <mergeCells count="17">
    <mergeCell ref="A62:B62"/>
    <mergeCell ref="A63:B63"/>
    <mergeCell ref="A64:B64"/>
    <mergeCell ref="I62:I64"/>
    <mergeCell ref="K62:K64"/>
    <mergeCell ref="F62:H64"/>
    <mergeCell ref="A59:B59"/>
    <mergeCell ref="E59:K59"/>
    <mergeCell ref="A60:B60"/>
    <mergeCell ref="F60:H60"/>
    <mergeCell ref="A61:B61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63" orientation="portrait"/>
  <headerFooter scaleWithDoc="0" alignWithMargins="0"/>
  <drawing r:id="rId1"/>
  <legacyDrawing r:id="rId2"/>
  <oleObjects>
    <mc:AlternateContent xmlns:mc="http://schemas.openxmlformats.org/markup-compatibility/2006">
      <mc:Choice Requires="x14">
        <oleObject progId="PBrush" shapeId="2049" r:id="rId3">
          <objectPr defaultSize="0" r:id="rId4">
            <anchor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390525</xdr:colOff>
                <xdr:row>3</xdr:row>
                <xdr:rowOff>0</xdr:rowOff>
              </to>
            </anchor>
          </objectPr>
        </oleObject>
      </mc:Choice>
      <mc:Fallback>
        <oleObject progId="PBrush" shapeId="2049" r:id="rId3"/>
      </mc:Fallback>
    </mc:AlternateContent>
  </oleObjec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54"/>
  <sheetViews>
    <sheetView zoomScale="70" zoomScaleNormal="70" workbookViewId="0">
      <selection activeCell="G7" sqref="G7:K7"/>
    </sheetView>
  </sheetViews>
  <sheetFormatPr defaultColWidth="9" defaultRowHeight="15.75"/>
  <cols>
    <col min="1" max="1" width="11.625" customWidth="1"/>
    <col min="2" max="2" width="19.5" customWidth="1"/>
    <col min="3" max="3" width="19" customWidth="1"/>
    <col min="4" max="4" width="13.125" customWidth="1"/>
    <col min="5" max="5" width="12.75" customWidth="1"/>
    <col min="6" max="8" width="8.625" customWidth="1"/>
    <col min="9" max="9" width="6.625" customWidth="1"/>
    <col min="10" max="10" width="8.625" customWidth="1"/>
    <col min="11" max="11" width="10.625" customWidth="1"/>
  </cols>
  <sheetData>
    <row r="1" spans="1:11">
      <c r="J1" s="113" t="s">
        <v>0</v>
      </c>
      <c r="K1" s="114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 s="37" customFormat="1">
      <c r="A3" s="55"/>
      <c r="B3" s="56"/>
      <c r="C3" s="56"/>
      <c r="D3" s="56"/>
      <c r="E3" s="56"/>
      <c r="F3" s="56"/>
      <c r="G3" s="56"/>
      <c r="H3" s="56"/>
      <c r="I3" s="56"/>
      <c r="J3" s="56"/>
      <c r="K3" s="58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5" t="s">
        <v>2</v>
      </c>
      <c r="B7" s="120" t="s">
        <v>43</v>
      </c>
      <c r="C7" s="120"/>
      <c r="D7" s="120"/>
      <c r="E7" s="120"/>
      <c r="F7" s="6" t="s">
        <v>3</v>
      </c>
      <c r="G7" s="120" t="s">
        <v>193</v>
      </c>
      <c r="H7" s="120"/>
      <c r="I7" s="120"/>
      <c r="J7" s="120"/>
      <c r="K7" s="121"/>
    </row>
    <row r="8" spans="1:11" ht="24" customHeight="1">
      <c r="A8" s="5" t="s">
        <v>4</v>
      </c>
      <c r="B8" s="122" t="s">
        <v>5</v>
      </c>
      <c r="C8" s="122"/>
      <c r="D8" s="122"/>
      <c r="E8" s="122"/>
      <c r="F8" s="6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44839</v>
      </c>
      <c r="B10" s="12" t="s">
        <v>32</v>
      </c>
      <c r="C10" s="12">
        <v>86901</v>
      </c>
      <c r="D10" s="12" t="s">
        <v>19</v>
      </c>
      <c r="E10" s="12">
        <v>8</v>
      </c>
      <c r="F10" s="12">
        <v>800</v>
      </c>
      <c r="G10" s="12">
        <f>SUM(H10+I10)</f>
        <v>67</v>
      </c>
      <c r="H10" s="12">
        <v>60</v>
      </c>
      <c r="I10" s="12">
        <v>7</v>
      </c>
      <c r="J10" s="35">
        <f t="shared" ref="J10:J47" si="0">H10/F10*100</f>
        <v>7.5</v>
      </c>
      <c r="K10" s="24"/>
    </row>
    <row r="11" spans="1:11" ht="21.95" customHeight="1">
      <c r="A11" s="27">
        <v>44840</v>
      </c>
      <c r="B11" s="12" t="s">
        <v>22</v>
      </c>
      <c r="C11" s="12" t="s">
        <v>23</v>
      </c>
      <c r="D11" s="12" t="s">
        <v>19</v>
      </c>
      <c r="E11" s="12">
        <v>8</v>
      </c>
      <c r="F11" s="12">
        <v>400</v>
      </c>
      <c r="G11" s="12">
        <f t="shared" ref="G11:G47" si="1">SUM(H11+I11)</f>
        <v>70</v>
      </c>
      <c r="H11" s="12">
        <v>70</v>
      </c>
      <c r="I11" s="12"/>
      <c r="J11" s="35">
        <f t="shared" si="0"/>
        <v>17.5</v>
      </c>
      <c r="K11" s="24"/>
    </row>
    <row r="12" spans="1:11" ht="21.95" customHeight="1">
      <c r="A12" s="29">
        <v>44841</v>
      </c>
      <c r="B12" s="12" t="s">
        <v>22</v>
      </c>
      <c r="C12" s="12" t="s">
        <v>23</v>
      </c>
      <c r="D12" s="12" t="s">
        <v>19</v>
      </c>
      <c r="E12" s="12">
        <v>8</v>
      </c>
      <c r="F12" s="12">
        <v>400</v>
      </c>
      <c r="G12" s="12">
        <f t="shared" si="1"/>
        <v>135</v>
      </c>
      <c r="H12" s="12">
        <v>135</v>
      </c>
      <c r="I12" s="12"/>
      <c r="J12" s="35">
        <f t="shared" si="0"/>
        <v>33.75</v>
      </c>
      <c r="K12" s="24"/>
    </row>
    <row r="13" spans="1:11" ht="21.95" customHeight="1">
      <c r="A13" s="29">
        <v>44844</v>
      </c>
      <c r="B13" s="12" t="s">
        <v>22</v>
      </c>
      <c r="C13" s="12" t="s">
        <v>23</v>
      </c>
      <c r="D13" s="12" t="s">
        <v>19</v>
      </c>
      <c r="E13" s="12">
        <v>8</v>
      </c>
      <c r="F13" s="12">
        <v>400</v>
      </c>
      <c r="G13" s="12">
        <f t="shared" si="1"/>
        <v>104</v>
      </c>
      <c r="H13" s="12">
        <v>100</v>
      </c>
      <c r="I13" s="12">
        <v>4</v>
      </c>
      <c r="J13" s="35">
        <f t="shared" si="0"/>
        <v>25</v>
      </c>
      <c r="K13" s="24"/>
    </row>
    <row r="14" spans="1:11" ht="21.95" customHeight="1">
      <c r="A14" s="29">
        <v>44845</v>
      </c>
      <c r="B14" s="12" t="s">
        <v>22</v>
      </c>
      <c r="C14" s="12" t="s">
        <v>23</v>
      </c>
      <c r="D14" s="12" t="s">
        <v>19</v>
      </c>
      <c r="E14" s="12">
        <v>8</v>
      </c>
      <c r="F14" s="12">
        <v>400</v>
      </c>
      <c r="G14" s="12">
        <f t="shared" si="1"/>
        <v>131</v>
      </c>
      <c r="H14" s="12">
        <v>125</v>
      </c>
      <c r="I14" s="12">
        <v>6</v>
      </c>
      <c r="J14" s="35">
        <f t="shared" si="0"/>
        <v>31.25</v>
      </c>
      <c r="K14" s="24"/>
    </row>
    <row r="15" spans="1:11" ht="21.95" customHeight="1">
      <c r="A15" s="28">
        <v>44846</v>
      </c>
      <c r="B15" s="12" t="s">
        <v>44</v>
      </c>
      <c r="C15" s="12" t="s">
        <v>45</v>
      </c>
      <c r="D15" s="12" t="s">
        <v>19</v>
      </c>
      <c r="E15" s="12">
        <v>8</v>
      </c>
      <c r="F15" s="12">
        <v>400</v>
      </c>
      <c r="G15" s="12">
        <f t="shared" si="1"/>
        <v>156</v>
      </c>
      <c r="H15" s="12">
        <v>144</v>
      </c>
      <c r="I15" s="12">
        <v>12</v>
      </c>
      <c r="J15" s="35">
        <f t="shared" si="0"/>
        <v>36</v>
      </c>
      <c r="K15" s="24"/>
    </row>
    <row r="16" spans="1:11" ht="21.95" customHeight="1">
      <c r="A16" s="28">
        <v>44847</v>
      </c>
      <c r="B16" s="12" t="s">
        <v>44</v>
      </c>
      <c r="C16" s="12" t="s">
        <v>45</v>
      </c>
      <c r="D16" s="12" t="s">
        <v>19</v>
      </c>
      <c r="E16" s="12">
        <v>8</v>
      </c>
      <c r="F16" s="12">
        <v>400</v>
      </c>
      <c r="G16" s="12">
        <f t="shared" si="1"/>
        <v>200</v>
      </c>
      <c r="H16" s="12">
        <v>200</v>
      </c>
      <c r="I16" s="12"/>
      <c r="J16" s="35">
        <f t="shared" si="0"/>
        <v>50</v>
      </c>
      <c r="K16" s="24"/>
    </row>
    <row r="17" spans="1:11" ht="21.95" customHeight="1">
      <c r="A17" s="30"/>
      <c r="B17" s="12"/>
      <c r="C17" s="12"/>
      <c r="D17" s="12"/>
      <c r="E17" s="12"/>
      <c r="F17" s="12"/>
      <c r="G17" s="12">
        <f t="shared" si="1"/>
        <v>0</v>
      </c>
      <c r="H17" s="12"/>
      <c r="I17" s="12"/>
      <c r="J17" s="35" t="e">
        <f t="shared" si="0"/>
        <v>#DIV/0!</v>
      </c>
      <c r="K17" s="24"/>
    </row>
    <row r="18" spans="1:11" ht="21.95" customHeight="1">
      <c r="A18" s="30"/>
      <c r="B18" s="12"/>
      <c r="C18" s="12"/>
      <c r="D18" s="12"/>
      <c r="E18" s="12"/>
      <c r="F18" s="12"/>
      <c r="G18" s="12">
        <f t="shared" si="1"/>
        <v>0</v>
      </c>
      <c r="H18" s="12"/>
      <c r="I18" s="12"/>
      <c r="J18" s="35" t="e">
        <f t="shared" si="0"/>
        <v>#DIV/0!</v>
      </c>
      <c r="K18" s="24"/>
    </row>
    <row r="19" spans="1:11" ht="21.95" customHeight="1">
      <c r="A19" s="30"/>
      <c r="B19" s="12"/>
      <c r="C19" s="12"/>
      <c r="D19" s="12"/>
      <c r="E19" s="12"/>
      <c r="F19" s="12"/>
      <c r="G19" s="12">
        <f t="shared" si="1"/>
        <v>0</v>
      </c>
      <c r="H19" s="12"/>
      <c r="I19" s="12"/>
      <c r="J19" s="35" t="e">
        <f t="shared" si="0"/>
        <v>#DIV/0!</v>
      </c>
      <c r="K19" s="24"/>
    </row>
    <row r="20" spans="1:11" ht="21.95" customHeight="1">
      <c r="A20" s="30"/>
      <c r="B20" s="12"/>
      <c r="C20" s="12"/>
      <c r="D20" s="12"/>
      <c r="E20" s="12"/>
      <c r="F20" s="12"/>
      <c r="G20" s="12">
        <f t="shared" si="1"/>
        <v>0</v>
      </c>
      <c r="H20" s="12"/>
      <c r="I20" s="12"/>
      <c r="J20" s="35" t="e">
        <f t="shared" si="0"/>
        <v>#DIV/0!</v>
      </c>
      <c r="K20" s="24"/>
    </row>
    <row r="21" spans="1:11" ht="21.95" customHeight="1">
      <c r="A21" s="26"/>
      <c r="B21" s="12"/>
      <c r="C21" s="12"/>
      <c r="D21" s="12"/>
      <c r="E21" s="12"/>
      <c r="F21" s="12"/>
      <c r="G21" s="12">
        <f t="shared" si="1"/>
        <v>0</v>
      </c>
      <c r="H21" s="12"/>
      <c r="I21" s="12"/>
      <c r="J21" s="35" t="e">
        <f t="shared" si="0"/>
        <v>#DIV/0!</v>
      </c>
      <c r="K21" s="24"/>
    </row>
    <row r="22" spans="1:11" ht="21.95" customHeight="1">
      <c r="A22" s="26"/>
      <c r="B22" s="12"/>
      <c r="C22" s="12"/>
      <c r="D22" s="12"/>
      <c r="E22" s="12"/>
      <c r="F22" s="12"/>
      <c r="G22" s="12">
        <f t="shared" si="1"/>
        <v>0</v>
      </c>
      <c r="H22" s="12"/>
      <c r="I22" s="12"/>
      <c r="J22" s="35" t="e">
        <f t="shared" si="0"/>
        <v>#DIV/0!</v>
      </c>
      <c r="K22" s="24"/>
    </row>
    <row r="23" spans="1:11" ht="21.95" customHeight="1">
      <c r="A23" s="26"/>
      <c r="B23" s="12"/>
      <c r="C23" s="12"/>
      <c r="D23" s="12"/>
      <c r="E23" s="12"/>
      <c r="F23" s="12"/>
      <c r="G23" s="12">
        <f t="shared" si="1"/>
        <v>0</v>
      </c>
      <c r="H23" s="36"/>
      <c r="I23" s="36"/>
      <c r="J23" s="35" t="e">
        <f t="shared" si="0"/>
        <v>#DIV/0!</v>
      </c>
      <c r="K23" s="24"/>
    </row>
    <row r="24" spans="1:11" ht="21.95" customHeight="1">
      <c r="A24" s="26"/>
      <c r="B24" s="12"/>
      <c r="C24" s="12"/>
      <c r="D24" s="12"/>
      <c r="E24" s="12"/>
      <c r="F24" s="12"/>
      <c r="G24" s="12">
        <f t="shared" si="1"/>
        <v>0</v>
      </c>
      <c r="H24" s="12"/>
      <c r="I24" s="57"/>
      <c r="J24" s="35" t="e">
        <f t="shared" si="0"/>
        <v>#DIV/0!</v>
      </c>
      <c r="K24" s="24"/>
    </row>
    <row r="25" spans="1:11" ht="21.95" customHeight="1">
      <c r="A25" s="26"/>
      <c r="B25" s="12"/>
      <c r="C25" s="12"/>
      <c r="D25" s="12"/>
      <c r="E25" s="12"/>
      <c r="F25" s="12"/>
      <c r="G25" s="12">
        <f t="shared" si="1"/>
        <v>0</v>
      </c>
      <c r="H25" s="12"/>
      <c r="I25" s="12"/>
      <c r="J25" s="35" t="e">
        <f t="shared" si="0"/>
        <v>#DIV/0!</v>
      </c>
      <c r="K25" s="24"/>
    </row>
    <row r="26" spans="1:11" ht="21.95" customHeight="1">
      <c r="A26" s="31"/>
      <c r="B26" s="12"/>
      <c r="C26" s="12"/>
      <c r="D26" s="12"/>
      <c r="E26" s="12"/>
      <c r="F26" s="12"/>
      <c r="G26" s="12">
        <f t="shared" si="1"/>
        <v>0</v>
      </c>
      <c r="H26" s="12"/>
      <c r="I26" s="12"/>
      <c r="J26" s="35" t="e">
        <f t="shared" si="0"/>
        <v>#DIV/0!</v>
      </c>
      <c r="K26" s="24"/>
    </row>
    <row r="27" spans="1:11" ht="21.95" customHeight="1">
      <c r="A27" s="31"/>
      <c r="B27" s="12"/>
      <c r="C27" s="12"/>
      <c r="D27" s="12"/>
      <c r="E27" s="12"/>
      <c r="F27" s="12"/>
      <c r="G27" s="12">
        <f t="shared" si="1"/>
        <v>0</v>
      </c>
      <c r="H27" s="12"/>
      <c r="I27" s="12"/>
      <c r="J27" s="35" t="e">
        <f t="shared" si="0"/>
        <v>#DIV/0!</v>
      </c>
      <c r="K27" s="24"/>
    </row>
    <row r="28" spans="1:11" ht="21.95" customHeight="1">
      <c r="A28" s="31"/>
      <c r="B28" s="12"/>
      <c r="C28" s="12"/>
      <c r="D28" s="12"/>
      <c r="E28" s="12"/>
      <c r="F28" s="12"/>
      <c r="G28" s="12">
        <f t="shared" si="1"/>
        <v>0</v>
      </c>
      <c r="H28" s="12"/>
      <c r="I28" s="12"/>
      <c r="J28" s="35" t="e">
        <f t="shared" si="0"/>
        <v>#DIV/0!</v>
      </c>
      <c r="K28" s="24"/>
    </row>
    <row r="29" spans="1:11" ht="21.95" customHeight="1">
      <c r="A29" s="31"/>
      <c r="B29" s="12"/>
      <c r="C29" s="12"/>
      <c r="D29" s="12"/>
      <c r="E29" s="12"/>
      <c r="F29" s="12"/>
      <c r="G29" s="12">
        <f t="shared" si="1"/>
        <v>0</v>
      </c>
      <c r="H29" s="12"/>
      <c r="I29" s="12"/>
      <c r="J29" s="35" t="e">
        <f t="shared" si="0"/>
        <v>#DIV/0!</v>
      </c>
      <c r="K29" s="24"/>
    </row>
    <row r="30" spans="1:11" ht="21.95" customHeight="1">
      <c r="A30" s="31"/>
      <c r="B30" s="12"/>
      <c r="C30" s="12"/>
      <c r="D30" s="12"/>
      <c r="E30" s="12"/>
      <c r="F30" s="12"/>
      <c r="G30" s="12">
        <f t="shared" si="1"/>
        <v>0</v>
      </c>
      <c r="H30" s="12"/>
      <c r="I30" s="12"/>
      <c r="J30" s="35" t="e">
        <f t="shared" si="0"/>
        <v>#DIV/0!</v>
      </c>
      <c r="K30" s="24"/>
    </row>
    <row r="31" spans="1:11" ht="21.95" customHeight="1">
      <c r="A31" s="32"/>
      <c r="B31" s="12"/>
      <c r="C31" s="12"/>
      <c r="D31" s="12"/>
      <c r="E31" s="12"/>
      <c r="F31" s="12"/>
      <c r="G31" s="12">
        <f t="shared" si="1"/>
        <v>0</v>
      </c>
      <c r="H31" s="36"/>
      <c r="I31" s="36"/>
      <c r="J31" s="35" t="e">
        <f t="shared" si="0"/>
        <v>#DIV/0!</v>
      </c>
      <c r="K31" s="24"/>
    </row>
    <row r="32" spans="1:11" ht="21.95" customHeight="1">
      <c r="A32" s="33"/>
      <c r="B32" s="12"/>
      <c r="C32" s="12"/>
      <c r="D32" s="12"/>
      <c r="E32" s="12"/>
      <c r="F32" s="12"/>
      <c r="G32" s="12">
        <f t="shared" si="1"/>
        <v>0</v>
      </c>
      <c r="H32" s="12"/>
      <c r="I32" s="12"/>
      <c r="J32" s="35" t="e">
        <f t="shared" si="0"/>
        <v>#DIV/0!</v>
      </c>
      <c r="K32" s="24"/>
    </row>
    <row r="33" spans="1:11" ht="21.95" customHeight="1">
      <c r="A33" s="31"/>
      <c r="B33" s="12"/>
      <c r="C33" s="12"/>
      <c r="D33" s="12"/>
      <c r="E33" s="12"/>
      <c r="F33" s="12"/>
      <c r="G33" s="12">
        <f t="shared" si="1"/>
        <v>0</v>
      </c>
      <c r="H33" s="36"/>
      <c r="I33" s="36"/>
      <c r="J33" s="35" t="e">
        <f t="shared" si="0"/>
        <v>#DIV/0!</v>
      </c>
      <c r="K33" s="24"/>
    </row>
    <row r="34" spans="1:11" ht="21.95" customHeight="1">
      <c r="A34" s="31"/>
      <c r="B34" s="12"/>
      <c r="C34" s="12"/>
      <c r="D34" s="12"/>
      <c r="E34" s="12"/>
      <c r="F34" s="12"/>
      <c r="G34" s="12">
        <f t="shared" si="1"/>
        <v>0</v>
      </c>
      <c r="H34" s="36"/>
      <c r="I34" s="36"/>
      <c r="J34" s="35" t="e">
        <f t="shared" si="0"/>
        <v>#DIV/0!</v>
      </c>
      <c r="K34" s="24"/>
    </row>
    <row r="35" spans="1:11" ht="21.95" customHeight="1">
      <c r="A35" s="11"/>
      <c r="B35" s="12"/>
      <c r="C35" s="12"/>
      <c r="D35" s="12"/>
      <c r="E35" s="12"/>
      <c r="F35" s="12"/>
      <c r="G35" s="12">
        <f t="shared" si="1"/>
        <v>0</v>
      </c>
      <c r="H35" s="12"/>
      <c r="I35" s="12"/>
      <c r="J35" s="35" t="e">
        <f t="shared" si="0"/>
        <v>#DIV/0!</v>
      </c>
      <c r="K35" s="24"/>
    </row>
    <row r="36" spans="1:11" ht="21.95" customHeight="1">
      <c r="A36" s="11"/>
      <c r="B36" s="12"/>
      <c r="C36" s="12"/>
      <c r="D36" s="12"/>
      <c r="E36" s="12"/>
      <c r="F36" s="12"/>
      <c r="G36" s="12">
        <f t="shared" si="1"/>
        <v>0</v>
      </c>
      <c r="H36" s="12"/>
      <c r="I36" s="12"/>
      <c r="J36" s="35" t="e">
        <f t="shared" si="0"/>
        <v>#DIV/0!</v>
      </c>
      <c r="K36" s="24"/>
    </row>
    <row r="37" spans="1:11" ht="21.95" customHeight="1">
      <c r="A37" s="11"/>
      <c r="B37" s="12"/>
      <c r="C37" s="12"/>
      <c r="D37" s="12"/>
      <c r="E37" s="12"/>
      <c r="F37" s="12"/>
      <c r="G37" s="12">
        <f t="shared" si="1"/>
        <v>0</v>
      </c>
      <c r="H37" s="12"/>
      <c r="I37" s="12"/>
      <c r="J37" s="35" t="e">
        <f t="shared" si="0"/>
        <v>#DIV/0!</v>
      </c>
      <c r="K37" s="24"/>
    </row>
    <row r="38" spans="1:11" ht="21.95" customHeight="1">
      <c r="A38" s="11"/>
      <c r="B38" s="12"/>
      <c r="C38" s="12"/>
      <c r="D38" s="12"/>
      <c r="E38" s="12"/>
      <c r="F38" s="12"/>
      <c r="G38" s="12">
        <f t="shared" si="1"/>
        <v>0</v>
      </c>
      <c r="H38" s="12"/>
      <c r="I38" s="12"/>
      <c r="J38" s="35" t="e">
        <f t="shared" si="0"/>
        <v>#DIV/0!</v>
      </c>
      <c r="K38" s="24"/>
    </row>
    <row r="39" spans="1:11" ht="21.95" customHeight="1">
      <c r="A39" s="11"/>
      <c r="B39" s="12"/>
      <c r="C39" s="12"/>
      <c r="D39" s="12"/>
      <c r="E39" s="12"/>
      <c r="F39" s="12"/>
      <c r="G39" s="12">
        <f t="shared" si="1"/>
        <v>0</v>
      </c>
      <c r="H39" s="12"/>
      <c r="I39" s="12"/>
      <c r="J39" s="35" t="e">
        <f t="shared" si="0"/>
        <v>#DIV/0!</v>
      </c>
      <c r="K39" s="24"/>
    </row>
    <row r="40" spans="1:11" ht="21.95" customHeight="1">
      <c r="A40" s="11"/>
      <c r="B40" s="12"/>
      <c r="C40" s="12"/>
      <c r="D40" s="12"/>
      <c r="E40" s="12"/>
      <c r="F40" s="12"/>
      <c r="G40" s="12">
        <f t="shared" si="1"/>
        <v>0</v>
      </c>
      <c r="H40" s="12"/>
      <c r="I40" s="12"/>
      <c r="J40" s="35" t="e">
        <f t="shared" si="0"/>
        <v>#DIV/0!</v>
      </c>
      <c r="K40" s="24"/>
    </row>
    <row r="41" spans="1:11" ht="21.95" customHeight="1">
      <c r="A41" s="11"/>
      <c r="B41" s="12"/>
      <c r="C41" s="12"/>
      <c r="D41" s="12"/>
      <c r="E41" s="12"/>
      <c r="F41" s="12"/>
      <c r="G41" s="12">
        <f t="shared" si="1"/>
        <v>0</v>
      </c>
      <c r="H41" s="12"/>
      <c r="I41" s="12"/>
      <c r="J41" s="35" t="e">
        <f t="shared" si="0"/>
        <v>#DIV/0!</v>
      </c>
      <c r="K41" s="24"/>
    </row>
    <row r="42" spans="1:11" ht="21.95" customHeight="1">
      <c r="A42" s="11"/>
      <c r="B42" s="12"/>
      <c r="C42" s="12"/>
      <c r="D42" s="12"/>
      <c r="E42" s="12"/>
      <c r="F42" s="12"/>
      <c r="G42" s="12">
        <f t="shared" si="1"/>
        <v>0</v>
      </c>
      <c r="H42" s="12"/>
      <c r="I42" s="12"/>
      <c r="J42" s="35" t="e">
        <f t="shared" si="0"/>
        <v>#DIV/0!</v>
      </c>
      <c r="K42" s="24"/>
    </row>
    <row r="43" spans="1:11" ht="21.95" customHeight="1">
      <c r="A43" s="11"/>
      <c r="B43" s="12"/>
      <c r="C43" s="12"/>
      <c r="D43" s="12"/>
      <c r="E43" s="12"/>
      <c r="F43" s="12"/>
      <c r="G43" s="12">
        <f t="shared" si="1"/>
        <v>0</v>
      </c>
      <c r="H43" s="12"/>
      <c r="I43" s="12"/>
      <c r="J43" s="35" t="e">
        <f t="shared" si="0"/>
        <v>#DIV/0!</v>
      </c>
      <c r="K43" s="24"/>
    </row>
    <row r="44" spans="1:11" ht="21.95" customHeight="1">
      <c r="A44" s="11"/>
      <c r="B44" s="12"/>
      <c r="C44" s="12"/>
      <c r="D44" s="12"/>
      <c r="E44" s="12"/>
      <c r="F44" s="12"/>
      <c r="G44" s="12">
        <f t="shared" si="1"/>
        <v>0</v>
      </c>
      <c r="H44" s="12"/>
      <c r="I44" s="12"/>
      <c r="J44" s="35" t="e">
        <f t="shared" si="0"/>
        <v>#DIV/0!</v>
      </c>
      <c r="K44" s="24"/>
    </row>
    <row r="45" spans="1:11" ht="21.95" customHeight="1">
      <c r="A45" s="11"/>
      <c r="B45" s="12"/>
      <c r="C45" s="12"/>
      <c r="D45" s="12"/>
      <c r="E45" s="12"/>
      <c r="F45" s="12"/>
      <c r="G45" s="12">
        <f t="shared" si="1"/>
        <v>0</v>
      </c>
      <c r="H45" s="12"/>
      <c r="I45" s="12"/>
      <c r="J45" s="35" t="e">
        <f t="shared" si="0"/>
        <v>#DIV/0!</v>
      </c>
      <c r="K45" s="24"/>
    </row>
    <row r="46" spans="1:11" ht="21.95" customHeight="1">
      <c r="A46" s="11"/>
      <c r="B46" s="12"/>
      <c r="C46" s="12"/>
      <c r="D46" s="12"/>
      <c r="E46" s="12"/>
      <c r="F46" s="12"/>
      <c r="G46" s="12">
        <f t="shared" si="1"/>
        <v>0</v>
      </c>
      <c r="H46" s="12"/>
      <c r="I46" s="12"/>
      <c r="J46" s="35" t="e">
        <f t="shared" si="0"/>
        <v>#DIV/0!</v>
      </c>
      <c r="K46" s="24"/>
    </row>
    <row r="47" spans="1:11" ht="21.95" customHeight="1">
      <c r="A47" s="13"/>
      <c r="B47" s="12"/>
      <c r="C47" s="12"/>
      <c r="D47" s="12"/>
      <c r="E47" s="12"/>
      <c r="F47" s="12"/>
      <c r="G47" s="12">
        <f t="shared" si="1"/>
        <v>0</v>
      </c>
      <c r="H47" s="12"/>
      <c r="I47" s="12"/>
      <c r="J47" s="35" t="e">
        <f t="shared" si="0"/>
        <v>#DIV/0!</v>
      </c>
      <c r="K47" s="24"/>
    </row>
    <row r="48" spans="1:11" ht="21" customHeight="1">
      <c r="A48" s="125" t="s">
        <v>25</v>
      </c>
      <c r="B48" s="125"/>
      <c r="C48" s="14">
        <v>22</v>
      </c>
      <c r="D48" s="15"/>
      <c r="E48" s="126" t="s">
        <v>26</v>
      </c>
      <c r="F48" s="127"/>
      <c r="G48" s="128"/>
      <c r="H48" s="128"/>
      <c r="I48" s="128"/>
      <c r="J48" s="128"/>
      <c r="K48" s="128"/>
    </row>
    <row r="49" spans="1:11" ht="21" customHeight="1">
      <c r="A49" s="129" t="s">
        <v>27</v>
      </c>
      <c r="B49" s="129"/>
      <c r="C49" s="14">
        <f>SUM(F10:F47)</f>
        <v>3200</v>
      </c>
      <c r="D49" s="15"/>
      <c r="E49" s="15"/>
      <c r="F49" s="130"/>
      <c r="G49" s="130"/>
      <c r="H49" s="130"/>
      <c r="I49" s="16"/>
      <c r="J49" s="16"/>
      <c r="K49" s="20"/>
    </row>
    <row r="50" spans="1:11" ht="21" customHeight="1">
      <c r="A50" s="129" t="s">
        <v>28</v>
      </c>
      <c r="B50" s="129"/>
      <c r="C50" s="14">
        <f>SUM(H10:H47)</f>
        <v>834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31" t="s">
        <v>29</v>
      </c>
      <c r="B51" s="129"/>
      <c r="C51" s="34" t="e">
        <f>SUM(J10:J47)</f>
        <v>#DIV/0!</v>
      </c>
      <c r="D51" s="15"/>
      <c r="E51" s="15"/>
      <c r="F51" s="130"/>
      <c r="G51" s="130"/>
      <c r="H51" s="130"/>
      <c r="I51" s="130"/>
      <c r="J51" s="16"/>
      <c r="K51" s="132"/>
    </row>
    <row r="52" spans="1:11" ht="21" customHeight="1">
      <c r="A52" s="131" t="s">
        <v>30</v>
      </c>
      <c r="B52" s="129"/>
      <c r="C52" s="14">
        <v>22</v>
      </c>
      <c r="D52" s="15"/>
      <c r="E52" s="15"/>
      <c r="F52" s="130"/>
      <c r="G52" s="130"/>
      <c r="H52" s="130"/>
      <c r="I52" s="130"/>
      <c r="J52" s="16"/>
      <c r="K52" s="132"/>
    </row>
    <row r="53" spans="1:11" ht="21" customHeight="1">
      <c r="A53" s="124" t="s">
        <v>31</v>
      </c>
      <c r="B53" s="124"/>
      <c r="C53" s="34" t="e">
        <f>C51/C52</f>
        <v>#DIV/0!</v>
      </c>
      <c r="D53" s="15"/>
      <c r="E53" s="15"/>
      <c r="F53" s="130"/>
      <c r="G53" s="130"/>
      <c r="H53" s="130"/>
      <c r="I53" s="130"/>
      <c r="J53" s="16"/>
      <c r="K53" s="132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54"/>
  <sheetViews>
    <sheetView topLeftCell="A27" zoomScale="50" zoomScaleNormal="50" workbookViewId="0">
      <selection activeCell="C48" sqref="C48"/>
    </sheetView>
  </sheetViews>
  <sheetFormatPr defaultColWidth="9" defaultRowHeight="15.75"/>
  <cols>
    <col min="1" max="1" width="9.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113" t="s">
        <v>0</v>
      </c>
      <c r="K1" s="114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5" t="s">
        <v>2</v>
      </c>
      <c r="B7" s="120" t="s">
        <v>133</v>
      </c>
      <c r="C7" s="120"/>
      <c r="D7" s="120"/>
      <c r="E7" s="120"/>
      <c r="F7" s="6" t="s">
        <v>3</v>
      </c>
      <c r="G7" s="120" t="s">
        <v>205</v>
      </c>
      <c r="H7" s="120"/>
      <c r="I7" s="120"/>
      <c r="J7" s="120"/>
      <c r="K7" s="121"/>
    </row>
    <row r="8" spans="1:11" ht="24" customHeight="1">
      <c r="A8" s="5" t="s">
        <v>4</v>
      </c>
      <c r="B8" s="122" t="s">
        <v>5</v>
      </c>
      <c r="C8" s="122"/>
      <c r="D8" s="122"/>
      <c r="E8" s="122"/>
      <c r="F8" s="6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44839</v>
      </c>
      <c r="B10" s="12" t="s">
        <v>40</v>
      </c>
      <c r="C10" s="12" t="s">
        <v>39</v>
      </c>
      <c r="D10" s="12" t="s">
        <v>19</v>
      </c>
      <c r="E10" s="12">
        <v>8</v>
      </c>
      <c r="F10" s="12">
        <v>1000</v>
      </c>
      <c r="G10" s="12">
        <f t="shared" ref="G10:G16" si="0">SUM(H10+I10)</f>
        <v>65</v>
      </c>
      <c r="H10" s="12">
        <v>63</v>
      </c>
      <c r="I10" s="12">
        <v>2</v>
      </c>
      <c r="J10" s="35">
        <f t="shared" ref="J10:J16" si="1">H10/F10*100</f>
        <v>6.3</v>
      </c>
      <c r="K10" s="24"/>
    </row>
    <row r="11" spans="1:11" ht="21.95" customHeight="1">
      <c r="A11" s="28">
        <v>44840</v>
      </c>
      <c r="B11" s="12" t="s">
        <v>40</v>
      </c>
      <c r="C11" s="12" t="s">
        <v>39</v>
      </c>
      <c r="D11" s="12" t="s">
        <v>19</v>
      </c>
      <c r="E11" s="12">
        <v>8</v>
      </c>
      <c r="F11" s="12">
        <v>1000</v>
      </c>
      <c r="G11" s="12">
        <f t="shared" si="0"/>
        <v>100</v>
      </c>
      <c r="H11" s="12">
        <v>100</v>
      </c>
      <c r="I11" s="12"/>
      <c r="J11" s="35">
        <f t="shared" si="1"/>
        <v>10</v>
      </c>
      <c r="K11" s="24"/>
    </row>
    <row r="12" spans="1:11" ht="21.95" customHeight="1">
      <c r="A12" s="29">
        <v>44841</v>
      </c>
      <c r="B12" s="12" t="s">
        <v>44</v>
      </c>
      <c r="C12" s="12" t="s">
        <v>46</v>
      </c>
      <c r="D12" s="12" t="s">
        <v>19</v>
      </c>
      <c r="E12" s="12">
        <v>8</v>
      </c>
      <c r="F12" s="12">
        <v>400</v>
      </c>
      <c r="G12" s="12">
        <f t="shared" si="0"/>
        <v>150</v>
      </c>
      <c r="H12" s="12">
        <v>150</v>
      </c>
      <c r="I12" s="12"/>
      <c r="J12" s="35">
        <f t="shared" si="1"/>
        <v>37.5</v>
      </c>
      <c r="K12" s="24"/>
    </row>
    <row r="13" spans="1:11" ht="21.95" customHeight="1">
      <c r="A13" s="29">
        <v>44844</v>
      </c>
      <c r="B13" s="12" t="s">
        <v>47</v>
      </c>
      <c r="C13" s="12" t="s">
        <v>48</v>
      </c>
      <c r="D13" s="12" t="s">
        <v>19</v>
      </c>
      <c r="E13" s="12">
        <v>8</v>
      </c>
      <c r="F13" s="12">
        <v>800</v>
      </c>
      <c r="G13" s="12">
        <f t="shared" si="0"/>
        <v>205</v>
      </c>
      <c r="H13" s="12">
        <v>200</v>
      </c>
      <c r="I13" s="12">
        <v>5</v>
      </c>
      <c r="J13" s="35">
        <f t="shared" si="1"/>
        <v>25</v>
      </c>
      <c r="K13" s="24"/>
    </row>
    <row r="14" spans="1:11" ht="21.95" customHeight="1">
      <c r="A14" s="29">
        <v>44845</v>
      </c>
      <c r="B14" s="12" t="s">
        <v>47</v>
      </c>
      <c r="C14" s="12" t="s">
        <v>48</v>
      </c>
      <c r="D14" s="12" t="s">
        <v>19</v>
      </c>
      <c r="E14" s="12">
        <v>8</v>
      </c>
      <c r="F14" s="12">
        <v>800</v>
      </c>
      <c r="G14" s="12">
        <f t="shared" si="0"/>
        <v>250</v>
      </c>
      <c r="H14" s="12">
        <v>250</v>
      </c>
      <c r="I14" s="12"/>
      <c r="J14" s="35">
        <f t="shared" si="1"/>
        <v>31.25</v>
      </c>
      <c r="K14" s="24"/>
    </row>
    <row r="15" spans="1:11" ht="21.95" customHeight="1">
      <c r="A15" s="28">
        <v>44846</v>
      </c>
      <c r="B15" s="12" t="s">
        <v>47</v>
      </c>
      <c r="C15" s="12" t="s">
        <v>48</v>
      </c>
      <c r="D15" s="12" t="s">
        <v>19</v>
      </c>
      <c r="E15" s="12">
        <v>8</v>
      </c>
      <c r="F15" s="12">
        <v>800</v>
      </c>
      <c r="G15" s="12">
        <f t="shared" si="0"/>
        <v>502</v>
      </c>
      <c r="H15" s="12">
        <v>500</v>
      </c>
      <c r="I15" s="12">
        <v>2</v>
      </c>
      <c r="J15" s="35">
        <f t="shared" si="1"/>
        <v>62.5</v>
      </c>
      <c r="K15" s="24"/>
    </row>
    <row r="16" spans="1:11" ht="21.95" customHeight="1">
      <c r="A16" s="28">
        <v>44847</v>
      </c>
      <c r="B16" s="12" t="s">
        <v>47</v>
      </c>
      <c r="C16" s="12" t="s">
        <v>48</v>
      </c>
      <c r="D16" s="12" t="s">
        <v>19</v>
      </c>
      <c r="E16" s="12">
        <v>8</v>
      </c>
      <c r="F16" s="12">
        <v>800</v>
      </c>
      <c r="G16" s="12">
        <f t="shared" si="0"/>
        <v>500</v>
      </c>
      <c r="H16" s="12">
        <v>500</v>
      </c>
      <c r="I16" s="12"/>
      <c r="J16" s="35">
        <f t="shared" si="1"/>
        <v>62.5</v>
      </c>
      <c r="K16" s="24"/>
    </row>
    <row r="17" spans="1:11" ht="21.95" customHeight="1">
      <c r="A17" s="26"/>
      <c r="B17" s="12"/>
      <c r="C17" s="12"/>
      <c r="D17" s="12"/>
      <c r="E17" s="12"/>
      <c r="F17" s="12"/>
      <c r="G17" s="12"/>
      <c r="H17" s="12"/>
      <c r="I17" s="12"/>
      <c r="J17" s="35"/>
      <c r="K17" s="24"/>
    </row>
    <row r="18" spans="1:11" ht="21.95" customHeight="1">
      <c r="A18" s="26"/>
      <c r="B18" s="12"/>
      <c r="C18" s="12"/>
      <c r="D18" s="12"/>
      <c r="E18" s="12"/>
      <c r="F18" s="12"/>
      <c r="G18" s="12"/>
      <c r="H18" s="12"/>
      <c r="I18" s="12"/>
      <c r="J18" s="35"/>
      <c r="K18" s="24"/>
    </row>
    <row r="19" spans="1:11" ht="21.95" customHeight="1">
      <c r="A19" s="26"/>
      <c r="B19" s="12"/>
      <c r="C19" s="12"/>
      <c r="D19" s="12"/>
      <c r="E19" s="12"/>
      <c r="F19" s="12"/>
      <c r="G19" s="12"/>
      <c r="H19" s="12"/>
      <c r="I19" s="12"/>
      <c r="J19" s="35"/>
      <c r="K19" s="24"/>
    </row>
    <row r="20" spans="1:11" ht="21.95" customHeight="1">
      <c r="A20" s="26"/>
      <c r="B20" s="12"/>
      <c r="C20" s="12"/>
      <c r="D20" s="12"/>
      <c r="E20" s="12"/>
      <c r="F20" s="12"/>
      <c r="G20" s="12"/>
      <c r="H20" s="12"/>
      <c r="I20" s="12"/>
      <c r="J20" s="35"/>
      <c r="K20" s="24"/>
    </row>
    <row r="21" spans="1:11" ht="21.95" customHeight="1">
      <c r="A21" s="26"/>
      <c r="B21" s="12"/>
      <c r="C21" s="12"/>
      <c r="D21" s="12"/>
      <c r="E21" s="12"/>
      <c r="F21" s="12"/>
      <c r="G21" s="12"/>
      <c r="H21" s="12"/>
      <c r="I21" s="12"/>
      <c r="J21" s="35"/>
      <c r="K21" s="24"/>
    </row>
    <row r="22" spans="1:11" ht="21.95" customHeight="1">
      <c r="A22" s="26"/>
      <c r="B22" s="12"/>
      <c r="C22" s="12"/>
      <c r="D22" s="12"/>
      <c r="E22" s="12"/>
      <c r="F22" s="12"/>
      <c r="G22" s="12"/>
      <c r="H22" s="12"/>
      <c r="I22" s="12"/>
      <c r="J22" s="35"/>
      <c r="K22" s="24"/>
    </row>
    <row r="23" spans="1:11" ht="21.95" customHeight="1">
      <c r="A23" s="26"/>
      <c r="B23" s="12"/>
      <c r="C23" s="12"/>
      <c r="D23" s="12"/>
      <c r="E23" s="12"/>
      <c r="F23" s="12"/>
      <c r="G23" s="12"/>
      <c r="H23" s="12"/>
      <c r="I23" s="12"/>
      <c r="J23" s="35"/>
      <c r="K23" s="24"/>
    </row>
    <row r="24" spans="1:11" ht="21.95" customHeight="1">
      <c r="A24" s="26"/>
      <c r="B24" s="12"/>
      <c r="C24" s="12"/>
      <c r="D24" s="12"/>
      <c r="E24" s="12"/>
      <c r="F24" s="12"/>
      <c r="G24" s="12"/>
      <c r="H24" s="12"/>
      <c r="I24" s="12"/>
      <c r="J24" s="35"/>
      <c r="K24" s="24"/>
    </row>
    <row r="25" spans="1:11" ht="21.95" customHeight="1">
      <c r="A25" s="26"/>
      <c r="B25" s="12"/>
      <c r="C25" s="12"/>
      <c r="D25" s="12"/>
      <c r="E25" s="12"/>
      <c r="F25" s="12"/>
      <c r="G25" s="12"/>
      <c r="H25" s="36"/>
      <c r="I25" s="36"/>
      <c r="J25" s="35"/>
      <c r="K25" s="24"/>
    </row>
    <row r="26" spans="1:11" ht="21.95" customHeight="1">
      <c r="A26" s="12"/>
      <c r="B26" s="12"/>
      <c r="C26" s="12"/>
      <c r="D26" s="12"/>
      <c r="E26" s="12"/>
      <c r="F26" s="12"/>
      <c r="G26" s="12"/>
      <c r="H26" s="12"/>
      <c r="I26" s="12"/>
      <c r="J26" s="35"/>
      <c r="K26" s="24"/>
    </row>
    <row r="27" spans="1:11" ht="21.95" customHeight="1">
      <c r="A27" s="31"/>
      <c r="B27" s="31"/>
      <c r="C27" s="31"/>
      <c r="D27" s="12"/>
      <c r="E27" s="31"/>
      <c r="F27" s="31"/>
      <c r="G27" s="12"/>
      <c r="H27" s="31"/>
      <c r="I27" s="31"/>
      <c r="J27" s="35"/>
      <c r="K27" s="24"/>
    </row>
    <row r="28" spans="1:11" ht="21.95" customHeight="1">
      <c r="A28" s="31"/>
      <c r="B28" s="12"/>
      <c r="C28" s="12"/>
      <c r="D28" s="12"/>
      <c r="E28" s="12"/>
      <c r="F28" s="12"/>
      <c r="G28" s="12"/>
      <c r="H28" s="12"/>
      <c r="I28" s="12"/>
      <c r="J28" s="35"/>
      <c r="K28" s="24"/>
    </row>
    <row r="29" spans="1:11" ht="21.95" customHeight="1">
      <c r="A29" s="31"/>
      <c r="B29" s="12"/>
      <c r="C29" s="12"/>
      <c r="D29" s="12"/>
      <c r="E29" s="12"/>
      <c r="F29" s="12"/>
      <c r="G29" s="12"/>
      <c r="H29" s="12"/>
      <c r="I29" s="12"/>
      <c r="J29" s="35"/>
      <c r="K29" s="24"/>
    </row>
    <row r="30" spans="1:11" ht="21.95" customHeight="1">
      <c r="A30" s="31"/>
      <c r="B30" s="12"/>
      <c r="C30" s="12"/>
      <c r="D30" s="12"/>
      <c r="E30" s="12"/>
      <c r="F30" s="12"/>
      <c r="G30" s="12"/>
      <c r="H30" s="12"/>
      <c r="I30" s="12"/>
      <c r="J30" s="35"/>
      <c r="K30" s="24"/>
    </row>
    <row r="31" spans="1:11" ht="21.95" customHeight="1">
      <c r="A31" s="32"/>
      <c r="B31" s="12"/>
      <c r="C31" s="12"/>
      <c r="D31" s="12"/>
      <c r="E31" s="12"/>
      <c r="F31" s="12"/>
      <c r="G31" s="12"/>
      <c r="H31" s="12"/>
      <c r="I31" s="12"/>
      <c r="J31" s="35"/>
      <c r="K31" s="24"/>
    </row>
    <row r="32" spans="1:11" ht="21.95" customHeight="1">
      <c r="A32" s="32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25" t="s">
        <v>25</v>
      </c>
      <c r="B48" s="125"/>
      <c r="C48" s="14">
        <f>COUNT(A10:A47)</f>
        <v>7</v>
      </c>
      <c r="D48" s="15"/>
      <c r="E48" s="126" t="s">
        <v>26</v>
      </c>
      <c r="F48" s="127"/>
      <c r="G48" s="128"/>
      <c r="H48" s="128"/>
      <c r="I48" s="128"/>
      <c r="J48" s="128"/>
      <c r="K48" s="128"/>
    </row>
    <row r="49" spans="1:11" ht="21" customHeight="1">
      <c r="A49" s="129" t="s">
        <v>27</v>
      </c>
      <c r="B49" s="129"/>
      <c r="C49" s="14">
        <f>SUM(F10:F47)</f>
        <v>5600</v>
      </c>
      <c r="D49" s="15"/>
      <c r="E49" s="15"/>
      <c r="F49" s="130"/>
      <c r="G49" s="130"/>
      <c r="H49" s="130"/>
      <c r="I49" s="16"/>
      <c r="J49" s="16"/>
      <c r="K49" s="20"/>
    </row>
    <row r="50" spans="1:11" ht="21" customHeight="1">
      <c r="A50" s="129" t="s">
        <v>28</v>
      </c>
      <c r="B50" s="129"/>
      <c r="C50" s="14">
        <f>SUM(H10:H47)</f>
        <v>1763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31" t="s">
        <v>29</v>
      </c>
      <c r="B51" s="129"/>
      <c r="C51" s="34">
        <f>SUM(J10:J47)</f>
        <v>235.05</v>
      </c>
      <c r="D51" s="15"/>
      <c r="E51" s="15"/>
      <c r="F51" s="130"/>
      <c r="G51" s="130"/>
      <c r="H51" s="130"/>
      <c r="I51" s="130"/>
      <c r="J51" s="16"/>
      <c r="K51" s="132"/>
    </row>
    <row r="52" spans="1:11" ht="21" customHeight="1">
      <c r="A52" s="131" t="s">
        <v>30</v>
      </c>
      <c r="B52" s="129"/>
      <c r="C52" s="14">
        <f>COUNTA(B10:B47)</f>
        <v>7</v>
      </c>
      <c r="D52" s="15"/>
      <c r="E52" s="15"/>
      <c r="F52" s="130"/>
      <c r="G52" s="130"/>
      <c r="H52" s="130"/>
      <c r="I52" s="130"/>
      <c r="J52" s="16"/>
      <c r="K52" s="132"/>
    </row>
    <row r="53" spans="1:11" ht="21" customHeight="1">
      <c r="A53" s="124" t="s">
        <v>31</v>
      </c>
      <c r="B53" s="124"/>
      <c r="C53" s="34">
        <f>C51/C52</f>
        <v>33.578571428571429</v>
      </c>
      <c r="D53" s="15"/>
      <c r="E53" s="15"/>
      <c r="F53" s="130"/>
      <c r="G53" s="130"/>
      <c r="H53" s="130"/>
      <c r="I53" s="130"/>
      <c r="J53" s="16"/>
      <c r="K53" s="132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106"/>
  <sheetViews>
    <sheetView topLeftCell="A26" zoomScale="40" zoomScaleNormal="40" workbookViewId="0">
      <selection activeCell="C38" sqref="C38"/>
    </sheetView>
  </sheetViews>
  <sheetFormatPr defaultColWidth="9" defaultRowHeight="15.75"/>
  <cols>
    <col min="1" max="1" width="10.375" customWidth="1"/>
    <col min="2" max="2" width="17.375" customWidth="1"/>
    <col min="3" max="3" width="19" customWidth="1"/>
    <col min="4" max="4" width="13.125" customWidth="1"/>
    <col min="5" max="5" width="9.5" customWidth="1"/>
    <col min="6" max="10" width="8.625" customWidth="1"/>
    <col min="11" max="11" width="12.5" customWidth="1"/>
  </cols>
  <sheetData>
    <row r="1" spans="1:11">
      <c r="J1" s="113" t="s">
        <v>0</v>
      </c>
      <c r="K1" s="114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5" t="s">
        <v>2</v>
      </c>
      <c r="B7" s="120" t="s">
        <v>49</v>
      </c>
      <c r="C7" s="120"/>
      <c r="D7" s="120"/>
      <c r="E7" s="120"/>
      <c r="F7" s="6" t="s">
        <v>3</v>
      </c>
      <c r="G7" s="120" t="s">
        <v>193</v>
      </c>
      <c r="H7" s="120"/>
      <c r="I7" s="120"/>
      <c r="J7" s="120"/>
      <c r="K7" s="121"/>
    </row>
    <row r="8" spans="1:11" ht="24" customHeight="1">
      <c r="A8" s="5" t="s">
        <v>4</v>
      </c>
      <c r="B8" s="122" t="s">
        <v>5</v>
      </c>
      <c r="C8" s="122"/>
      <c r="D8" s="122"/>
      <c r="E8" s="122"/>
      <c r="F8" s="6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9">
        <v>44839</v>
      </c>
      <c r="B10" s="12" t="s">
        <v>40</v>
      </c>
      <c r="C10" s="12" t="s">
        <v>39</v>
      </c>
      <c r="D10" s="12" t="s">
        <v>50</v>
      </c>
      <c r="E10" s="12">
        <v>8</v>
      </c>
      <c r="F10" s="38">
        <v>3000</v>
      </c>
      <c r="G10" s="38">
        <f>SUM(H10+I10)</f>
        <v>1000</v>
      </c>
      <c r="H10" s="38">
        <v>1000</v>
      </c>
      <c r="I10" s="12"/>
      <c r="J10" s="35">
        <f t="shared" ref="J10:J19" si="0">H10/F10*100</f>
        <v>33.333333333333329</v>
      </c>
      <c r="K10" s="24"/>
    </row>
    <row r="11" spans="1:11" ht="21.95" customHeight="1">
      <c r="A11" s="29">
        <v>44840</v>
      </c>
      <c r="B11" s="12" t="s">
        <v>40</v>
      </c>
      <c r="C11" s="12" t="s">
        <v>39</v>
      </c>
      <c r="D11" s="12" t="s">
        <v>33</v>
      </c>
      <c r="E11" s="12">
        <v>8</v>
      </c>
      <c r="F11" s="38">
        <v>3000</v>
      </c>
      <c r="G11" s="38">
        <f t="shared" ref="G11:G19" si="1">SUM(H11+I11)</f>
        <v>1000</v>
      </c>
      <c r="H11" s="12">
        <v>1000</v>
      </c>
      <c r="I11" s="12"/>
      <c r="J11" s="35">
        <f t="shared" si="0"/>
        <v>33.333333333333329</v>
      </c>
      <c r="K11" s="24"/>
    </row>
    <row r="12" spans="1:11" ht="21.95" customHeight="1">
      <c r="A12" s="29">
        <v>44841</v>
      </c>
      <c r="B12" s="12" t="s">
        <v>47</v>
      </c>
      <c r="C12" s="12">
        <v>2111</v>
      </c>
      <c r="D12" s="12" t="s">
        <v>33</v>
      </c>
      <c r="E12" s="12">
        <v>8</v>
      </c>
      <c r="F12" s="38">
        <v>3000</v>
      </c>
      <c r="G12" s="38">
        <f t="shared" si="1"/>
        <v>1000</v>
      </c>
      <c r="H12" s="12">
        <v>1000</v>
      </c>
      <c r="I12" s="12"/>
      <c r="J12" s="35">
        <f t="shared" si="0"/>
        <v>33.333333333333329</v>
      </c>
      <c r="K12" s="24"/>
    </row>
    <row r="13" spans="1:11" ht="21.95" customHeight="1">
      <c r="A13" s="27">
        <v>44844</v>
      </c>
      <c r="B13" s="12" t="s">
        <v>40</v>
      </c>
      <c r="C13" s="12" t="s">
        <v>39</v>
      </c>
      <c r="D13" s="12" t="s">
        <v>33</v>
      </c>
      <c r="E13" s="12">
        <v>8</v>
      </c>
      <c r="F13" s="38">
        <v>3000</v>
      </c>
      <c r="G13" s="38">
        <f t="shared" si="1"/>
        <v>1000</v>
      </c>
      <c r="H13" s="12">
        <v>1000</v>
      </c>
      <c r="I13" s="12"/>
      <c r="J13" s="35">
        <f t="shared" si="0"/>
        <v>33.333333333333329</v>
      </c>
      <c r="K13" s="24"/>
    </row>
    <row r="14" spans="1:11" ht="21.95" customHeight="1">
      <c r="A14" s="29">
        <v>44845</v>
      </c>
      <c r="B14" s="12" t="s">
        <v>51</v>
      </c>
      <c r="C14" s="12" t="s">
        <v>42</v>
      </c>
      <c r="D14" s="12" t="s">
        <v>33</v>
      </c>
      <c r="E14" s="12">
        <v>8</v>
      </c>
      <c r="F14" s="38">
        <v>3000</v>
      </c>
      <c r="G14" s="38">
        <f t="shared" si="1"/>
        <v>1000</v>
      </c>
      <c r="H14" s="12">
        <v>1000</v>
      </c>
      <c r="I14" s="12"/>
      <c r="J14" s="35">
        <f t="shared" si="0"/>
        <v>33.333333333333329</v>
      </c>
      <c r="K14" s="24"/>
    </row>
    <row r="15" spans="1:11" ht="21.95" customHeight="1">
      <c r="A15" s="29">
        <v>44846</v>
      </c>
      <c r="B15" s="12" t="s">
        <v>51</v>
      </c>
      <c r="C15" s="12" t="s">
        <v>42</v>
      </c>
      <c r="D15" s="12" t="s">
        <v>33</v>
      </c>
      <c r="E15" s="12">
        <v>8</v>
      </c>
      <c r="F15" s="38">
        <v>3000</v>
      </c>
      <c r="G15" s="38">
        <f t="shared" si="1"/>
        <v>1000</v>
      </c>
      <c r="H15" s="12">
        <v>1000</v>
      </c>
      <c r="I15" s="12"/>
      <c r="J15" s="35">
        <f t="shared" si="0"/>
        <v>33.333333333333329</v>
      </c>
      <c r="K15" s="24"/>
    </row>
    <row r="16" spans="1:11" ht="21.95" customHeight="1">
      <c r="A16" s="29">
        <v>44847</v>
      </c>
      <c r="B16" s="12" t="s">
        <v>47</v>
      </c>
      <c r="C16" s="12">
        <v>2111</v>
      </c>
      <c r="D16" s="12" t="s">
        <v>33</v>
      </c>
      <c r="E16" s="12">
        <v>2</v>
      </c>
      <c r="F16" s="38">
        <v>750</v>
      </c>
      <c r="G16" s="38">
        <f t="shared" si="1"/>
        <v>365</v>
      </c>
      <c r="H16" s="12">
        <v>365</v>
      </c>
      <c r="I16" s="12"/>
      <c r="J16" s="35">
        <f t="shared" si="0"/>
        <v>48.666666666666671</v>
      </c>
      <c r="K16" s="24"/>
    </row>
    <row r="17" spans="1:11" ht="21.95" customHeight="1">
      <c r="A17" s="26"/>
      <c r="B17" s="12" t="s">
        <v>40</v>
      </c>
      <c r="C17" s="12" t="s">
        <v>39</v>
      </c>
      <c r="D17" s="12" t="s">
        <v>33</v>
      </c>
      <c r="E17" s="12">
        <v>2</v>
      </c>
      <c r="F17" s="38">
        <v>750</v>
      </c>
      <c r="G17" s="38">
        <f t="shared" si="1"/>
        <v>210</v>
      </c>
      <c r="H17" s="38">
        <v>210</v>
      </c>
      <c r="I17" s="12"/>
      <c r="J17" s="35">
        <f t="shared" si="0"/>
        <v>28.000000000000004</v>
      </c>
      <c r="K17" s="24"/>
    </row>
    <row r="18" spans="1:11" ht="21.95" customHeight="1">
      <c r="A18" s="39"/>
      <c r="B18" s="12" t="s">
        <v>51</v>
      </c>
      <c r="C18" s="12" t="s">
        <v>42</v>
      </c>
      <c r="D18" s="12" t="s">
        <v>33</v>
      </c>
      <c r="E18" s="12">
        <v>2</v>
      </c>
      <c r="F18" s="38">
        <v>750</v>
      </c>
      <c r="G18" s="38">
        <f t="shared" si="1"/>
        <v>200</v>
      </c>
      <c r="H18" s="38">
        <v>200</v>
      </c>
      <c r="I18" s="12"/>
      <c r="J18" s="35">
        <f t="shared" si="0"/>
        <v>26.666666666666668</v>
      </c>
      <c r="K18" s="24"/>
    </row>
    <row r="19" spans="1:11" ht="21.95" customHeight="1">
      <c r="A19" s="79">
        <v>44855</v>
      </c>
      <c r="B19" s="78" t="s">
        <v>40</v>
      </c>
      <c r="C19" s="78" t="s">
        <v>39</v>
      </c>
      <c r="D19" s="78" t="s">
        <v>33</v>
      </c>
      <c r="E19" s="12">
        <v>8</v>
      </c>
      <c r="F19" s="38">
        <v>3000</v>
      </c>
      <c r="G19" s="38">
        <f t="shared" si="1"/>
        <v>1555</v>
      </c>
      <c r="H19" s="38">
        <v>1400</v>
      </c>
      <c r="I19" s="12">
        <v>155</v>
      </c>
      <c r="J19" s="35">
        <f t="shared" si="0"/>
        <v>46.666666666666664</v>
      </c>
      <c r="K19" s="24"/>
    </row>
    <row r="20" spans="1:11" ht="21.95" customHeight="1">
      <c r="A20" s="28">
        <v>44858</v>
      </c>
      <c r="B20" s="12"/>
      <c r="C20" s="12"/>
      <c r="D20" s="12"/>
      <c r="E20" s="12"/>
      <c r="F20" s="38"/>
      <c r="G20" s="38"/>
      <c r="H20" s="38"/>
      <c r="I20" s="12"/>
      <c r="J20" s="35"/>
      <c r="K20" s="24"/>
    </row>
    <row r="21" spans="1:11" ht="21.95" customHeight="1">
      <c r="A21" s="79">
        <v>44859</v>
      </c>
      <c r="B21" s="12"/>
      <c r="C21" s="12"/>
      <c r="D21" s="12"/>
      <c r="E21" s="12"/>
      <c r="F21" s="38"/>
      <c r="G21" s="38"/>
      <c r="H21" s="38"/>
      <c r="I21" s="12"/>
      <c r="J21" s="35"/>
      <c r="K21" s="24"/>
    </row>
    <row r="22" spans="1:11" ht="21.95" customHeight="1">
      <c r="A22" s="79">
        <v>44860</v>
      </c>
      <c r="B22" s="12"/>
      <c r="C22" s="12"/>
      <c r="D22" s="12"/>
      <c r="E22" s="12"/>
      <c r="F22" s="38"/>
      <c r="G22" s="38"/>
      <c r="H22" s="38"/>
      <c r="I22" s="12"/>
      <c r="J22" s="35"/>
      <c r="K22" s="24"/>
    </row>
    <row r="23" spans="1:11" ht="21.95" customHeight="1">
      <c r="A23" s="104">
        <v>44861</v>
      </c>
      <c r="B23" s="12"/>
      <c r="C23" s="12"/>
      <c r="D23" s="12"/>
      <c r="E23" s="12"/>
      <c r="F23" s="38"/>
      <c r="G23" s="38"/>
      <c r="H23" s="38"/>
      <c r="I23" s="12"/>
      <c r="J23" s="35"/>
      <c r="K23" s="24"/>
    </row>
    <row r="24" spans="1:11" ht="21.95" customHeight="1">
      <c r="A24" s="29">
        <v>44862</v>
      </c>
      <c r="B24" s="12"/>
      <c r="C24" s="12"/>
      <c r="D24" s="12"/>
      <c r="E24" s="12"/>
      <c r="F24" s="38"/>
      <c r="G24" s="38"/>
      <c r="H24" s="38"/>
      <c r="I24" s="12"/>
      <c r="J24" s="35"/>
      <c r="K24" s="24"/>
    </row>
    <row r="25" spans="1:11" ht="21.95" customHeight="1">
      <c r="A25" s="29">
        <v>44865</v>
      </c>
      <c r="B25" s="12"/>
      <c r="C25" s="12"/>
      <c r="D25" s="12"/>
      <c r="E25" s="12"/>
      <c r="F25" s="38"/>
      <c r="G25" s="38"/>
      <c r="H25" s="38"/>
      <c r="I25" s="12"/>
      <c r="J25" s="35"/>
      <c r="K25" s="24"/>
    </row>
    <row r="26" spans="1:11" ht="21.95" customHeight="1">
      <c r="A26" s="29">
        <v>44866</v>
      </c>
      <c r="B26" s="12"/>
      <c r="C26" s="12"/>
      <c r="D26" s="12"/>
      <c r="E26" s="12"/>
      <c r="F26" s="38"/>
      <c r="G26" s="38"/>
      <c r="H26" s="38"/>
      <c r="I26" s="12"/>
      <c r="J26" s="35"/>
      <c r="K26" s="24"/>
    </row>
    <row r="27" spans="1:11" ht="21.95" customHeight="1">
      <c r="A27" s="29">
        <v>44867</v>
      </c>
      <c r="B27" s="12"/>
      <c r="C27" s="12"/>
      <c r="D27" s="12"/>
      <c r="E27" s="12"/>
      <c r="F27" s="38"/>
      <c r="G27" s="38"/>
      <c r="H27" s="38"/>
      <c r="I27" s="12"/>
      <c r="J27" s="35"/>
      <c r="K27" s="24"/>
    </row>
    <row r="28" spans="1:11" ht="21.95" customHeight="1">
      <c r="A28" s="31"/>
      <c r="B28" s="12"/>
      <c r="C28" s="12"/>
      <c r="D28" s="12"/>
      <c r="E28" s="12"/>
      <c r="F28" s="38"/>
      <c r="G28" s="38"/>
      <c r="H28" s="38"/>
      <c r="I28" s="12"/>
      <c r="J28" s="35"/>
      <c r="K28" s="24"/>
    </row>
    <row r="29" spans="1:11" ht="21.95" customHeight="1">
      <c r="A29" s="26"/>
      <c r="B29" s="12"/>
      <c r="C29" s="12"/>
      <c r="D29" s="12"/>
      <c r="E29" s="12"/>
      <c r="F29" s="38"/>
      <c r="G29" s="38"/>
      <c r="H29" s="38"/>
      <c r="I29" s="12"/>
      <c r="J29" s="35"/>
      <c r="K29" s="24"/>
    </row>
    <row r="30" spans="1:11" ht="21.95" customHeight="1">
      <c r="A30" s="11"/>
      <c r="B30" s="12"/>
      <c r="C30" s="12"/>
      <c r="D30" s="12"/>
      <c r="E30" s="12"/>
      <c r="F30" s="38"/>
      <c r="G30" s="38"/>
      <c r="H30" s="38"/>
      <c r="I30" s="12"/>
      <c r="J30" s="35"/>
      <c r="K30" s="24"/>
    </row>
    <row r="31" spans="1:11" ht="21.95" customHeight="1">
      <c r="A31" s="31"/>
      <c r="B31" s="12"/>
      <c r="C31" s="12"/>
      <c r="D31" s="12"/>
      <c r="E31" s="12"/>
      <c r="F31" s="38"/>
      <c r="G31" s="38"/>
      <c r="H31" s="38"/>
      <c r="I31" s="12"/>
      <c r="J31" s="35"/>
      <c r="K31" s="24"/>
    </row>
    <row r="32" spans="1:11" ht="21.95" customHeight="1">
      <c r="A32" s="26"/>
      <c r="B32" s="12"/>
      <c r="C32" s="12"/>
      <c r="D32" s="12"/>
      <c r="E32" s="12"/>
      <c r="F32" s="38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38"/>
      <c r="G33" s="38"/>
      <c r="H33" s="12"/>
      <c r="I33" s="12"/>
      <c r="J33" s="35"/>
      <c r="K33" s="24"/>
    </row>
    <row r="34" spans="1:11" ht="21.95" customHeight="1">
      <c r="A34" s="26"/>
      <c r="B34" s="12"/>
      <c r="C34" s="12"/>
      <c r="D34" s="12"/>
      <c r="E34" s="12"/>
      <c r="F34" s="38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38"/>
      <c r="G35" s="38"/>
      <c r="H35" s="12"/>
      <c r="I35" s="12"/>
      <c r="J35" s="35"/>
      <c r="K35" s="24"/>
    </row>
    <row r="36" spans="1:11" ht="21.95" customHeight="1">
      <c r="A36" s="31"/>
      <c r="B36" s="12"/>
      <c r="C36" s="12"/>
      <c r="D36" s="12"/>
      <c r="E36" s="12"/>
      <c r="F36" s="38"/>
      <c r="G36" s="38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38"/>
      <c r="G37" s="36"/>
      <c r="H37" s="12"/>
      <c r="I37" s="36"/>
      <c r="J37" s="35"/>
      <c r="K37" s="24"/>
    </row>
    <row r="38" spans="1:11" ht="21.95" customHeight="1">
      <c r="A38" s="31"/>
      <c r="B38" s="12"/>
      <c r="C38" s="12"/>
      <c r="D38" s="12"/>
      <c r="E38" s="12"/>
      <c r="F38" s="38"/>
      <c r="G38" s="38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38"/>
      <c r="G39" s="12"/>
      <c r="H39" s="12"/>
      <c r="I39" s="12"/>
      <c r="J39" s="35"/>
      <c r="K39" s="24"/>
    </row>
    <row r="40" spans="1:11" ht="21.95" customHeight="1">
      <c r="A40" s="31"/>
      <c r="B40" s="12"/>
      <c r="C40" s="12"/>
      <c r="D40" s="12"/>
      <c r="E40" s="12"/>
      <c r="F40" s="38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38"/>
      <c r="G41" s="38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38"/>
      <c r="G42" s="38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38"/>
      <c r="G43" s="36"/>
      <c r="H43" s="12"/>
      <c r="I43" s="36"/>
      <c r="J43" s="35"/>
      <c r="K43" s="24"/>
    </row>
    <row r="44" spans="1:11" ht="21.95" customHeight="1">
      <c r="A44" s="31"/>
      <c r="B44" s="12"/>
      <c r="C44" s="12"/>
      <c r="D44" s="12"/>
      <c r="E44" s="12"/>
      <c r="F44" s="38"/>
      <c r="G44" s="38"/>
      <c r="H44" s="12"/>
      <c r="I44" s="12"/>
      <c r="J44" s="35"/>
      <c r="K44" s="24"/>
    </row>
    <row r="45" spans="1:11" ht="21.95" customHeight="1">
      <c r="A45" s="13"/>
      <c r="B45" s="12"/>
      <c r="C45" s="12"/>
      <c r="D45" s="12"/>
      <c r="E45" s="12"/>
      <c r="F45" s="38"/>
      <c r="G45" s="12"/>
      <c r="H45" s="12"/>
      <c r="I45" s="12"/>
      <c r="J45" s="35"/>
      <c r="K45" s="24"/>
    </row>
    <row r="46" spans="1:11" ht="21.95" customHeight="1">
      <c r="A46" s="43"/>
      <c r="B46" s="12"/>
      <c r="C46" s="12"/>
      <c r="D46" s="12"/>
      <c r="E46" s="12"/>
      <c r="F46" s="38"/>
      <c r="G46" s="46"/>
      <c r="H46" s="46"/>
      <c r="I46" s="44"/>
      <c r="J46" s="35"/>
      <c r="K46" s="24"/>
    </row>
    <row r="47" spans="1:11" ht="21.95" customHeight="1">
      <c r="A47" s="44"/>
      <c r="B47" s="12"/>
      <c r="C47" s="12"/>
      <c r="D47" s="12"/>
      <c r="E47" s="12"/>
      <c r="F47" s="38"/>
      <c r="G47" s="44"/>
      <c r="H47" s="44"/>
      <c r="I47" s="44"/>
      <c r="J47" s="35"/>
      <c r="K47" s="24"/>
    </row>
    <row r="48" spans="1:11" ht="21" customHeight="1">
      <c r="A48" s="43"/>
      <c r="B48" s="12"/>
      <c r="C48" s="12"/>
      <c r="D48" s="12"/>
      <c r="E48" s="12"/>
      <c r="F48" s="46"/>
      <c r="G48" s="44"/>
      <c r="H48" s="44"/>
      <c r="I48" s="44"/>
      <c r="J48" s="35"/>
      <c r="K48" s="52"/>
    </row>
    <row r="49" spans="1:11" ht="21" customHeight="1">
      <c r="A49" s="44"/>
      <c r="B49" s="12"/>
      <c r="C49" s="12"/>
      <c r="D49" s="12"/>
      <c r="E49" s="12"/>
      <c r="F49" s="38"/>
      <c r="G49" s="44"/>
      <c r="H49" s="44"/>
      <c r="I49" s="44"/>
      <c r="J49" s="35"/>
      <c r="K49" s="12"/>
    </row>
    <row r="50" spans="1:11" ht="21" customHeight="1">
      <c r="A50" s="43"/>
      <c r="B50" s="12"/>
      <c r="C50" s="12"/>
      <c r="D50" s="12"/>
      <c r="E50" s="12"/>
      <c r="F50" s="46"/>
      <c r="G50" s="46"/>
      <c r="H50" s="46"/>
      <c r="I50" s="44"/>
      <c r="J50" s="35"/>
      <c r="K50" s="12"/>
    </row>
    <row r="51" spans="1:11" ht="21" customHeight="1">
      <c r="A51" s="47"/>
      <c r="B51" s="12"/>
      <c r="C51" s="12"/>
      <c r="D51" s="12"/>
      <c r="E51" s="12"/>
      <c r="F51" s="46"/>
      <c r="G51" s="46"/>
      <c r="H51" s="46"/>
      <c r="I51" s="44"/>
      <c r="J51" s="35"/>
      <c r="K51" s="53"/>
    </row>
    <row r="52" spans="1:11" ht="21" customHeight="1">
      <c r="A52" s="43"/>
      <c r="B52" s="12"/>
      <c r="C52" s="12"/>
      <c r="D52" s="12"/>
      <c r="E52" s="12"/>
      <c r="F52" s="46"/>
      <c r="G52" s="46"/>
      <c r="H52" s="46"/>
      <c r="I52" s="44"/>
      <c r="J52" s="35"/>
      <c r="K52" s="53"/>
    </row>
    <row r="53" spans="1:11" ht="21" customHeight="1">
      <c r="A53" s="47"/>
      <c r="B53" s="47"/>
      <c r="C53" s="47"/>
      <c r="D53" s="47"/>
      <c r="E53" s="47"/>
      <c r="F53" s="47"/>
      <c r="G53" s="47"/>
      <c r="H53" s="47"/>
      <c r="I53" s="47"/>
      <c r="J53" s="35"/>
      <c r="K53" s="53"/>
    </row>
    <row r="54" spans="1:11" ht="21" customHeight="1">
      <c r="A54" s="47"/>
      <c r="B54" s="47"/>
      <c r="C54" s="47"/>
      <c r="D54" s="47"/>
      <c r="E54" s="47"/>
      <c r="F54" s="48"/>
      <c r="G54" s="47"/>
      <c r="H54" s="47"/>
      <c r="I54" s="47"/>
      <c r="J54" s="35"/>
      <c r="K54" s="53"/>
    </row>
    <row r="55" spans="1:11" ht="21" customHeight="1">
      <c r="A55" s="49"/>
      <c r="B55" s="47"/>
      <c r="C55" s="47"/>
      <c r="D55" s="47"/>
      <c r="E55" s="47"/>
      <c r="F55" s="48"/>
      <c r="G55" s="48"/>
      <c r="H55" s="48"/>
      <c r="I55" s="47"/>
      <c r="J55" s="35"/>
      <c r="K55" s="50"/>
    </row>
    <row r="56" spans="1:11" ht="21" customHeight="1">
      <c r="A56" s="47"/>
      <c r="B56" s="47"/>
      <c r="C56" s="47"/>
      <c r="D56" s="47"/>
      <c r="E56" s="47"/>
      <c r="F56" s="48"/>
      <c r="G56" s="48"/>
      <c r="H56" s="48"/>
      <c r="I56" s="47"/>
      <c r="J56" s="35"/>
      <c r="K56" s="50"/>
    </row>
    <row r="57" spans="1:11" ht="21" customHeight="1">
      <c r="A57" s="50"/>
      <c r="B57" s="50"/>
      <c r="C57" s="50"/>
      <c r="D57" s="50"/>
      <c r="E57" s="50"/>
      <c r="F57" s="50"/>
      <c r="G57" s="50"/>
      <c r="H57" s="50"/>
      <c r="I57" s="50"/>
      <c r="J57" s="35"/>
      <c r="K57" s="50"/>
    </row>
    <row r="58" spans="1:11" ht="21" customHeight="1">
      <c r="A58" s="50"/>
      <c r="B58" s="50"/>
      <c r="C58" s="50"/>
      <c r="D58" s="50"/>
      <c r="E58" s="50"/>
      <c r="F58" s="50"/>
      <c r="G58" s="50"/>
      <c r="H58" s="50"/>
      <c r="I58" s="50"/>
      <c r="J58" s="35"/>
      <c r="K58" s="50"/>
    </row>
    <row r="59" spans="1:11" ht="21" customHeight="1">
      <c r="A59" s="129" t="s">
        <v>25</v>
      </c>
      <c r="B59" s="129"/>
      <c r="C59" s="14">
        <f>COUNT(A21:A58)</f>
        <v>7</v>
      </c>
      <c r="D59" s="15"/>
      <c r="E59" s="126" t="s">
        <v>26</v>
      </c>
      <c r="F59" s="127"/>
      <c r="G59" s="128"/>
      <c r="H59" s="128"/>
      <c r="I59" s="128"/>
      <c r="J59" s="128"/>
      <c r="K59" s="128"/>
    </row>
    <row r="60" spans="1:11" ht="21" customHeight="1">
      <c r="A60" s="129" t="s">
        <v>27</v>
      </c>
      <c r="B60" s="129"/>
      <c r="C60" s="51">
        <f>SUM(F10:F58)</f>
        <v>23250</v>
      </c>
      <c r="D60" s="15"/>
      <c r="E60" s="15"/>
      <c r="F60" s="130"/>
      <c r="G60" s="130"/>
      <c r="H60" s="130"/>
      <c r="I60" s="16"/>
      <c r="J60" s="16"/>
      <c r="K60" s="20"/>
    </row>
    <row r="61" spans="1:11" ht="21" customHeight="1">
      <c r="A61" s="129" t="s">
        <v>28</v>
      </c>
      <c r="B61" s="129"/>
      <c r="C61" s="51">
        <f>SUM(H10:H58)</f>
        <v>8175</v>
      </c>
      <c r="D61" s="15"/>
      <c r="E61" s="15"/>
      <c r="F61" s="16"/>
      <c r="G61" s="16"/>
      <c r="H61" s="16"/>
      <c r="I61" s="16"/>
      <c r="J61" s="16"/>
      <c r="K61" s="20"/>
    </row>
    <row r="62" spans="1:11" ht="21" customHeight="1">
      <c r="A62" s="131" t="s">
        <v>29</v>
      </c>
      <c r="B62" s="129"/>
      <c r="C62" s="34">
        <f>SUM(J10:J58)</f>
        <v>350</v>
      </c>
      <c r="D62" s="15"/>
      <c r="E62" s="15"/>
      <c r="F62" s="130"/>
      <c r="G62" s="130"/>
      <c r="H62" s="130"/>
      <c r="I62" s="130"/>
      <c r="J62" s="16"/>
      <c r="K62" s="132"/>
    </row>
    <row r="63" spans="1:11" ht="21" customHeight="1">
      <c r="A63" s="131" t="s">
        <v>30</v>
      </c>
      <c r="B63" s="129"/>
      <c r="C63" s="14">
        <f>COUNTA(B10:B58)</f>
        <v>10</v>
      </c>
      <c r="D63" s="15"/>
      <c r="E63" s="15"/>
      <c r="F63" s="130"/>
      <c r="G63" s="130"/>
      <c r="H63" s="130"/>
      <c r="I63" s="130"/>
      <c r="J63" s="16"/>
      <c r="K63" s="132"/>
    </row>
    <row r="64" spans="1:11" ht="21" customHeight="1">
      <c r="A64" s="124" t="s">
        <v>31</v>
      </c>
      <c r="B64" s="124"/>
      <c r="C64" s="34">
        <f>C62/C63</f>
        <v>35</v>
      </c>
      <c r="D64" s="15"/>
      <c r="E64" s="15"/>
      <c r="F64" s="130"/>
      <c r="G64" s="130"/>
      <c r="H64" s="130"/>
      <c r="I64" s="130"/>
      <c r="J64" s="16"/>
      <c r="K64" s="132"/>
    </row>
    <row r="65" spans="1:12" ht="21" customHeight="1">
      <c r="A65" s="17"/>
      <c r="B65" s="18"/>
      <c r="C65" s="18"/>
      <c r="D65" s="18"/>
      <c r="E65" s="18"/>
      <c r="F65" s="18"/>
      <c r="G65" s="18"/>
      <c r="H65" s="18"/>
      <c r="I65" s="18"/>
      <c r="J65" s="18"/>
      <c r="K65" s="25"/>
    </row>
    <row r="66" spans="1:12" ht="21" customHeight="1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</row>
    <row r="67" spans="1:12" ht="21" customHeight="1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</row>
    <row r="68" spans="1:12" ht="21" customHeight="1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</row>
    <row r="69" spans="1:12" ht="21" customHeight="1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</row>
    <row r="70" spans="1:12" ht="21" customHeight="1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</row>
    <row r="71" spans="1:12" ht="21" customHeight="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</row>
    <row r="72" spans="1:12" ht="21" customHeight="1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</row>
    <row r="73" spans="1:12" ht="21" customHeight="1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</row>
    <row r="74" spans="1:12" ht="21" customHeight="1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</row>
    <row r="75" spans="1:12" ht="21" customHeight="1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</row>
    <row r="76" spans="1:12" ht="21" customHeight="1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</row>
    <row r="77" spans="1:12" ht="21" customHeight="1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</row>
    <row r="78" spans="1:12" ht="21" customHeight="1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</row>
    <row r="79" spans="1:12" ht="21" customHeight="1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</row>
    <row r="80" spans="1:12" ht="21" customHeight="1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</row>
    <row r="81" spans="1:12" ht="21" customHeight="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</row>
    <row r="82" spans="1:12" ht="21" customHeight="1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</row>
    <row r="83" spans="1:12" ht="21" customHeight="1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</row>
    <row r="84" spans="1:12" ht="21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</row>
    <row r="85" spans="1:12" ht="21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</row>
    <row r="86" spans="1:12" ht="21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</row>
    <row r="87" spans="1:12" ht="21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</row>
    <row r="88" spans="1:12" ht="21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</row>
    <row r="89" spans="1:12" ht="21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</row>
    <row r="90" spans="1:12" ht="21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</row>
    <row r="91" spans="1:12" ht="21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</row>
    <row r="92" spans="1:12" ht="21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</row>
    <row r="93" spans="1:12" ht="21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</row>
    <row r="94" spans="1:12" ht="21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</row>
    <row r="95" spans="1:12" ht="21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</row>
    <row r="96" spans="1:12" ht="21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</row>
    <row r="97" spans="1:12" ht="21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</row>
    <row r="98" spans="1:12" ht="21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</row>
    <row r="99" spans="1:12" ht="21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</row>
    <row r="100" spans="1:12" ht="21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</row>
    <row r="101" spans="1:12" ht="21" customHeight="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</row>
    <row r="102" spans="1:12" ht="21" customHeight="1"/>
    <row r="103" spans="1:12" ht="21" customHeight="1"/>
    <row r="104" spans="1:12" ht="21" customHeight="1"/>
    <row r="105" spans="1:12" ht="21" customHeight="1"/>
    <row r="106" spans="1:12" ht="21" customHeight="1"/>
  </sheetData>
  <mergeCells count="17">
    <mergeCell ref="A62:B62"/>
    <mergeCell ref="A63:B63"/>
    <mergeCell ref="A64:B64"/>
    <mergeCell ref="I62:I64"/>
    <mergeCell ref="K62:K64"/>
    <mergeCell ref="F62:H64"/>
    <mergeCell ref="A59:B59"/>
    <mergeCell ref="E59:K59"/>
    <mergeCell ref="A60:B60"/>
    <mergeCell ref="F60:H60"/>
    <mergeCell ref="A61:B61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63" orientation="portrait"/>
  <headerFooter scaleWithDoc="0" alignWithMargins="0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54"/>
  <sheetViews>
    <sheetView zoomScale="50" zoomScaleNormal="50" workbookViewId="0">
      <selection activeCell="B14" sqref="B14"/>
    </sheetView>
  </sheetViews>
  <sheetFormatPr defaultColWidth="9" defaultRowHeight="15.75"/>
  <cols>
    <col min="1" max="1" width="13.25" customWidth="1"/>
    <col min="2" max="2" width="18.375" customWidth="1"/>
    <col min="3" max="3" width="15.875" customWidth="1"/>
    <col min="4" max="4" width="13.125" customWidth="1"/>
    <col min="5" max="5" width="12.75" customWidth="1"/>
    <col min="6" max="10" width="8.625" customWidth="1"/>
    <col min="11" max="11" width="14" customWidth="1"/>
  </cols>
  <sheetData>
    <row r="1" spans="1:11">
      <c r="J1" s="113" t="s">
        <v>0</v>
      </c>
      <c r="K1" s="114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5" t="s">
        <v>2</v>
      </c>
      <c r="B7" s="120" t="s">
        <v>52</v>
      </c>
      <c r="C7" s="120"/>
      <c r="D7" s="120"/>
      <c r="E7" s="120"/>
      <c r="F7" s="6" t="s">
        <v>3</v>
      </c>
      <c r="G7" s="120" t="s">
        <v>205</v>
      </c>
      <c r="H7" s="120"/>
      <c r="I7" s="120"/>
      <c r="J7" s="120"/>
      <c r="K7" s="121"/>
    </row>
    <row r="8" spans="1:11" ht="24" customHeight="1">
      <c r="A8" s="5" t="s">
        <v>4</v>
      </c>
      <c r="B8" s="122" t="s">
        <v>5</v>
      </c>
      <c r="C8" s="122"/>
      <c r="D8" s="122"/>
      <c r="E8" s="122"/>
      <c r="F8" s="6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53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7">
        <v>44839</v>
      </c>
      <c r="B10" s="12" t="s">
        <v>32</v>
      </c>
      <c r="C10" s="86">
        <v>86901</v>
      </c>
      <c r="D10" s="12" t="s">
        <v>19</v>
      </c>
      <c r="E10" s="12">
        <v>8</v>
      </c>
      <c r="F10" s="12">
        <v>800</v>
      </c>
      <c r="G10" s="12">
        <f t="shared" ref="G10:G17" si="0">SUM(H10+I10)</f>
        <v>42</v>
      </c>
      <c r="H10" s="12">
        <v>35</v>
      </c>
      <c r="I10" s="12">
        <v>7</v>
      </c>
      <c r="J10" s="35">
        <f t="shared" ref="J10:J17" si="1">H10/F10*100</f>
        <v>4.375</v>
      </c>
      <c r="K10" s="24"/>
    </row>
    <row r="11" spans="1:11" ht="21.95" customHeight="1">
      <c r="A11" s="29">
        <v>44840</v>
      </c>
      <c r="B11" s="12" t="s">
        <v>22</v>
      </c>
      <c r="C11" s="86" t="s">
        <v>23</v>
      </c>
      <c r="D11" s="12" t="s">
        <v>19</v>
      </c>
      <c r="E11" s="12">
        <v>8</v>
      </c>
      <c r="F11" s="12">
        <v>400</v>
      </c>
      <c r="G11" s="12">
        <f t="shared" si="0"/>
        <v>50</v>
      </c>
      <c r="H11" s="12">
        <v>50</v>
      </c>
      <c r="I11" s="12"/>
      <c r="J11" s="35">
        <f t="shared" si="1"/>
        <v>12.5</v>
      </c>
      <c r="K11" s="24"/>
    </row>
    <row r="12" spans="1:11" ht="21.95" customHeight="1">
      <c r="A12" s="29">
        <v>44841</v>
      </c>
      <c r="B12" s="12" t="s">
        <v>22</v>
      </c>
      <c r="C12" s="86" t="s">
        <v>23</v>
      </c>
      <c r="D12" s="12" t="s">
        <v>19</v>
      </c>
      <c r="E12" s="12">
        <v>8</v>
      </c>
      <c r="F12" s="12">
        <v>400</v>
      </c>
      <c r="G12" s="12">
        <f t="shared" si="0"/>
        <v>130</v>
      </c>
      <c r="H12" s="12">
        <v>130</v>
      </c>
      <c r="I12" s="12"/>
      <c r="J12" s="35">
        <f t="shared" si="1"/>
        <v>32.5</v>
      </c>
      <c r="K12" s="24"/>
    </row>
    <row r="13" spans="1:11" ht="21.95" customHeight="1">
      <c r="A13" s="28">
        <v>44844</v>
      </c>
      <c r="B13" s="12" t="s">
        <v>44</v>
      </c>
      <c r="C13" s="86" t="s">
        <v>54</v>
      </c>
      <c r="D13" s="12" t="s">
        <v>19</v>
      </c>
      <c r="E13" s="12">
        <v>8</v>
      </c>
      <c r="F13" s="12">
        <v>856</v>
      </c>
      <c r="G13" s="12">
        <f t="shared" si="0"/>
        <v>73</v>
      </c>
      <c r="H13" s="12">
        <v>73</v>
      </c>
      <c r="I13" s="12"/>
      <c r="J13" s="35">
        <f t="shared" si="1"/>
        <v>8.5280373831775691</v>
      </c>
      <c r="K13" s="24"/>
    </row>
    <row r="14" spans="1:11" ht="21.95" customHeight="1">
      <c r="A14" s="28">
        <v>44845</v>
      </c>
      <c r="B14" s="12" t="s">
        <v>32</v>
      </c>
      <c r="C14" s="86">
        <v>86901</v>
      </c>
      <c r="D14" s="12" t="s">
        <v>19</v>
      </c>
      <c r="E14" s="12">
        <v>8</v>
      </c>
      <c r="F14" s="12">
        <v>800</v>
      </c>
      <c r="G14" s="12">
        <f t="shared" si="0"/>
        <v>150</v>
      </c>
      <c r="H14" s="12">
        <v>150</v>
      </c>
      <c r="I14" s="12"/>
      <c r="J14" s="35">
        <f t="shared" si="1"/>
        <v>18.75</v>
      </c>
      <c r="K14" s="24"/>
    </row>
    <row r="15" spans="1:11" ht="21.95" customHeight="1">
      <c r="A15" s="28">
        <v>44846</v>
      </c>
      <c r="B15" s="12" t="s">
        <v>32</v>
      </c>
      <c r="C15" s="86">
        <v>86901</v>
      </c>
      <c r="D15" s="78" t="s">
        <v>19</v>
      </c>
      <c r="E15" s="12">
        <v>8</v>
      </c>
      <c r="F15" s="12">
        <v>800</v>
      </c>
      <c r="G15" s="12">
        <f t="shared" si="0"/>
        <v>150</v>
      </c>
      <c r="H15" s="12">
        <v>150</v>
      </c>
      <c r="I15" s="12"/>
      <c r="J15" s="35">
        <f t="shared" si="1"/>
        <v>18.75</v>
      </c>
      <c r="K15" s="24"/>
    </row>
    <row r="16" spans="1:11" ht="21.95" customHeight="1">
      <c r="A16" s="28">
        <v>44847</v>
      </c>
      <c r="B16" s="12" t="s">
        <v>32</v>
      </c>
      <c r="C16" s="86">
        <v>86901</v>
      </c>
      <c r="D16" s="12" t="s">
        <v>19</v>
      </c>
      <c r="E16" s="12">
        <v>8</v>
      </c>
      <c r="F16" s="12">
        <v>800</v>
      </c>
      <c r="G16" s="12">
        <f t="shared" si="0"/>
        <v>166</v>
      </c>
      <c r="H16" s="12">
        <v>155</v>
      </c>
      <c r="I16" s="12">
        <v>11</v>
      </c>
      <c r="J16" s="35">
        <f t="shared" si="1"/>
        <v>19.375</v>
      </c>
      <c r="K16" s="24"/>
    </row>
    <row r="17" spans="1:11" ht="21.95" customHeight="1">
      <c r="A17" s="29">
        <v>44848</v>
      </c>
      <c r="B17" s="12" t="s">
        <v>32</v>
      </c>
      <c r="C17" s="86">
        <v>86901</v>
      </c>
      <c r="D17" s="12" t="s">
        <v>19</v>
      </c>
      <c r="E17" s="12">
        <v>8</v>
      </c>
      <c r="F17" s="12">
        <v>800</v>
      </c>
      <c r="G17" s="12">
        <f t="shared" si="0"/>
        <v>166</v>
      </c>
      <c r="H17" s="12">
        <v>155</v>
      </c>
      <c r="I17" s="12">
        <v>11</v>
      </c>
      <c r="J17" s="35">
        <f t="shared" si="1"/>
        <v>19.375</v>
      </c>
      <c r="K17" s="24"/>
    </row>
    <row r="18" spans="1:11" ht="21.95" customHeight="1">
      <c r="A18" s="26"/>
      <c r="B18" s="12"/>
      <c r="C18" s="86"/>
      <c r="D18" s="12"/>
      <c r="E18" s="12"/>
      <c r="F18" s="12"/>
      <c r="G18" s="12"/>
      <c r="H18" s="12"/>
      <c r="I18" s="12"/>
      <c r="J18" s="35"/>
      <c r="K18" s="24"/>
    </row>
    <row r="19" spans="1:11" ht="21.95" customHeight="1">
      <c r="A19" s="26"/>
      <c r="B19" s="12"/>
      <c r="C19" s="86"/>
      <c r="D19" s="12"/>
      <c r="E19" s="12"/>
      <c r="F19" s="12"/>
      <c r="G19" s="12"/>
      <c r="H19" s="12"/>
      <c r="I19" s="12"/>
      <c r="J19" s="35"/>
      <c r="K19" s="24"/>
    </row>
    <row r="20" spans="1:11" ht="21.95" customHeight="1">
      <c r="A20" s="26"/>
      <c r="B20" s="12"/>
      <c r="C20" s="86"/>
      <c r="D20" s="12"/>
      <c r="E20" s="12"/>
      <c r="F20" s="12"/>
      <c r="G20" s="12"/>
      <c r="H20" s="12"/>
      <c r="I20" s="12"/>
      <c r="J20" s="35"/>
      <c r="K20" s="24"/>
    </row>
    <row r="21" spans="1:11" ht="21.95" customHeight="1">
      <c r="A21" s="26"/>
      <c r="B21" s="12"/>
      <c r="C21" s="86"/>
      <c r="D21" s="12"/>
      <c r="E21" s="12"/>
      <c r="F21" s="12"/>
      <c r="G21" s="12"/>
      <c r="H21" s="12"/>
      <c r="I21" s="12"/>
      <c r="J21" s="35"/>
      <c r="K21" s="24"/>
    </row>
    <row r="22" spans="1:11" ht="21.95" customHeight="1">
      <c r="A22" s="26"/>
      <c r="B22" s="12"/>
      <c r="C22" s="86"/>
      <c r="D22" s="12"/>
      <c r="E22" s="12"/>
      <c r="F22" s="12"/>
      <c r="G22" s="12"/>
      <c r="H22" s="12"/>
      <c r="I22" s="12"/>
      <c r="J22" s="35"/>
      <c r="K22" s="24"/>
    </row>
    <row r="23" spans="1:11" ht="21.95" customHeight="1">
      <c r="A23" s="26"/>
      <c r="B23" s="12"/>
      <c r="C23" s="86"/>
      <c r="D23" s="12"/>
      <c r="E23" s="12"/>
      <c r="F23" s="12"/>
      <c r="G23" s="12"/>
      <c r="H23" s="12"/>
      <c r="I23" s="12"/>
      <c r="J23" s="35"/>
      <c r="K23" s="24"/>
    </row>
    <row r="24" spans="1:11" ht="21.95" customHeight="1">
      <c r="A24" s="26"/>
      <c r="B24" s="12"/>
      <c r="C24" s="86"/>
      <c r="D24" s="12"/>
      <c r="E24" s="12"/>
      <c r="F24" s="12"/>
      <c r="G24" s="12"/>
      <c r="H24" s="36"/>
      <c r="I24" s="36"/>
      <c r="J24" s="35"/>
      <c r="K24" s="24"/>
    </row>
    <row r="25" spans="1:11" ht="21.95" customHeight="1">
      <c r="A25" s="31"/>
      <c r="B25" s="12"/>
      <c r="C25" s="86"/>
      <c r="D25" s="12"/>
      <c r="E25" s="12"/>
      <c r="F25" s="12"/>
      <c r="G25" s="12"/>
      <c r="H25" s="12"/>
      <c r="I25" s="12"/>
      <c r="J25" s="35"/>
      <c r="K25" s="24"/>
    </row>
    <row r="26" spans="1:11" ht="21.95" customHeight="1">
      <c r="A26" s="31"/>
      <c r="B26" s="12"/>
      <c r="C26" s="86"/>
      <c r="D26" s="12"/>
      <c r="E26" s="12"/>
      <c r="F26" s="12"/>
      <c r="G26" s="12"/>
      <c r="H26" s="12"/>
      <c r="I26" s="12"/>
      <c r="J26" s="35"/>
      <c r="K26" s="24"/>
    </row>
    <row r="27" spans="1:11" ht="21.95" customHeight="1">
      <c r="A27" s="31"/>
      <c r="B27" s="12"/>
      <c r="C27" s="86"/>
      <c r="D27" s="12"/>
      <c r="E27" s="12"/>
      <c r="F27" s="12"/>
      <c r="G27" s="12"/>
      <c r="H27" s="12"/>
      <c r="I27" s="12"/>
      <c r="J27" s="35"/>
      <c r="K27" s="24"/>
    </row>
    <row r="28" spans="1:11" ht="21.95" customHeight="1">
      <c r="A28" s="31"/>
      <c r="B28" s="12"/>
      <c r="C28" s="86"/>
      <c r="D28" s="12"/>
      <c r="E28" s="12"/>
      <c r="F28" s="12"/>
      <c r="G28" s="12"/>
      <c r="H28" s="12"/>
      <c r="I28" s="12"/>
      <c r="J28" s="35"/>
      <c r="K28" s="24"/>
    </row>
    <row r="29" spans="1:11" ht="21.95" customHeight="1">
      <c r="A29" s="32"/>
      <c r="B29" s="12"/>
      <c r="C29" s="86"/>
      <c r="D29" s="12"/>
      <c r="E29" s="12"/>
      <c r="F29" s="12"/>
      <c r="G29" s="12"/>
      <c r="H29" s="12"/>
      <c r="I29" s="12"/>
      <c r="J29" s="35"/>
      <c r="K29" s="24"/>
    </row>
    <row r="30" spans="1:11" ht="21.95" customHeight="1">
      <c r="A30" s="36"/>
      <c r="B30" s="12"/>
      <c r="C30" s="86"/>
      <c r="D30" s="12"/>
      <c r="E30" s="12"/>
      <c r="F30" s="12"/>
      <c r="G30" s="12"/>
      <c r="H30" s="12"/>
      <c r="I30" s="12"/>
      <c r="J30" s="35"/>
      <c r="K30" s="24"/>
    </row>
    <row r="31" spans="1:11" ht="21.95" customHeight="1">
      <c r="A31" s="31"/>
      <c r="B31" s="12"/>
      <c r="C31" s="86"/>
      <c r="D31" s="12"/>
      <c r="E31" s="12"/>
      <c r="F31" s="12"/>
      <c r="G31" s="12"/>
      <c r="H31" s="36"/>
      <c r="I31" s="36"/>
      <c r="J31" s="35"/>
      <c r="K31" s="24"/>
    </row>
    <row r="32" spans="1:11" ht="21.95" customHeight="1">
      <c r="A32" s="31"/>
      <c r="B32" s="12"/>
      <c r="C32" s="86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11"/>
      <c r="B33" s="12"/>
      <c r="C33" s="86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11"/>
      <c r="B34" s="12"/>
      <c r="C34" s="86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86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86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86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86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86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86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86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86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86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86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86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86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86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25" t="s">
        <v>25</v>
      </c>
      <c r="B48" s="125"/>
      <c r="C48" s="14">
        <f>COUNT(A10:A47)</f>
        <v>8</v>
      </c>
      <c r="D48" s="15"/>
      <c r="E48" s="126" t="s">
        <v>26</v>
      </c>
      <c r="F48" s="127"/>
      <c r="G48" s="128"/>
      <c r="H48" s="128"/>
      <c r="I48" s="128"/>
      <c r="J48" s="128"/>
      <c r="K48" s="128"/>
    </row>
    <row r="49" spans="1:11" ht="21" customHeight="1">
      <c r="A49" s="129" t="s">
        <v>27</v>
      </c>
      <c r="B49" s="129"/>
      <c r="C49" s="14">
        <f>SUM(F10:F47)</f>
        <v>5656</v>
      </c>
      <c r="D49" s="15"/>
      <c r="E49" s="15"/>
      <c r="F49" s="130"/>
      <c r="G49" s="130"/>
      <c r="H49" s="130"/>
      <c r="I49" s="16"/>
      <c r="J49" s="16"/>
      <c r="K49" s="20"/>
    </row>
    <row r="50" spans="1:11" ht="21" customHeight="1">
      <c r="A50" s="129" t="s">
        <v>28</v>
      </c>
      <c r="B50" s="129"/>
      <c r="C50" s="14">
        <f>SUM(H10:H47)</f>
        <v>898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31" t="s">
        <v>29</v>
      </c>
      <c r="B51" s="129"/>
      <c r="C51" s="34">
        <f>SUM(J10:J47)</f>
        <v>134.15303738317758</v>
      </c>
      <c r="D51" s="15"/>
      <c r="E51" s="15"/>
      <c r="F51" s="130"/>
      <c r="G51" s="130"/>
      <c r="H51" s="130"/>
      <c r="I51" s="130"/>
      <c r="J51" s="16"/>
      <c r="K51" s="132"/>
    </row>
    <row r="52" spans="1:11" ht="21" customHeight="1">
      <c r="A52" s="131" t="s">
        <v>30</v>
      </c>
      <c r="B52" s="129"/>
      <c r="C52" s="14">
        <f>COUNTA(B10:B47)</f>
        <v>8</v>
      </c>
      <c r="D52" s="15"/>
      <c r="E52" s="15"/>
      <c r="F52" s="130"/>
      <c r="G52" s="130"/>
      <c r="H52" s="130"/>
      <c r="I52" s="130"/>
      <c r="J52" s="16"/>
      <c r="K52" s="132"/>
    </row>
    <row r="53" spans="1:11" ht="21" customHeight="1">
      <c r="A53" s="124" t="s">
        <v>31</v>
      </c>
      <c r="B53" s="124"/>
      <c r="C53" s="34">
        <f>C51/C52</f>
        <v>16.769129672897197</v>
      </c>
      <c r="D53" s="15"/>
      <c r="E53" s="15"/>
      <c r="F53" s="130"/>
      <c r="G53" s="130"/>
      <c r="H53" s="130"/>
      <c r="I53" s="130"/>
      <c r="J53" s="16"/>
      <c r="K53" s="132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106"/>
  <sheetViews>
    <sheetView zoomScale="50" zoomScaleNormal="50" workbookViewId="0">
      <selection activeCell="H10" sqref="H10"/>
    </sheetView>
  </sheetViews>
  <sheetFormatPr defaultColWidth="9" defaultRowHeight="15.75"/>
  <cols>
    <col min="1" max="1" width="10.375" customWidth="1"/>
    <col min="2" max="2" width="15.875" customWidth="1"/>
    <col min="3" max="3" width="13.125" customWidth="1"/>
    <col min="4" max="4" width="11.75" customWidth="1"/>
    <col min="5" max="5" width="10" customWidth="1"/>
    <col min="6" max="10" width="8.625" customWidth="1"/>
    <col min="11" max="11" width="13.375" customWidth="1"/>
  </cols>
  <sheetData>
    <row r="1" spans="1:11">
      <c r="J1" s="113" t="s">
        <v>0</v>
      </c>
      <c r="K1" s="114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5" t="s">
        <v>2</v>
      </c>
      <c r="B7" s="120" t="s">
        <v>58</v>
      </c>
      <c r="C7" s="120"/>
      <c r="D7" s="120"/>
      <c r="E7" s="120"/>
      <c r="F7" s="6" t="s">
        <v>3</v>
      </c>
      <c r="G7" s="120" t="s">
        <v>207</v>
      </c>
      <c r="H7" s="120"/>
      <c r="I7" s="120"/>
      <c r="J7" s="120"/>
      <c r="K7" s="121"/>
    </row>
    <row r="8" spans="1:11" ht="24" customHeight="1">
      <c r="A8" s="5" t="s">
        <v>4</v>
      </c>
      <c r="B8" s="122" t="s">
        <v>5</v>
      </c>
      <c r="C8" s="122"/>
      <c r="D8" s="122"/>
      <c r="E8" s="122"/>
      <c r="F8" s="6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9">
        <v>44839</v>
      </c>
      <c r="B10" s="12" t="s">
        <v>32</v>
      </c>
      <c r="C10" s="86">
        <v>86901</v>
      </c>
      <c r="D10" s="12" t="s">
        <v>19</v>
      </c>
      <c r="E10" s="12">
        <v>8</v>
      </c>
      <c r="F10" s="38">
        <v>720</v>
      </c>
      <c r="G10" s="38">
        <f>SUM(H10+I10)</f>
        <v>36</v>
      </c>
      <c r="H10" s="38">
        <v>25</v>
      </c>
      <c r="I10" s="12">
        <v>11</v>
      </c>
      <c r="J10" s="35">
        <f t="shared" ref="J10:J55" si="0">H10/F10*100</f>
        <v>3.4722222222222223</v>
      </c>
      <c r="K10" s="24"/>
    </row>
    <row r="11" spans="1:11" ht="21.95" customHeight="1">
      <c r="A11" s="29">
        <v>44840</v>
      </c>
      <c r="B11" s="12" t="s">
        <v>32</v>
      </c>
      <c r="C11" s="86">
        <v>16700</v>
      </c>
      <c r="D11" s="12" t="s">
        <v>19</v>
      </c>
      <c r="E11" s="12">
        <v>8</v>
      </c>
      <c r="F11" s="38">
        <v>720</v>
      </c>
      <c r="G11" s="38">
        <f t="shared" ref="G11:G54" si="1">SUM(H11+I11)</f>
        <v>175</v>
      </c>
      <c r="H11" s="12">
        <v>175</v>
      </c>
      <c r="I11" s="12"/>
      <c r="J11" s="35">
        <f t="shared" si="0"/>
        <v>24.305555555555554</v>
      </c>
      <c r="K11" s="24"/>
    </row>
    <row r="12" spans="1:11" ht="21.95" customHeight="1">
      <c r="A12" s="29">
        <v>44841</v>
      </c>
      <c r="B12" s="12" t="s">
        <v>22</v>
      </c>
      <c r="C12" s="86" t="s">
        <v>23</v>
      </c>
      <c r="D12" s="12" t="s">
        <v>19</v>
      </c>
      <c r="E12" s="12">
        <v>8</v>
      </c>
      <c r="F12" s="38">
        <v>400</v>
      </c>
      <c r="G12" s="38">
        <f t="shared" si="1"/>
        <v>120</v>
      </c>
      <c r="H12" s="38">
        <v>120</v>
      </c>
      <c r="I12" s="12"/>
      <c r="J12" s="35">
        <f t="shared" si="0"/>
        <v>30</v>
      </c>
      <c r="K12" s="24"/>
    </row>
    <row r="13" spans="1:11" ht="21.95" customHeight="1">
      <c r="A13" s="27">
        <v>44844</v>
      </c>
      <c r="B13" s="12" t="s">
        <v>59</v>
      </c>
      <c r="C13" s="86">
        <v>261</v>
      </c>
      <c r="D13" s="12" t="s">
        <v>19</v>
      </c>
      <c r="E13" s="12">
        <v>8</v>
      </c>
      <c r="F13" s="38">
        <v>800</v>
      </c>
      <c r="G13" s="38">
        <f t="shared" si="1"/>
        <v>143</v>
      </c>
      <c r="H13" s="12">
        <v>125</v>
      </c>
      <c r="I13" s="12">
        <v>18</v>
      </c>
      <c r="J13" s="35">
        <f t="shared" si="0"/>
        <v>15.625</v>
      </c>
      <c r="K13" s="24"/>
    </row>
    <row r="14" spans="1:11" ht="21.95" customHeight="1">
      <c r="A14" s="29">
        <v>44845</v>
      </c>
      <c r="B14" s="12" t="s">
        <v>59</v>
      </c>
      <c r="C14" s="86">
        <v>261</v>
      </c>
      <c r="D14" s="12" t="s">
        <v>19</v>
      </c>
      <c r="E14" s="12">
        <v>8</v>
      </c>
      <c r="F14" s="38">
        <v>800</v>
      </c>
      <c r="G14" s="38">
        <f t="shared" si="1"/>
        <v>130</v>
      </c>
      <c r="H14" s="38">
        <v>118</v>
      </c>
      <c r="I14" s="12">
        <v>12</v>
      </c>
      <c r="J14" s="35">
        <f t="shared" si="0"/>
        <v>14.75</v>
      </c>
      <c r="K14" s="24"/>
    </row>
    <row r="15" spans="1:11" ht="21.95" customHeight="1">
      <c r="A15" s="29">
        <v>44846</v>
      </c>
      <c r="B15" s="12" t="s">
        <v>60</v>
      </c>
      <c r="C15" s="86">
        <v>261</v>
      </c>
      <c r="D15" s="12" t="s">
        <v>19</v>
      </c>
      <c r="E15" s="12">
        <v>8</v>
      </c>
      <c r="F15" s="38">
        <v>800</v>
      </c>
      <c r="G15" s="38">
        <f t="shared" si="1"/>
        <v>115</v>
      </c>
      <c r="H15" s="12">
        <v>100</v>
      </c>
      <c r="I15" s="12">
        <v>15</v>
      </c>
      <c r="J15" s="35">
        <f t="shared" si="0"/>
        <v>12.5</v>
      </c>
      <c r="K15" s="24"/>
    </row>
    <row r="16" spans="1:11" ht="21.95" customHeight="1">
      <c r="A16" s="29">
        <v>44847</v>
      </c>
      <c r="B16" s="12" t="s">
        <v>59</v>
      </c>
      <c r="C16" s="86">
        <v>261</v>
      </c>
      <c r="D16" s="12" t="s">
        <v>19</v>
      </c>
      <c r="E16" s="12">
        <v>8</v>
      </c>
      <c r="F16" s="38">
        <v>800</v>
      </c>
      <c r="G16" s="38">
        <f t="shared" si="1"/>
        <v>650</v>
      </c>
      <c r="H16" s="12">
        <v>650</v>
      </c>
      <c r="I16" s="12"/>
      <c r="J16" s="35">
        <f t="shared" si="0"/>
        <v>81.25</v>
      </c>
      <c r="K16" s="24"/>
    </row>
    <row r="17" spans="1:11" ht="21.95" customHeight="1">
      <c r="A17" s="29">
        <v>44847</v>
      </c>
      <c r="B17" s="12" t="s">
        <v>59</v>
      </c>
      <c r="C17" s="86">
        <v>261</v>
      </c>
      <c r="D17" s="12" t="s">
        <v>19</v>
      </c>
      <c r="E17" s="12">
        <v>8</v>
      </c>
      <c r="F17" s="38">
        <v>800</v>
      </c>
      <c r="G17" s="38">
        <f t="shared" ref="G17" si="2">SUM(H17+I17)</f>
        <v>650</v>
      </c>
      <c r="H17" s="12">
        <v>650</v>
      </c>
      <c r="I17" s="12"/>
      <c r="J17" s="35">
        <f t="shared" ref="J17" si="3">H17/F17*100</f>
        <v>81.25</v>
      </c>
      <c r="K17" s="24"/>
    </row>
    <row r="18" spans="1:11" ht="21.95" customHeight="1">
      <c r="A18" s="79"/>
      <c r="B18" s="78"/>
      <c r="C18" s="87"/>
      <c r="D18" s="12"/>
      <c r="E18" s="12"/>
      <c r="F18" s="38"/>
      <c r="G18" s="38"/>
      <c r="H18" s="38"/>
      <c r="I18" s="12"/>
      <c r="J18" s="35"/>
      <c r="K18" s="24"/>
    </row>
    <row r="19" spans="1:11" ht="21.95" customHeight="1">
      <c r="A19" s="79"/>
      <c r="B19" s="78"/>
      <c r="C19" s="87"/>
      <c r="D19" s="12"/>
      <c r="E19" s="12"/>
      <c r="F19" s="38"/>
      <c r="G19" s="38"/>
      <c r="H19" s="38"/>
      <c r="I19" s="12"/>
      <c r="J19" s="35"/>
      <c r="K19" s="24"/>
    </row>
    <row r="20" spans="1:11" ht="21.95" customHeight="1">
      <c r="A20" s="28"/>
      <c r="B20" s="78"/>
      <c r="C20" s="87"/>
      <c r="D20" s="12"/>
      <c r="E20" s="12"/>
      <c r="F20" s="38"/>
      <c r="G20" s="38"/>
      <c r="H20" s="38"/>
      <c r="I20" s="12"/>
      <c r="J20" s="35"/>
      <c r="K20" s="24"/>
    </row>
    <row r="21" spans="1:11" ht="21.95" customHeight="1">
      <c r="A21" s="79"/>
      <c r="B21" s="78"/>
      <c r="C21" s="87"/>
      <c r="D21" s="12"/>
      <c r="E21" s="12"/>
      <c r="F21" s="38"/>
      <c r="G21" s="38"/>
      <c r="H21" s="38"/>
      <c r="I21" s="12"/>
      <c r="J21" s="35"/>
      <c r="K21" s="24"/>
    </row>
    <row r="22" spans="1:11" ht="21.95" customHeight="1">
      <c r="A22" s="79"/>
      <c r="B22" s="78"/>
      <c r="C22" s="87"/>
      <c r="D22" s="12"/>
      <c r="E22" s="12"/>
      <c r="F22" s="38"/>
      <c r="G22" s="38"/>
      <c r="H22" s="38"/>
      <c r="I22" s="12"/>
      <c r="J22" s="35"/>
      <c r="K22" s="24"/>
    </row>
    <row r="23" spans="1:11" ht="21.95" customHeight="1">
      <c r="B23" s="12"/>
      <c r="C23" s="86"/>
      <c r="D23" s="12"/>
      <c r="E23" s="12"/>
      <c r="F23" s="38"/>
      <c r="G23" s="38"/>
      <c r="H23" s="38"/>
      <c r="I23" s="12"/>
      <c r="J23" s="35"/>
      <c r="K23" s="24"/>
    </row>
    <row r="24" spans="1:11" ht="21.95" customHeight="1">
      <c r="A24" s="31"/>
      <c r="B24" s="12"/>
      <c r="C24" s="86"/>
      <c r="D24" s="12"/>
      <c r="E24" s="12"/>
      <c r="F24" s="38"/>
      <c r="G24" s="38"/>
      <c r="H24" s="38"/>
      <c r="I24" s="12"/>
      <c r="J24" s="35"/>
      <c r="K24" s="24"/>
    </row>
    <row r="25" spans="1:11" ht="21.95" customHeight="1">
      <c r="A25" s="26"/>
      <c r="B25" s="12"/>
      <c r="C25" s="86"/>
      <c r="D25" s="12"/>
      <c r="E25" s="12"/>
      <c r="F25" s="38"/>
      <c r="G25" s="38"/>
      <c r="H25" s="38"/>
      <c r="I25" s="12"/>
      <c r="J25" s="35"/>
      <c r="K25" s="24"/>
    </row>
    <row r="26" spans="1:11" ht="21.95" customHeight="1">
      <c r="A26" s="26"/>
      <c r="B26" s="12"/>
      <c r="C26" s="86"/>
      <c r="D26" s="12"/>
      <c r="E26" s="12"/>
      <c r="F26" s="38"/>
      <c r="G26" s="38"/>
      <c r="H26" s="38"/>
      <c r="I26" s="12"/>
      <c r="J26" s="35"/>
      <c r="K26" s="24"/>
    </row>
    <row r="27" spans="1:11" ht="21.95" customHeight="1">
      <c r="A27" s="11"/>
      <c r="B27" s="12"/>
      <c r="C27" s="86"/>
      <c r="D27" s="12"/>
      <c r="E27" s="12"/>
      <c r="F27" s="38"/>
      <c r="G27" s="38"/>
      <c r="H27" s="38"/>
      <c r="I27" s="12"/>
      <c r="J27" s="35"/>
      <c r="K27" s="24"/>
    </row>
    <row r="28" spans="1:11" ht="21.95" customHeight="1">
      <c r="A28" s="31"/>
      <c r="B28" s="12"/>
      <c r="C28" s="86"/>
      <c r="D28" s="12"/>
      <c r="E28" s="12"/>
      <c r="F28" s="38"/>
      <c r="G28" s="38"/>
      <c r="H28" s="38"/>
      <c r="I28" s="12"/>
      <c r="J28" s="35"/>
      <c r="K28" s="24"/>
    </row>
    <row r="29" spans="1:11" ht="21.95" customHeight="1">
      <c r="A29" s="26"/>
      <c r="B29" s="12"/>
      <c r="C29" s="86"/>
      <c r="D29" s="12"/>
      <c r="E29" s="12"/>
      <c r="F29" s="38"/>
      <c r="G29" s="38"/>
      <c r="H29" s="38"/>
      <c r="I29" s="12"/>
      <c r="J29" s="35"/>
      <c r="K29" s="24"/>
    </row>
    <row r="30" spans="1:11" ht="21.95" customHeight="1">
      <c r="A30" s="11"/>
      <c r="B30" s="12"/>
      <c r="C30" s="86"/>
      <c r="D30" s="12"/>
      <c r="E30" s="12"/>
      <c r="F30" s="38"/>
      <c r="G30" s="38"/>
      <c r="H30" s="38"/>
      <c r="I30" s="12"/>
      <c r="J30" s="35"/>
      <c r="K30" s="24"/>
    </row>
    <row r="31" spans="1:11" ht="21.95" customHeight="1">
      <c r="A31" s="31"/>
      <c r="B31" s="12"/>
      <c r="C31" s="86"/>
      <c r="D31" s="12"/>
      <c r="E31" s="12"/>
      <c r="F31" s="38"/>
      <c r="G31" s="38"/>
      <c r="H31" s="38"/>
      <c r="I31" s="12"/>
      <c r="J31" s="35"/>
      <c r="K31" s="24"/>
    </row>
    <row r="32" spans="1:11" ht="21.95" customHeight="1">
      <c r="A32" s="26"/>
      <c r="B32" s="12"/>
      <c r="C32" s="86"/>
      <c r="D32" s="12"/>
      <c r="E32" s="12"/>
      <c r="F32" s="38"/>
      <c r="G32" s="38"/>
      <c r="H32" s="38"/>
      <c r="I32" s="12"/>
      <c r="J32" s="35"/>
      <c r="K32" s="24"/>
    </row>
    <row r="33" spans="1:11" ht="21.95" customHeight="1">
      <c r="A33" s="31"/>
      <c r="B33" s="12"/>
      <c r="C33" s="86"/>
      <c r="D33" s="12"/>
      <c r="E33" s="12"/>
      <c r="F33" s="38"/>
      <c r="G33" s="38"/>
      <c r="H33" s="38"/>
      <c r="I33" s="12"/>
      <c r="J33" s="35"/>
      <c r="K33" s="24"/>
    </row>
    <row r="34" spans="1:11" ht="21.95" customHeight="1">
      <c r="A34" s="26"/>
      <c r="B34" s="12"/>
      <c r="C34" s="86"/>
      <c r="D34" s="12"/>
      <c r="E34" s="12"/>
      <c r="F34" s="38"/>
      <c r="G34" s="38"/>
      <c r="H34" s="38"/>
      <c r="I34" s="12"/>
      <c r="J34" s="35"/>
      <c r="K34" s="24"/>
    </row>
    <row r="35" spans="1:11" ht="21.95" customHeight="1">
      <c r="A35" s="11"/>
      <c r="B35" s="12"/>
      <c r="C35" s="86"/>
      <c r="D35" s="12"/>
      <c r="E35" s="12"/>
      <c r="F35" s="38"/>
      <c r="G35" s="38"/>
      <c r="H35" s="38"/>
      <c r="I35" s="12"/>
      <c r="J35" s="35"/>
      <c r="K35" s="24"/>
    </row>
    <row r="36" spans="1:11" ht="21.95" customHeight="1">
      <c r="A36" s="31"/>
      <c r="B36" s="12"/>
      <c r="C36" s="86"/>
      <c r="D36" s="12"/>
      <c r="E36" s="12"/>
      <c r="F36" s="38"/>
      <c r="G36" s="38"/>
      <c r="H36" s="38"/>
      <c r="I36" s="12"/>
      <c r="J36" s="35"/>
      <c r="K36" s="24"/>
    </row>
    <row r="37" spans="1:11" ht="21.95" customHeight="1">
      <c r="A37" s="11"/>
      <c r="B37" s="12"/>
      <c r="C37" s="86"/>
      <c r="D37" s="12"/>
      <c r="E37" s="12"/>
      <c r="F37" s="38"/>
      <c r="G37" s="38"/>
      <c r="H37" s="38"/>
      <c r="I37" s="36"/>
      <c r="J37" s="35"/>
      <c r="K37" s="24"/>
    </row>
    <row r="38" spans="1:11" ht="21.95" customHeight="1">
      <c r="A38" s="31"/>
      <c r="B38" s="12"/>
      <c r="C38" s="86"/>
      <c r="D38" s="12"/>
      <c r="E38" s="12"/>
      <c r="F38" s="38"/>
      <c r="G38" s="38"/>
      <c r="H38" s="38"/>
      <c r="I38" s="12"/>
      <c r="J38" s="35"/>
      <c r="K38" s="24"/>
    </row>
    <row r="39" spans="1:11" ht="21.95" customHeight="1">
      <c r="A39" s="11"/>
      <c r="B39" s="12"/>
      <c r="C39" s="86"/>
      <c r="D39" s="12"/>
      <c r="E39" s="12"/>
      <c r="F39" s="38"/>
      <c r="G39" s="38"/>
      <c r="H39" s="38"/>
      <c r="I39" s="12"/>
      <c r="J39" s="35"/>
      <c r="K39" s="24"/>
    </row>
    <row r="40" spans="1:11" ht="21.95" customHeight="1">
      <c r="A40" s="31"/>
      <c r="B40" s="12"/>
      <c r="C40" s="86"/>
      <c r="D40" s="12"/>
      <c r="E40" s="12"/>
      <c r="F40" s="38"/>
      <c r="G40" s="38"/>
      <c r="H40" s="38"/>
      <c r="I40" s="12"/>
      <c r="J40" s="35"/>
      <c r="K40" s="24"/>
    </row>
    <row r="41" spans="1:11" ht="21.95" customHeight="1">
      <c r="A41" s="11"/>
      <c r="B41" s="12"/>
      <c r="C41" s="86"/>
      <c r="D41" s="12"/>
      <c r="E41" s="12"/>
      <c r="F41" s="38"/>
      <c r="G41" s="38"/>
      <c r="H41" s="38"/>
      <c r="I41" s="12"/>
      <c r="J41" s="35"/>
      <c r="K41" s="24"/>
    </row>
    <row r="42" spans="1:11" ht="21.95" customHeight="1">
      <c r="A42" s="11"/>
      <c r="B42" s="12"/>
      <c r="C42" s="86"/>
      <c r="D42" s="12"/>
      <c r="E42" s="12"/>
      <c r="F42" s="38"/>
      <c r="G42" s="38"/>
      <c r="H42" s="38"/>
      <c r="I42" s="12"/>
      <c r="J42" s="35"/>
      <c r="K42" s="24"/>
    </row>
    <row r="43" spans="1:11" ht="21.95" customHeight="1">
      <c r="A43" s="11"/>
      <c r="B43" s="12"/>
      <c r="C43" s="86"/>
      <c r="D43" s="12"/>
      <c r="E43" s="12"/>
      <c r="F43" s="38"/>
      <c r="G43" s="38"/>
      <c r="H43" s="38"/>
      <c r="I43" s="36"/>
      <c r="J43" s="35"/>
      <c r="K43" s="24"/>
    </row>
    <row r="44" spans="1:11" ht="21.95" customHeight="1">
      <c r="A44" s="31"/>
      <c r="B44" s="12"/>
      <c r="C44" s="86"/>
      <c r="D44" s="12"/>
      <c r="E44" s="12"/>
      <c r="F44" s="38"/>
      <c r="G44" s="38"/>
      <c r="H44" s="38"/>
      <c r="I44" s="12"/>
      <c r="J44" s="35"/>
      <c r="K44" s="24"/>
    </row>
    <row r="45" spans="1:11" ht="21.95" customHeight="1">
      <c r="A45" s="13"/>
      <c r="B45" s="12"/>
      <c r="C45" s="86"/>
      <c r="D45" s="12"/>
      <c r="E45" s="12"/>
      <c r="F45" s="38"/>
      <c r="G45" s="38"/>
      <c r="H45" s="38"/>
      <c r="I45" s="12"/>
      <c r="J45" s="35"/>
      <c r="K45" s="24"/>
    </row>
    <row r="46" spans="1:11" ht="21.95" customHeight="1">
      <c r="A46" s="43"/>
      <c r="B46" s="12"/>
      <c r="C46" s="86"/>
      <c r="D46" s="12"/>
      <c r="E46" s="12"/>
      <c r="F46" s="38"/>
      <c r="G46" s="38"/>
      <c r="H46" s="46"/>
      <c r="I46" s="44"/>
      <c r="J46" s="35"/>
      <c r="K46" s="24"/>
    </row>
    <row r="47" spans="1:11" ht="21.95" customHeight="1">
      <c r="A47" s="44"/>
      <c r="B47" s="12"/>
      <c r="C47" s="86"/>
      <c r="D47" s="12"/>
      <c r="E47" s="12"/>
      <c r="F47" s="38"/>
      <c r="G47" s="38"/>
      <c r="H47" s="44"/>
      <c r="I47" s="44"/>
      <c r="J47" s="35"/>
      <c r="K47" s="24"/>
    </row>
    <row r="48" spans="1:11" ht="21" customHeight="1">
      <c r="A48" s="43"/>
      <c r="B48" s="12"/>
      <c r="C48" s="86"/>
      <c r="D48" s="12"/>
      <c r="E48" s="12"/>
      <c r="F48" s="38"/>
      <c r="G48" s="38"/>
      <c r="H48" s="44"/>
      <c r="I48" s="44"/>
      <c r="J48" s="35"/>
      <c r="K48" s="52"/>
    </row>
    <row r="49" spans="1:11" ht="21" customHeight="1">
      <c r="A49" s="44"/>
      <c r="B49" s="12"/>
      <c r="C49" s="86"/>
      <c r="D49" s="12"/>
      <c r="E49" s="12"/>
      <c r="F49" s="38"/>
      <c r="G49" s="38"/>
      <c r="H49" s="44"/>
      <c r="I49" s="44"/>
      <c r="J49" s="35"/>
      <c r="K49" s="12"/>
    </row>
    <row r="50" spans="1:11" ht="21" customHeight="1">
      <c r="A50" s="43"/>
      <c r="B50" s="12"/>
      <c r="C50" s="86"/>
      <c r="D50" s="12"/>
      <c r="E50" s="12"/>
      <c r="F50" s="38"/>
      <c r="G50" s="38"/>
      <c r="H50" s="46"/>
      <c r="I50" s="44"/>
      <c r="J50" s="35"/>
      <c r="K50" s="12"/>
    </row>
    <row r="51" spans="1:11" ht="21" customHeight="1">
      <c r="A51" s="47"/>
      <c r="B51" s="12"/>
      <c r="C51" s="86"/>
      <c r="D51" s="12"/>
      <c r="E51" s="12"/>
      <c r="F51" s="38"/>
      <c r="G51" s="38"/>
      <c r="H51" s="46"/>
      <c r="I51" s="44"/>
      <c r="J51" s="35"/>
      <c r="K51" s="53"/>
    </row>
    <row r="52" spans="1:11" ht="21" customHeight="1">
      <c r="A52" s="43"/>
      <c r="B52" s="12"/>
      <c r="C52" s="86"/>
      <c r="D52" s="12"/>
      <c r="E52" s="12"/>
      <c r="F52" s="38"/>
      <c r="G52" s="38"/>
      <c r="H52" s="46"/>
      <c r="I52" s="44"/>
      <c r="J52" s="35"/>
      <c r="K52" s="53"/>
    </row>
    <row r="53" spans="1:11" ht="21" customHeight="1">
      <c r="A53" s="47"/>
      <c r="B53" s="47"/>
      <c r="C53" s="88"/>
      <c r="D53" s="12"/>
      <c r="E53" s="47"/>
      <c r="F53" s="47"/>
      <c r="G53" s="38"/>
      <c r="H53" s="47"/>
      <c r="I53" s="47"/>
      <c r="J53" s="35"/>
      <c r="K53" s="53"/>
    </row>
    <row r="54" spans="1:11" ht="21" customHeight="1">
      <c r="A54" s="47"/>
      <c r="B54" s="47"/>
      <c r="C54" s="88"/>
      <c r="D54" s="12"/>
      <c r="E54" s="47"/>
      <c r="F54" s="48"/>
      <c r="G54" s="38"/>
      <c r="H54" s="47"/>
      <c r="I54" s="47"/>
      <c r="J54" s="35"/>
      <c r="K54" s="53"/>
    </row>
    <row r="55" spans="1:11" ht="21" customHeight="1">
      <c r="A55" s="49"/>
      <c r="B55" s="47"/>
      <c r="C55" s="88"/>
      <c r="D55" s="12"/>
      <c r="E55" s="47"/>
      <c r="F55" s="48"/>
      <c r="G55" s="48"/>
      <c r="H55" s="48"/>
      <c r="I55" s="47"/>
      <c r="J55" s="35"/>
      <c r="K55" s="50"/>
    </row>
    <row r="56" spans="1:11" ht="21" customHeight="1">
      <c r="A56" s="47"/>
      <c r="B56" s="47"/>
      <c r="C56" s="88"/>
      <c r="D56" s="47"/>
      <c r="E56" s="47"/>
      <c r="F56" s="48"/>
      <c r="G56" s="48"/>
      <c r="H56" s="48"/>
      <c r="I56" s="47"/>
      <c r="J56" s="35"/>
      <c r="K56" s="50"/>
    </row>
    <row r="57" spans="1:11" ht="21" customHeight="1">
      <c r="A57" s="50"/>
      <c r="B57" s="50"/>
      <c r="C57" s="89"/>
      <c r="D57" s="50"/>
      <c r="E57" s="50"/>
      <c r="F57" s="50"/>
      <c r="G57" s="50"/>
      <c r="H57" s="50"/>
      <c r="I57" s="50"/>
      <c r="J57" s="35"/>
      <c r="K57" s="50"/>
    </row>
    <row r="58" spans="1:11" ht="21" customHeight="1">
      <c r="A58" s="50"/>
      <c r="B58" s="50"/>
      <c r="C58" s="89"/>
      <c r="D58" s="50"/>
      <c r="E58" s="50"/>
      <c r="F58" s="50"/>
      <c r="G58" s="50"/>
      <c r="H58" s="50"/>
      <c r="I58" s="50"/>
      <c r="J58" s="35"/>
      <c r="K58" s="50"/>
    </row>
    <row r="59" spans="1:11" ht="21" customHeight="1">
      <c r="A59" s="129" t="s">
        <v>25</v>
      </c>
      <c r="B59" s="129"/>
      <c r="C59" s="14">
        <f>COUNT(A10:A58)</f>
        <v>8</v>
      </c>
      <c r="D59" s="15"/>
      <c r="E59" s="126" t="s">
        <v>26</v>
      </c>
      <c r="F59" s="127"/>
      <c r="G59" s="128"/>
      <c r="H59" s="128"/>
      <c r="I59" s="128"/>
      <c r="J59" s="128"/>
      <c r="K59" s="128"/>
    </row>
    <row r="60" spans="1:11" ht="21" customHeight="1">
      <c r="A60" s="129" t="s">
        <v>27</v>
      </c>
      <c r="B60" s="129"/>
      <c r="C60" s="51">
        <f>SUM(F10:F58)</f>
        <v>5840</v>
      </c>
      <c r="D60" s="15"/>
      <c r="E60" s="15"/>
      <c r="F60" s="130"/>
      <c r="G60" s="130"/>
      <c r="H60" s="130"/>
      <c r="I60" s="16"/>
      <c r="J60" s="16"/>
      <c r="K60" s="20"/>
    </row>
    <row r="61" spans="1:11" ht="21" customHeight="1">
      <c r="A61" s="129" t="s">
        <v>28</v>
      </c>
      <c r="B61" s="129"/>
      <c r="C61" s="14">
        <f>SUM(H10:H58)</f>
        <v>1963</v>
      </c>
      <c r="D61" s="15"/>
      <c r="E61" s="15"/>
      <c r="F61" s="16"/>
      <c r="G61" s="16"/>
      <c r="H61" s="16"/>
      <c r="I61" s="16"/>
      <c r="J61" s="16"/>
      <c r="K61" s="20"/>
    </row>
    <row r="62" spans="1:11" ht="21" customHeight="1">
      <c r="A62" s="131" t="s">
        <v>29</v>
      </c>
      <c r="B62" s="129"/>
      <c r="C62" s="34">
        <f>SUM(J21:J58)</f>
        <v>0</v>
      </c>
      <c r="D62" s="15"/>
      <c r="E62" s="15"/>
      <c r="F62" s="130"/>
      <c r="G62" s="130"/>
      <c r="H62" s="130"/>
      <c r="I62" s="130"/>
      <c r="J62" s="16"/>
      <c r="K62" s="132"/>
    </row>
    <row r="63" spans="1:11" ht="21" customHeight="1">
      <c r="A63" s="131" t="s">
        <v>30</v>
      </c>
      <c r="B63" s="129"/>
      <c r="C63" s="14">
        <f>COUNTA(B10:B58)</f>
        <v>8</v>
      </c>
      <c r="D63" s="15"/>
      <c r="E63" s="15"/>
      <c r="F63" s="130"/>
      <c r="G63" s="130"/>
      <c r="H63" s="130"/>
      <c r="I63" s="130"/>
      <c r="J63" s="16"/>
      <c r="K63" s="132"/>
    </row>
    <row r="64" spans="1:11" ht="21" customHeight="1">
      <c r="A64" s="124" t="s">
        <v>31</v>
      </c>
      <c r="B64" s="124"/>
      <c r="C64" s="34">
        <f>C62/C63</f>
        <v>0</v>
      </c>
      <c r="D64" s="15"/>
      <c r="E64" s="15"/>
      <c r="F64" s="130"/>
      <c r="G64" s="130"/>
      <c r="H64" s="130"/>
      <c r="I64" s="130"/>
      <c r="J64" s="16"/>
      <c r="K64" s="132"/>
    </row>
    <row r="65" spans="1:12" ht="21" customHeight="1">
      <c r="A65" s="17"/>
      <c r="B65" s="18"/>
      <c r="C65" s="18"/>
      <c r="D65" s="18"/>
      <c r="E65" s="18"/>
      <c r="F65" s="18"/>
      <c r="G65" s="18"/>
      <c r="H65" s="18"/>
      <c r="I65" s="18"/>
      <c r="J65" s="18"/>
      <c r="K65" s="25"/>
    </row>
    <row r="66" spans="1:12" ht="21" customHeight="1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</row>
    <row r="67" spans="1:12" ht="21" customHeight="1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</row>
    <row r="68" spans="1:12" ht="21" customHeight="1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</row>
    <row r="69" spans="1:12" ht="21" customHeight="1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</row>
    <row r="70" spans="1:12" ht="21" customHeight="1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</row>
    <row r="71" spans="1:12" ht="21" customHeight="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</row>
    <row r="72" spans="1:12" ht="21" customHeight="1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</row>
    <row r="73" spans="1:12" ht="21" customHeight="1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</row>
    <row r="74" spans="1:12" ht="21" customHeight="1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</row>
    <row r="75" spans="1:12" ht="21" customHeight="1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</row>
    <row r="76" spans="1:12" ht="21" customHeight="1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</row>
    <row r="77" spans="1:12" ht="21" customHeight="1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</row>
    <row r="78" spans="1:12" ht="21" customHeight="1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</row>
    <row r="79" spans="1:12" ht="21" customHeight="1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</row>
    <row r="80" spans="1:12" ht="21" customHeight="1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</row>
    <row r="81" spans="1:12" ht="21" customHeight="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</row>
    <row r="82" spans="1:12" ht="21" customHeight="1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</row>
    <row r="83" spans="1:12" ht="21" customHeight="1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</row>
    <row r="84" spans="1:12" ht="21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</row>
    <row r="85" spans="1:12" ht="21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</row>
    <row r="86" spans="1:12" ht="21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</row>
    <row r="87" spans="1:12" ht="21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</row>
    <row r="88" spans="1:12" ht="21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</row>
    <row r="89" spans="1:12" ht="21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</row>
    <row r="90" spans="1:12" ht="21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</row>
    <row r="91" spans="1:12" ht="21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</row>
    <row r="92" spans="1:12" ht="21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</row>
    <row r="93" spans="1:12" ht="21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</row>
    <row r="94" spans="1:12" ht="21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</row>
    <row r="95" spans="1:12" ht="21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</row>
    <row r="96" spans="1:12" ht="21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</row>
    <row r="97" spans="1:12" ht="21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</row>
    <row r="98" spans="1:12" ht="21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</row>
    <row r="99" spans="1:12" ht="21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</row>
    <row r="100" spans="1:12" ht="21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</row>
    <row r="101" spans="1:12" ht="21" customHeight="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</row>
    <row r="102" spans="1:12" ht="21" customHeight="1"/>
    <row r="103" spans="1:12" ht="21" customHeight="1"/>
    <row r="104" spans="1:12" ht="21" customHeight="1"/>
    <row r="105" spans="1:12" ht="21" customHeight="1"/>
    <row r="106" spans="1:12" ht="21" customHeight="1"/>
  </sheetData>
  <mergeCells count="17">
    <mergeCell ref="A62:B62"/>
    <mergeCell ref="A63:B63"/>
    <mergeCell ref="A64:B64"/>
    <mergeCell ref="I62:I64"/>
    <mergeCell ref="K62:K64"/>
    <mergeCell ref="F62:H64"/>
    <mergeCell ref="A59:B59"/>
    <mergeCell ref="E59:K59"/>
    <mergeCell ref="A60:B60"/>
    <mergeCell ref="F60:H60"/>
    <mergeCell ref="A61:B61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63" orientation="portrait"/>
  <headerFooter scaleWithDoc="0" alignWithMargins="0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K54"/>
  <sheetViews>
    <sheetView zoomScale="50" zoomScaleNormal="50" workbookViewId="0">
      <selection activeCell="I15" sqref="I15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113" t="s">
        <v>0</v>
      </c>
      <c r="K1" s="114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5" t="s">
        <v>2</v>
      </c>
      <c r="B7" s="120" t="s">
        <v>61</v>
      </c>
      <c r="C7" s="120"/>
      <c r="D7" s="120"/>
      <c r="E7" s="120"/>
      <c r="F7" s="6" t="s">
        <v>3</v>
      </c>
      <c r="G7" s="120" t="s">
        <v>193</v>
      </c>
      <c r="H7" s="120"/>
      <c r="I7" s="120"/>
      <c r="J7" s="120"/>
      <c r="K7" s="121"/>
    </row>
    <row r="8" spans="1:11" ht="24" customHeight="1">
      <c r="A8" s="5" t="s">
        <v>4</v>
      </c>
      <c r="B8" s="122" t="s">
        <v>5</v>
      </c>
      <c r="C8" s="122"/>
      <c r="D8" s="122"/>
      <c r="E8" s="122"/>
      <c r="F8" s="6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44691</v>
      </c>
      <c r="B10" s="12" t="s">
        <v>62</v>
      </c>
      <c r="C10" s="12" t="s">
        <v>39</v>
      </c>
      <c r="D10" s="12" t="s">
        <v>19</v>
      </c>
      <c r="E10" s="12">
        <v>8</v>
      </c>
      <c r="F10" s="12">
        <v>1000</v>
      </c>
      <c r="G10" s="12">
        <f>SUM(H10+I10)</f>
        <v>48</v>
      </c>
      <c r="H10" s="12">
        <v>36</v>
      </c>
      <c r="I10" s="12">
        <v>12</v>
      </c>
      <c r="J10" s="35">
        <f t="shared" ref="J10:J47" si="0">H10/F10*100</f>
        <v>3.5999999999999996</v>
      </c>
      <c r="K10" s="24"/>
    </row>
    <row r="11" spans="1:11" ht="21.95" customHeight="1">
      <c r="A11" s="28">
        <v>44840</v>
      </c>
      <c r="B11" s="12" t="s">
        <v>62</v>
      </c>
      <c r="C11" s="12" t="s">
        <v>39</v>
      </c>
      <c r="D11" s="12" t="s">
        <v>19</v>
      </c>
      <c r="E11" s="12">
        <v>8</v>
      </c>
      <c r="F11" s="12">
        <v>1000</v>
      </c>
      <c r="G11" s="12">
        <f t="shared" ref="G11:G47" si="1">SUM(H11+I11)</f>
        <v>99</v>
      </c>
      <c r="H11" s="12">
        <v>90</v>
      </c>
      <c r="I11" s="57">
        <v>9</v>
      </c>
      <c r="J11" s="35">
        <f t="shared" si="0"/>
        <v>9</v>
      </c>
      <c r="K11" s="24"/>
    </row>
    <row r="12" spans="1:11" ht="21.95" customHeight="1">
      <c r="A12" s="29">
        <v>44841</v>
      </c>
      <c r="B12" s="12" t="s">
        <v>63</v>
      </c>
      <c r="C12" s="12" t="s">
        <v>23</v>
      </c>
      <c r="D12" s="12" t="s">
        <v>19</v>
      </c>
      <c r="E12" s="12">
        <v>8</v>
      </c>
      <c r="F12" s="12">
        <v>400</v>
      </c>
      <c r="G12" s="12">
        <f t="shared" si="1"/>
        <v>128</v>
      </c>
      <c r="H12" s="12">
        <v>120</v>
      </c>
      <c r="I12" s="12">
        <v>8</v>
      </c>
      <c r="J12" s="35">
        <f t="shared" si="0"/>
        <v>30</v>
      </c>
      <c r="K12" s="24"/>
    </row>
    <row r="13" spans="1:11" ht="21.95" customHeight="1">
      <c r="A13" s="29">
        <v>44844</v>
      </c>
      <c r="B13" s="12" t="s">
        <v>56</v>
      </c>
      <c r="C13" s="12" t="s">
        <v>57</v>
      </c>
      <c r="D13" s="12" t="s">
        <v>19</v>
      </c>
      <c r="E13" s="12">
        <v>8</v>
      </c>
      <c r="F13" s="12">
        <v>832</v>
      </c>
      <c r="G13" s="12">
        <f t="shared" si="1"/>
        <v>72</v>
      </c>
      <c r="H13" s="12">
        <v>60</v>
      </c>
      <c r="I13" s="12">
        <v>12</v>
      </c>
      <c r="J13" s="35">
        <f t="shared" si="0"/>
        <v>7.2115384615384608</v>
      </c>
      <c r="K13" s="24"/>
    </row>
    <row r="14" spans="1:11" ht="21.95" customHeight="1">
      <c r="A14" s="29">
        <v>44845</v>
      </c>
      <c r="B14" s="12" t="s">
        <v>56</v>
      </c>
      <c r="C14" s="12" t="s">
        <v>57</v>
      </c>
      <c r="D14" s="12" t="s">
        <v>19</v>
      </c>
      <c r="E14" s="12">
        <v>8</v>
      </c>
      <c r="F14" s="12">
        <v>832</v>
      </c>
      <c r="G14" s="12">
        <f t="shared" si="1"/>
        <v>120</v>
      </c>
      <c r="H14" s="12">
        <v>100</v>
      </c>
      <c r="I14" s="12">
        <v>20</v>
      </c>
      <c r="J14" s="35">
        <f t="shared" si="0"/>
        <v>12.01923076923077</v>
      </c>
      <c r="K14" s="24"/>
    </row>
    <row r="15" spans="1:11" ht="21.95" customHeight="1">
      <c r="A15" s="28">
        <v>44846</v>
      </c>
      <c r="B15" s="12" t="s">
        <v>56</v>
      </c>
      <c r="C15" s="12" t="s">
        <v>57</v>
      </c>
      <c r="D15" s="12" t="s">
        <v>19</v>
      </c>
      <c r="E15" s="12">
        <v>8</v>
      </c>
      <c r="F15" s="12">
        <v>832</v>
      </c>
      <c r="G15" s="12">
        <f t="shared" si="1"/>
        <v>148</v>
      </c>
      <c r="H15" s="12">
        <v>112</v>
      </c>
      <c r="I15" s="12">
        <v>36</v>
      </c>
      <c r="J15" s="35">
        <f t="shared" si="0"/>
        <v>13.461538461538462</v>
      </c>
      <c r="K15" s="24"/>
    </row>
    <row r="16" spans="1:11" ht="21.95" customHeight="1">
      <c r="A16" s="28">
        <v>44847</v>
      </c>
      <c r="B16" s="12" t="s">
        <v>56</v>
      </c>
      <c r="C16" s="12" t="s">
        <v>57</v>
      </c>
      <c r="D16" s="12" t="s">
        <v>19</v>
      </c>
      <c r="E16" s="12">
        <v>8</v>
      </c>
      <c r="F16" s="12">
        <v>832</v>
      </c>
      <c r="G16" s="12">
        <f t="shared" si="1"/>
        <v>146</v>
      </c>
      <c r="H16" s="12">
        <v>130</v>
      </c>
      <c r="I16" s="12">
        <v>16</v>
      </c>
      <c r="J16" s="35">
        <f t="shared" si="0"/>
        <v>15.625</v>
      </c>
      <c r="K16" s="24"/>
    </row>
    <row r="17" spans="1:11" ht="21.95" customHeight="1">
      <c r="A17" s="28" t="s">
        <v>208</v>
      </c>
      <c r="B17" s="12" t="s">
        <v>56</v>
      </c>
      <c r="C17" s="12" t="s">
        <v>57</v>
      </c>
      <c r="D17" s="12" t="s">
        <v>19</v>
      </c>
      <c r="E17" s="12">
        <v>8</v>
      </c>
      <c r="F17" s="12">
        <v>832</v>
      </c>
      <c r="G17" s="12">
        <f t="shared" ref="G17" si="2">SUM(H17+I17)</f>
        <v>146</v>
      </c>
      <c r="H17" s="12">
        <v>130</v>
      </c>
      <c r="I17" s="12">
        <v>16</v>
      </c>
      <c r="J17" s="35">
        <f t="shared" ref="J17" si="3">H17/F17*100</f>
        <v>15.625</v>
      </c>
      <c r="K17" s="24"/>
    </row>
    <row r="18" spans="1:11" ht="21.95" customHeight="1">
      <c r="A18" s="28"/>
      <c r="B18" s="78"/>
      <c r="C18" s="78"/>
      <c r="D18" s="78"/>
      <c r="E18" s="12"/>
      <c r="F18" s="12"/>
      <c r="G18" s="12"/>
      <c r="H18" s="12"/>
      <c r="I18" s="12"/>
      <c r="J18" s="35"/>
      <c r="K18" s="24"/>
    </row>
    <row r="19" spans="1:11" ht="21.95" customHeight="1">
      <c r="A19" s="28"/>
      <c r="B19" s="12"/>
      <c r="C19" s="12"/>
      <c r="D19" s="78"/>
      <c r="E19" s="12"/>
      <c r="F19" s="12"/>
      <c r="G19" s="12"/>
      <c r="H19" s="12"/>
      <c r="I19" s="12"/>
      <c r="J19" s="35"/>
      <c r="K19" s="24"/>
    </row>
    <row r="20" spans="1:11" ht="21.95" customHeight="1">
      <c r="A20" s="28"/>
      <c r="B20" s="78"/>
      <c r="C20" s="78"/>
      <c r="D20" s="78"/>
      <c r="E20" s="12"/>
      <c r="F20" s="12"/>
      <c r="G20" s="12"/>
      <c r="H20" s="12"/>
      <c r="I20" s="12"/>
      <c r="J20" s="35"/>
      <c r="K20" s="24"/>
    </row>
    <row r="21" spans="1:11" ht="21.95" customHeight="1">
      <c r="A21" s="29"/>
      <c r="B21" s="78"/>
      <c r="C21" s="78"/>
      <c r="D21" s="78"/>
      <c r="E21" s="12"/>
      <c r="F21" s="12"/>
      <c r="G21" s="12"/>
      <c r="H21" s="12"/>
      <c r="I21" s="12"/>
      <c r="J21" s="35"/>
      <c r="K21" s="24"/>
    </row>
    <row r="22" spans="1:11" ht="21.95" customHeight="1">
      <c r="A22" s="29"/>
      <c r="B22" s="78"/>
      <c r="C22" s="78"/>
      <c r="D22" s="78"/>
      <c r="E22" s="12"/>
      <c r="F22" s="12"/>
      <c r="G22" s="12"/>
      <c r="H22" s="12"/>
      <c r="I22" s="12"/>
      <c r="J22" s="35"/>
      <c r="K22" s="24"/>
    </row>
    <row r="23" spans="1:11" ht="21.95" customHeight="1">
      <c r="A23" s="26"/>
      <c r="B23" s="12"/>
      <c r="C23" s="12"/>
      <c r="D23" s="78"/>
      <c r="E23" s="12"/>
      <c r="F23" s="12"/>
      <c r="G23" s="12"/>
      <c r="H23" s="36"/>
      <c r="I23" s="36"/>
      <c r="J23" s="35"/>
      <c r="K23" s="24"/>
    </row>
    <row r="24" spans="1:11" ht="21.95" customHeight="1">
      <c r="A24" s="26"/>
      <c r="B24" s="12"/>
      <c r="C24" s="12"/>
      <c r="D24" s="78"/>
      <c r="E24" s="12"/>
      <c r="F24" s="12"/>
      <c r="G24" s="12"/>
      <c r="H24" s="12"/>
      <c r="I24" s="12"/>
      <c r="J24" s="35"/>
      <c r="K24" s="24"/>
    </row>
    <row r="25" spans="1:11" ht="21.95" customHeight="1">
      <c r="A25" s="26"/>
      <c r="B25" s="12"/>
      <c r="C25" s="12"/>
      <c r="D25" s="78"/>
      <c r="E25" s="12"/>
      <c r="F25" s="12"/>
      <c r="G25" s="12"/>
      <c r="H25" s="12"/>
      <c r="I25" s="12"/>
      <c r="J25" s="35"/>
      <c r="K25" s="24"/>
    </row>
    <row r="26" spans="1:11" ht="21.95" customHeight="1">
      <c r="A26" s="31"/>
      <c r="B26" s="12"/>
      <c r="C26" s="12"/>
      <c r="D26" s="78"/>
      <c r="E26" s="12"/>
      <c r="F26" s="12"/>
      <c r="G26" s="12"/>
      <c r="H26" s="12"/>
      <c r="I26" s="12"/>
      <c r="J26" s="35"/>
      <c r="K26" s="24"/>
    </row>
    <row r="27" spans="1:11" ht="21.95" customHeight="1">
      <c r="A27" s="31"/>
      <c r="B27" s="12"/>
      <c r="C27" s="12"/>
      <c r="D27" s="78"/>
      <c r="E27" s="12"/>
      <c r="F27" s="12"/>
      <c r="G27" s="12"/>
      <c r="H27" s="12"/>
      <c r="I27" s="12"/>
      <c r="J27" s="35"/>
      <c r="K27" s="24"/>
    </row>
    <row r="28" spans="1:11" ht="21.95" customHeight="1">
      <c r="A28" s="31"/>
      <c r="B28" s="12"/>
      <c r="C28" s="12"/>
      <c r="D28" s="78"/>
      <c r="E28" s="12"/>
      <c r="F28" s="12"/>
      <c r="G28" s="12"/>
      <c r="H28" s="12"/>
      <c r="I28" s="12"/>
      <c r="J28" s="35"/>
      <c r="K28" s="24"/>
    </row>
    <row r="29" spans="1:11" ht="21.95" customHeight="1">
      <c r="A29" s="31"/>
      <c r="B29" s="12"/>
      <c r="C29" s="12"/>
      <c r="D29" s="78"/>
      <c r="E29" s="12"/>
      <c r="F29" s="12"/>
      <c r="G29" s="12"/>
      <c r="H29" s="12"/>
      <c r="I29" s="12"/>
      <c r="J29" s="35"/>
      <c r="K29" s="24"/>
    </row>
    <row r="30" spans="1:11" ht="21.95" customHeight="1">
      <c r="A30" s="31"/>
      <c r="B30" s="12"/>
      <c r="C30" s="12"/>
      <c r="D30" s="78"/>
      <c r="E30" s="12"/>
      <c r="F30" s="12"/>
      <c r="G30" s="12"/>
      <c r="H30" s="12"/>
      <c r="I30" s="12"/>
      <c r="J30" s="35"/>
      <c r="K30" s="24"/>
    </row>
    <row r="31" spans="1:11" ht="21.95" customHeight="1">
      <c r="A31" s="32"/>
      <c r="B31" s="12"/>
      <c r="C31" s="12"/>
      <c r="D31" s="78"/>
      <c r="E31" s="12"/>
      <c r="F31" s="12"/>
      <c r="G31" s="12"/>
      <c r="H31" s="36"/>
      <c r="I31" s="36"/>
      <c r="J31" s="35"/>
      <c r="K31" s="24"/>
    </row>
    <row r="32" spans="1:11" ht="21.95" customHeight="1">
      <c r="A32" s="33"/>
      <c r="B32" s="12"/>
      <c r="C32" s="12"/>
      <c r="D32" s="78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78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78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78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78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78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78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78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78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78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78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78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78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78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78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78"/>
      <c r="E47" s="12"/>
      <c r="F47" s="12"/>
      <c r="G47" s="12"/>
      <c r="H47" s="12"/>
      <c r="I47" s="12"/>
      <c r="J47" s="35"/>
      <c r="K47" s="24"/>
    </row>
    <row r="48" spans="1:11" ht="21" customHeight="1">
      <c r="A48" s="125" t="s">
        <v>25</v>
      </c>
      <c r="B48" s="125"/>
      <c r="C48" s="14">
        <f>COUNT(A10:A47)</f>
        <v>7</v>
      </c>
      <c r="D48" s="15"/>
      <c r="E48" s="126" t="s">
        <v>26</v>
      </c>
      <c r="F48" s="127"/>
      <c r="G48" s="128"/>
      <c r="H48" s="128"/>
      <c r="I48" s="128"/>
      <c r="J48" s="128"/>
      <c r="K48" s="128"/>
    </row>
    <row r="49" spans="1:11" ht="21" customHeight="1">
      <c r="A49" s="129" t="s">
        <v>27</v>
      </c>
      <c r="B49" s="129"/>
      <c r="C49" s="14">
        <f>SUM(F10:F47)</f>
        <v>6560</v>
      </c>
      <c r="D49" s="15"/>
      <c r="E49" s="15"/>
      <c r="F49" s="130"/>
      <c r="G49" s="130"/>
      <c r="H49" s="130"/>
      <c r="I49" s="16"/>
      <c r="J49" s="16"/>
      <c r="K49" s="20"/>
    </row>
    <row r="50" spans="1:11" ht="21" customHeight="1">
      <c r="A50" s="129" t="s">
        <v>28</v>
      </c>
      <c r="B50" s="129"/>
      <c r="C50" s="14">
        <f>SUM(H10:H47)</f>
        <v>778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31" t="s">
        <v>29</v>
      </c>
      <c r="B51" s="129"/>
      <c r="C51" s="34">
        <f>SUM(J10:J47)</f>
        <v>106.5423076923077</v>
      </c>
      <c r="D51" s="15"/>
      <c r="E51" s="15"/>
      <c r="F51" s="130"/>
      <c r="G51" s="130"/>
      <c r="H51" s="130"/>
      <c r="I51" s="130"/>
      <c r="J51" s="16"/>
      <c r="K51" s="132"/>
    </row>
    <row r="52" spans="1:11" ht="21" customHeight="1">
      <c r="A52" s="131" t="s">
        <v>30</v>
      </c>
      <c r="B52" s="129"/>
      <c r="C52" s="14">
        <f>COUNTA(B10:B47)</f>
        <v>8</v>
      </c>
      <c r="D52" s="15"/>
      <c r="E52" s="15"/>
      <c r="F52" s="130"/>
      <c r="G52" s="130"/>
      <c r="H52" s="130"/>
      <c r="I52" s="130"/>
      <c r="J52" s="16"/>
      <c r="K52" s="132"/>
    </row>
    <row r="53" spans="1:11" ht="21" customHeight="1">
      <c r="A53" s="124" t="s">
        <v>31</v>
      </c>
      <c r="B53" s="124"/>
      <c r="C53" s="34">
        <f>C51/C52</f>
        <v>13.317788461538463</v>
      </c>
      <c r="D53" s="15"/>
      <c r="E53" s="15"/>
      <c r="F53" s="130"/>
      <c r="G53" s="130"/>
      <c r="H53" s="130"/>
      <c r="I53" s="130"/>
      <c r="J53" s="16"/>
      <c r="K53" s="132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zoomScale="66" zoomScaleNormal="66" workbookViewId="0">
      <selection activeCell="G7" sqref="G7:K7"/>
    </sheetView>
  </sheetViews>
  <sheetFormatPr defaultColWidth="9" defaultRowHeight="15.75"/>
  <cols>
    <col min="1" max="1" width="10.375" customWidth="1"/>
    <col min="2" max="2" width="17.375" customWidth="1"/>
    <col min="3" max="3" width="19" customWidth="1"/>
    <col min="4" max="4" width="13.125" customWidth="1"/>
    <col min="5" max="5" width="9.5" customWidth="1"/>
    <col min="6" max="10" width="8.625" customWidth="1"/>
    <col min="11" max="11" width="12.5" customWidth="1"/>
  </cols>
  <sheetData>
    <row r="1" spans="1:11" ht="17.25" thickTop="1" thickBot="1">
      <c r="J1" s="113" t="s">
        <v>0</v>
      </c>
      <c r="K1" s="114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97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96" t="s">
        <v>2</v>
      </c>
      <c r="B7" s="120" t="s">
        <v>187</v>
      </c>
      <c r="C7" s="120"/>
      <c r="D7" s="120"/>
      <c r="E7" s="120"/>
      <c r="F7" s="94" t="s">
        <v>3</v>
      </c>
      <c r="G7" s="120" t="s">
        <v>194</v>
      </c>
      <c r="H7" s="120"/>
      <c r="I7" s="120"/>
      <c r="J7" s="120"/>
      <c r="K7" s="121"/>
    </row>
    <row r="8" spans="1:11" ht="24" customHeight="1">
      <c r="A8" s="96" t="s">
        <v>4</v>
      </c>
      <c r="B8" s="122" t="s">
        <v>5</v>
      </c>
      <c r="C8" s="122"/>
      <c r="D8" s="122"/>
      <c r="E8" s="122"/>
      <c r="F8" s="94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9">
        <v>44839</v>
      </c>
      <c r="B10" s="12" t="s">
        <v>40</v>
      </c>
      <c r="C10" s="12" t="s">
        <v>39</v>
      </c>
      <c r="D10" s="12" t="s">
        <v>50</v>
      </c>
      <c r="E10" s="12">
        <v>8</v>
      </c>
      <c r="F10" s="38">
        <v>3000</v>
      </c>
      <c r="G10" s="38">
        <f>SUM(H10+I10)</f>
        <v>1000</v>
      </c>
      <c r="H10" s="38">
        <v>1000</v>
      </c>
      <c r="I10" s="12"/>
      <c r="J10" s="35">
        <f>H10/F10*100</f>
        <v>33.333333333333329</v>
      </c>
      <c r="K10" s="24"/>
    </row>
    <row r="11" spans="1:11" ht="21.95" customHeight="1">
      <c r="A11" s="29">
        <v>44840</v>
      </c>
      <c r="B11" s="12" t="s">
        <v>40</v>
      </c>
      <c r="C11" s="12" t="s">
        <v>39</v>
      </c>
      <c r="D11" s="12" t="s">
        <v>33</v>
      </c>
      <c r="E11" s="12">
        <v>8</v>
      </c>
      <c r="F11" s="38">
        <v>3000</v>
      </c>
      <c r="G11" s="38">
        <f t="shared" ref="G11:G31" si="0">SUM(H11+I11)</f>
        <v>1000</v>
      </c>
      <c r="H11" s="12">
        <v>1000</v>
      </c>
      <c r="I11" s="12"/>
      <c r="J11" s="35">
        <f t="shared" ref="J11:J31" si="1">H11/F11*100</f>
        <v>33.333333333333329</v>
      </c>
      <c r="K11" s="24"/>
    </row>
    <row r="12" spans="1:11" ht="21.95" customHeight="1">
      <c r="A12" s="29">
        <v>44841</v>
      </c>
      <c r="B12" s="12" t="s">
        <v>47</v>
      </c>
      <c r="C12" s="12">
        <v>2111</v>
      </c>
      <c r="D12" s="12" t="s">
        <v>33</v>
      </c>
      <c r="E12" s="12">
        <v>8</v>
      </c>
      <c r="F12" s="38">
        <v>3000</v>
      </c>
      <c r="G12" s="38">
        <f t="shared" si="0"/>
        <v>1000</v>
      </c>
      <c r="H12" s="12">
        <v>1000</v>
      </c>
      <c r="I12" s="12"/>
      <c r="J12" s="35">
        <f t="shared" si="1"/>
        <v>33.333333333333329</v>
      </c>
      <c r="K12" s="24"/>
    </row>
    <row r="13" spans="1:11" ht="21.95" customHeight="1">
      <c r="A13" s="27">
        <v>44844</v>
      </c>
      <c r="B13" s="12" t="s">
        <v>40</v>
      </c>
      <c r="C13" s="12" t="s">
        <v>39</v>
      </c>
      <c r="D13" s="12" t="s">
        <v>33</v>
      </c>
      <c r="E13" s="12">
        <v>8</v>
      </c>
      <c r="F13" s="38">
        <v>3000</v>
      </c>
      <c r="G13" s="38">
        <f t="shared" si="0"/>
        <v>1000</v>
      </c>
      <c r="H13" s="12">
        <v>1000</v>
      </c>
      <c r="I13" s="12"/>
      <c r="J13" s="35">
        <f t="shared" si="1"/>
        <v>33.333333333333329</v>
      </c>
      <c r="K13" s="24"/>
    </row>
    <row r="14" spans="1:11" ht="21.95" customHeight="1">
      <c r="A14" s="29">
        <v>44845</v>
      </c>
      <c r="B14" s="12" t="s">
        <v>51</v>
      </c>
      <c r="C14" s="12" t="s">
        <v>42</v>
      </c>
      <c r="D14" s="12" t="s">
        <v>33</v>
      </c>
      <c r="E14" s="12">
        <v>8</v>
      </c>
      <c r="F14" s="38">
        <v>3000</v>
      </c>
      <c r="G14" s="38">
        <f t="shared" si="0"/>
        <v>1000</v>
      </c>
      <c r="H14" s="12">
        <v>1000</v>
      </c>
      <c r="I14" s="12"/>
      <c r="J14" s="35">
        <f t="shared" si="1"/>
        <v>33.333333333333329</v>
      </c>
      <c r="K14" s="24"/>
    </row>
    <row r="15" spans="1:11" ht="21.95" customHeight="1">
      <c r="A15" s="29">
        <v>44846</v>
      </c>
      <c r="B15" s="12" t="s">
        <v>51</v>
      </c>
      <c r="C15" s="12" t="s">
        <v>42</v>
      </c>
      <c r="D15" s="12" t="s">
        <v>33</v>
      </c>
      <c r="E15" s="12">
        <v>8</v>
      </c>
      <c r="F15" s="38">
        <v>3000</v>
      </c>
      <c r="G15" s="38">
        <f t="shared" si="0"/>
        <v>1000</v>
      </c>
      <c r="H15" s="12">
        <v>1000</v>
      </c>
      <c r="I15" s="12"/>
      <c r="J15" s="35">
        <f t="shared" si="1"/>
        <v>33.333333333333329</v>
      </c>
      <c r="K15" s="24"/>
    </row>
    <row r="16" spans="1:11" ht="21.95" customHeight="1">
      <c r="A16" s="29">
        <v>44847</v>
      </c>
      <c r="B16" s="12" t="s">
        <v>47</v>
      </c>
      <c r="C16" s="12">
        <v>2111</v>
      </c>
      <c r="D16" s="12" t="s">
        <v>33</v>
      </c>
      <c r="E16" s="12">
        <v>2</v>
      </c>
      <c r="F16" s="38">
        <v>750</v>
      </c>
      <c r="G16" s="38">
        <f t="shared" si="0"/>
        <v>365</v>
      </c>
      <c r="H16" s="12">
        <v>365</v>
      </c>
      <c r="I16" s="12"/>
      <c r="J16" s="35">
        <f t="shared" si="1"/>
        <v>48.666666666666671</v>
      </c>
      <c r="K16" s="24"/>
    </row>
    <row r="17" spans="1:11" ht="21.95" customHeight="1">
      <c r="A17" s="26"/>
      <c r="B17" s="12" t="s">
        <v>40</v>
      </c>
      <c r="C17" s="12" t="s">
        <v>39</v>
      </c>
      <c r="D17" s="12" t="s">
        <v>33</v>
      </c>
      <c r="E17" s="12">
        <v>2</v>
      </c>
      <c r="F17" s="38">
        <v>750</v>
      </c>
      <c r="G17" s="38">
        <f t="shared" si="0"/>
        <v>210</v>
      </c>
      <c r="H17" s="38">
        <v>210</v>
      </c>
      <c r="I17" s="12"/>
      <c r="J17" s="35">
        <f t="shared" si="1"/>
        <v>28.000000000000004</v>
      </c>
      <c r="K17" s="24"/>
    </row>
    <row r="18" spans="1:11" ht="21.95" customHeight="1">
      <c r="A18" s="39"/>
      <c r="B18" s="12" t="s">
        <v>51</v>
      </c>
      <c r="C18" s="12" t="s">
        <v>42</v>
      </c>
      <c r="D18" s="12" t="s">
        <v>33</v>
      </c>
      <c r="E18" s="12">
        <v>2</v>
      </c>
      <c r="F18" s="38">
        <v>750</v>
      </c>
      <c r="G18" s="38">
        <f t="shared" si="0"/>
        <v>200</v>
      </c>
      <c r="H18" s="38">
        <v>200</v>
      </c>
      <c r="I18" s="12"/>
      <c r="J18" s="35">
        <f t="shared" si="1"/>
        <v>26.666666666666668</v>
      </c>
      <c r="K18" s="24"/>
    </row>
    <row r="19" spans="1:11" ht="21.95" customHeight="1">
      <c r="A19" s="79">
        <v>44855</v>
      </c>
      <c r="B19" s="78" t="s">
        <v>40</v>
      </c>
      <c r="C19" s="78" t="s">
        <v>39</v>
      </c>
      <c r="D19" s="78" t="s">
        <v>33</v>
      </c>
      <c r="E19" s="12">
        <v>8</v>
      </c>
      <c r="F19" s="38">
        <v>3000</v>
      </c>
      <c r="G19" s="38">
        <f t="shared" si="0"/>
        <v>1555</v>
      </c>
      <c r="H19" s="38">
        <v>1400</v>
      </c>
      <c r="I19" s="12">
        <v>155</v>
      </c>
      <c r="J19" s="35">
        <f t="shared" si="1"/>
        <v>46.666666666666664</v>
      </c>
      <c r="K19" s="24"/>
    </row>
    <row r="20" spans="1:11" ht="21.95" customHeight="1">
      <c r="A20" s="28">
        <v>44858</v>
      </c>
      <c r="B20" s="78" t="s">
        <v>40</v>
      </c>
      <c r="C20" s="78" t="s">
        <v>39</v>
      </c>
      <c r="D20" s="78" t="s">
        <v>33</v>
      </c>
      <c r="E20" s="12">
        <v>8</v>
      </c>
      <c r="F20" s="38">
        <v>3000</v>
      </c>
      <c r="G20" s="38">
        <f t="shared" si="0"/>
        <v>2100</v>
      </c>
      <c r="H20" s="38">
        <v>2100</v>
      </c>
      <c r="I20" s="12"/>
      <c r="J20" s="35">
        <f t="shared" si="1"/>
        <v>70</v>
      </c>
      <c r="K20" s="24"/>
    </row>
    <row r="21" spans="1:11" ht="21.95" customHeight="1">
      <c r="A21" s="79">
        <v>44859</v>
      </c>
      <c r="B21" s="78" t="s">
        <v>40</v>
      </c>
      <c r="C21" s="78" t="s">
        <v>39</v>
      </c>
      <c r="D21" s="78" t="s">
        <v>33</v>
      </c>
      <c r="E21" s="12">
        <v>8</v>
      </c>
      <c r="F21" s="38">
        <v>3000</v>
      </c>
      <c r="G21" s="38">
        <f t="shared" si="0"/>
        <v>2152</v>
      </c>
      <c r="H21" s="38">
        <v>2100</v>
      </c>
      <c r="I21" s="12">
        <v>52</v>
      </c>
      <c r="J21" s="35">
        <f t="shared" si="1"/>
        <v>70</v>
      </c>
      <c r="K21" s="24"/>
    </row>
    <row r="22" spans="1:11" ht="21.95" customHeight="1">
      <c r="A22" s="79">
        <v>44860</v>
      </c>
      <c r="B22" s="78" t="s">
        <v>40</v>
      </c>
      <c r="C22" s="78" t="s">
        <v>39</v>
      </c>
      <c r="D22" s="78" t="s">
        <v>33</v>
      </c>
      <c r="E22" s="12">
        <v>8</v>
      </c>
      <c r="F22" s="38">
        <v>3000</v>
      </c>
      <c r="G22" s="38">
        <f t="shared" si="0"/>
        <v>2145</v>
      </c>
      <c r="H22" s="38">
        <v>2100</v>
      </c>
      <c r="I22" s="12">
        <v>45</v>
      </c>
      <c r="J22" s="35">
        <f t="shared" si="1"/>
        <v>70</v>
      </c>
      <c r="K22" s="24"/>
    </row>
    <row r="23" spans="1:11" ht="21.95" customHeight="1">
      <c r="A23" s="104">
        <v>44861</v>
      </c>
      <c r="B23" s="78" t="s">
        <v>40</v>
      </c>
      <c r="C23" s="78" t="s">
        <v>39</v>
      </c>
      <c r="D23" s="78" t="s">
        <v>33</v>
      </c>
      <c r="E23" s="12">
        <v>8</v>
      </c>
      <c r="F23" s="38">
        <v>3000</v>
      </c>
      <c r="G23" s="38">
        <f t="shared" si="0"/>
        <v>2132</v>
      </c>
      <c r="H23" s="38">
        <v>2100</v>
      </c>
      <c r="I23" s="12">
        <v>32</v>
      </c>
      <c r="J23" s="35">
        <f t="shared" si="1"/>
        <v>70</v>
      </c>
      <c r="K23" s="24"/>
    </row>
    <row r="24" spans="1:11" ht="21.95" customHeight="1">
      <c r="A24" s="29">
        <v>44862</v>
      </c>
      <c r="B24" s="78" t="s">
        <v>40</v>
      </c>
      <c r="C24" s="78" t="s">
        <v>39</v>
      </c>
      <c r="D24" s="78" t="s">
        <v>33</v>
      </c>
      <c r="E24" s="12">
        <v>8</v>
      </c>
      <c r="F24" s="38">
        <v>3000</v>
      </c>
      <c r="G24" s="38">
        <f t="shared" si="0"/>
        <v>2156</v>
      </c>
      <c r="H24" s="38">
        <v>2100</v>
      </c>
      <c r="I24" s="12">
        <v>56</v>
      </c>
      <c r="J24" s="35">
        <f t="shared" si="1"/>
        <v>70</v>
      </c>
      <c r="K24" s="24"/>
    </row>
    <row r="25" spans="1:11" ht="21.95" customHeight="1">
      <c r="A25" s="29">
        <v>44865</v>
      </c>
      <c r="B25" s="78" t="s">
        <v>40</v>
      </c>
      <c r="C25" s="78" t="s">
        <v>39</v>
      </c>
      <c r="D25" s="78" t="s">
        <v>33</v>
      </c>
      <c r="E25" s="12">
        <v>8</v>
      </c>
      <c r="F25" s="38">
        <v>3000</v>
      </c>
      <c r="G25" s="38">
        <f t="shared" si="0"/>
        <v>2123</v>
      </c>
      <c r="H25" s="38">
        <v>2100</v>
      </c>
      <c r="I25" s="12">
        <v>23</v>
      </c>
      <c r="J25" s="35">
        <f t="shared" si="1"/>
        <v>70</v>
      </c>
      <c r="K25" s="24"/>
    </row>
    <row r="26" spans="1:11" ht="21.95" customHeight="1">
      <c r="A26" s="29">
        <v>44866</v>
      </c>
      <c r="B26" s="78" t="s">
        <v>51</v>
      </c>
      <c r="C26" s="78" t="s">
        <v>42</v>
      </c>
      <c r="D26" s="78" t="s">
        <v>33</v>
      </c>
      <c r="E26" s="12">
        <v>3</v>
      </c>
      <c r="F26" s="38">
        <v>1000</v>
      </c>
      <c r="G26" s="38">
        <f t="shared" si="0"/>
        <v>1232</v>
      </c>
      <c r="H26" s="38">
        <v>1166</v>
      </c>
      <c r="I26" s="12">
        <v>66</v>
      </c>
      <c r="J26" s="35">
        <f t="shared" si="1"/>
        <v>116.6</v>
      </c>
      <c r="K26" s="24"/>
    </row>
    <row r="27" spans="1:11" ht="21.95" customHeight="1">
      <c r="A27" s="29"/>
      <c r="B27" s="78" t="s">
        <v>128</v>
      </c>
      <c r="C27" s="78" t="s">
        <v>21</v>
      </c>
      <c r="D27" s="78" t="s">
        <v>33</v>
      </c>
      <c r="E27" s="12">
        <v>3</v>
      </c>
      <c r="F27" s="38">
        <v>1000</v>
      </c>
      <c r="G27" s="38">
        <f t="shared" si="0"/>
        <v>720</v>
      </c>
      <c r="H27" s="38">
        <v>700</v>
      </c>
      <c r="I27" s="12">
        <v>20</v>
      </c>
      <c r="J27" s="35">
        <f t="shared" si="1"/>
        <v>70</v>
      </c>
      <c r="K27" s="24"/>
    </row>
    <row r="28" spans="1:11" ht="21.95" customHeight="1">
      <c r="A28" s="31"/>
      <c r="B28" s="78" t="s">
        <v>188</v>
      </c>
      <c r="C28" s="78" t="s">
        <v>115</v>
      </c>
      <c r="D28" s="78" t="s">
        <v>33</v>
      </c>
      <c r="E28" s="12">
        <v>3</v>
      </c>
      <c r="F28" s="38">
        <v>1000</v>
      </c>
      <c r="G28" s="38">
        <f t="shared" si="0"/>
        <v>1050</v>
      </c>
      <c r="H28" s="38">
        <v>1000</v>
      </c>
      <c r="I28" s="12">
        <v>50</v>
      </c>
      <c r="J28" s="35">
        <f t="shared" si="1"/>
        <v>100</v>
      </c>
      <c r="K28" s="24"/>
    </row>
    <row r="29" spans="1:11" ht="21.95" customHeight="1">
      <c r="A29" s="29">
        <v>44836</v>
      </c>
      <c r="B29" s="78" t="s">
        <v>188</v>
      </c>
      <c r="C29" s="78" t="s">
        <v>115</v>
      </c>
      <c r="D29" s="78" t="s">
        <v>33</v>
      </c>
      <c r="E29" s="12">
        <v>3</v>
      </c>
      <c r="F29" s="38">
        <v>1000</v>
      </c>
      <c r="G29" s="38">
        <f t="shared" si="0"/>
        <v>1015</v>
      </c>
      <c r="H29" s="38">
        <v>1000</v>
      </c>
      <c r="I29" s="12">
        <v>15</v>
      </c>
      <c r="J29" s="35">
        <f t="shared" si="1"/>
        <v>100</v>
      </c>
      <c r="K29" s="24"/>
    </row>
    <row r="30" spans="1:11" ht="21.95" customHeight="1">
      <c r="A30" s="11"/>
      <c r="B30" s="78" t="s">
        <v>47</v>
      </c>
      <c r="C30" s="78" t="s">
        <v>48</v>
      </c>
      <c r="D30" s="78" t="s">
        <v>33</v>
      </c>
      <c r="E30" s="12">
        <v>3</v>
      </c>
      <c r="F30" s="38">
        <v>1000</v>
      </c>
      <c r="G30" s="38">
        <f t="shared" si="0"/>
        <v>733</v>
      </c>
      <c r="H30" s="38">
        <v>700</v>
      </c>
      <c r="I30" s="12">
        <v>33</v>
      </c>
      <c r="J30" s="35">
        <f t="shared" si="1"/>
        <v>70</v>
      </c>
      <c r="K30" s="24"/>
    </row>
    <row r="31" spans="1:11" ht="21.95" customHeight="1">
      <c r="A31" s="31"/>
      <c r="B31" s="78" t="s">
        <v>128</v>
      </c>
      <c r="C31" s="78" t="s">
        <v>21</v>
      </c>
      <c r="D31" s="78" t="s">
        <v>33</v>
      </c>
      <c r="E31" s="12">
        <v>3</v>
      </c>
      <c r="F31" s="38">
        <v>1000</v>
      </c>
      <c r="G31" s="38">
        <f t="shared" si="0"/>
        <v>998</v>
      </c>
      <c r="H31" s="38">
        <v>900</v>
      </c>
      <c r="I31" s="12">
        <v>98</v>
      </c>
      <c r="J31" s="35">
        <f t="shared" si="1"/>
        <v>90</v>
      </c>
      <c r="K31" s="24"/>
    </row>
    <row r="32" spans="1:11" ht="21.95" customHeight="1">
      <c r="A32" s="26"/>
      <c r="B32" s="12"/>
      <c r="C32" s="12"/>
      <c r="D32" s="12"/>
      <c r="E32" s="12"/>
      <c r="F32" s="38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38"/>
      <c r="G33" s="38"/>
      <c r="H33" s="12"/>
      <c r="I33" s="12"/>
      <c r="J33" s="35"/>
      <c r="K33" s="24"/>
    </row>
    <row r="34" spans="1:11" ht="21.95" customHeight="1">
      <c r="A34" s="26"/>
      <c r="B34" s="12"/>
      <c r="C34" s="12"/>
      <c r="D34" s="12"/>
      <c r="E34" s="12"/>
      <c r="F34" s="38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38"/>
      <c r="G35" s="38"/>
      <c r="H35" s="12"/>
      <c r="I35" s="12"/>
      <c r="J35" s="35"/>
      <c r="K35" s="24"/>
    </row>
    <row r="36" spans="1:11" ht="21.95" customHeight="1">
      <c r="A36" s="31"/>
      <c r="B36" s="12"/>
      <c r="C36" s="12"/>
      <c r="D36" s="12"/>
      <c r="E36" s="12"/>
      <c r="F36" s="38"/>
      <c r="G36" s="38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38"/>
      <c r="G37" s="36"/>
      <c r="H37" s="12"/>
      <c r="I37" s="36"/>
      <c r="J37" s="35"/>
      <c r="K37" s="24"/>
    </row>
    <row r="38" spans="1:11" ht="21.95" customHeight="1">
      <c r="A38" s="31"/>
      <c r="B38" s="12"/>
      <c r="C38" s="12"/>
      <c r="D38" s="12"/>
      <c r="E38" s="12"/>
      <c r="F38" s="38"/>
      <c r="G38" s="38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38"/>
      <c r="G39" s="12"/>
      <c r="H39" s="12"/>
      <c r="I39" s="12"/>
      <c r="J39" s="35"/>
      <c r="K39" s="24"/>
    </row>
    <row r="40" spans="1:11" ht="21.95" customHeight="1">
      <c r="A40" s="31"/>
      <c r="B40" s="12"/>
      <c r="C40" s="12"/>
      <c r="D40" s="12"/>
      <c r="E40" s="12"/>
      <c r="F40" s="38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38"/>
      <c r="G41" s="38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38"/>
      <c r="G42" s="38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38"/>
      <c r="G43" s="36"/>
      <c r="H43" s="12"/>
      <c r="I43" s="36"/>
      <c r="J43" s="35"/>
      <c r="K43" s="24"/>
    </row>
    <row r="44" spans="1:11" ht="21.95" customHeight="1">
      <c r="A44" s="31"/>
      <c r="B44" s="12"/>
      <c r="C44" s="12"/>
      <c r="D44" s="12"/>
      <c r="E44" s="12"/>
      <c r="F44" s="38"/>
      <c r="G44" s="38"/>
      <c r="H44" s="12"/>
      <c r="I44" s="12"/>
      <c r="J44" s="35"/>
      <c r="K44" s="24"/>
    </row>
    <row r="45" spans="1:11" ht="21.95" customHeight="1">
      <c r="A45" s="13"/>
      <c r="B45" s="12"/>
      <c r="C45" s="12"/>
      <c r="D45" s="12"/>
      <c r="E45" s="12"/>
      <c r="F45" s="38"/>
      <c r="G45" s="12"/>
      <c r="H45" s="12"/>
      <c r="I45" s="12"/>
      <c r="J45" s="35"/>
      <c r="K45" s="24"/>
    </row>
    <row r="46" spans="1:11" ht="21.95" customHeight="1">
      <c r="A46" s="43"/>
      <c r="B46" s="12"/>
      <c r="C46" s="12"/>
      <c r="D46" s="12"/>
      <c r="E46" s="12"/>
      <c r="F46" s="38"/>
      <c r="G46" s="46"/>
      <c r="H46" s="46"/>
      <c r="I46" s="44"/>
      <c r="J46" s="35"/>
      <c r="K46" s="24"/>
    </row>
    <row r="47" spans="1:11" ht="21.95" customHeight="1">
      <c r="A47" s="44"/>
      <c r="B47" s="12"/>
      <c r="C47" s="12"/>
      <c r="D47" s="12"/>
      <c r="E47" s="12"/>
      <c r="F47" s="38"/>
      <c r="G47" s="44"/>
      <c r="H47" s="44"/>
      <c r="I47" s="44"/>
      <c r="J47" s="35"/>
      <c r="K47" s="24"/>
    </row>
    <row r="48" spans="1:11" ht="21" customHeight="1">
      <c r="A48" s="43"/>
      <c r="B48" s="12"/>
      <c r="C48" s="12"/>
      <c r="D48" s="12"/>
      <c r="E48" s="12"/>
      <c r="F48" s="46"/>
      <c r="G48" s="44"/>
      <c r="H48" s="44"/>
      <c r="I48" s="44"/>
      <c r="J48" s="35"/>
      <c r="K48" s="52"/>
    </row>
    <row r="49" spans="1:11" ht="21" customHeight="1">
      <c r="A49" s="44"/>
      <c r="B49" s="12"/>
      <c r="C49" s="12"/>
      <c r="D49" s="12"/>
      <c r="E49" s="12"/>
      <c r="F49" s="38"/>
      <c r="G49" s="44"/>
      <c r="H49" s="44"/>
      <c r="I49" s="44"/>
      <c r="J49" s="35"/>
      <c r="K49" s="12"/>
    </row>
    <row r="50" spans="1:11" ht="21" customHeight="1">
      <c r="A50" s="43"/>
      <c r="B50" s="12"/>
      <c r="C50" s="12"/>
      <c r="D50" s="12"/>
      <c r="E50" s="12"/>
      <c r="F50" s="46"/>
      <c r="G50" s="46"/>
      <c r="H50" s="46"/>
      <c r="I50" s="44"/>
      <c r="J50" s="35"/>
      <c r="K50" s="12"/>
    </row>
    <row r="51" spans="1:11" ht="21" customHeight="1">
      <c r="A51" s="47"/>
      <c r="B51" s="12"/>
      <c r="C51" s="12"/>
      <c r="D51" s="12"/>
      <c r="E51" s="12"/>
      <c r="F51" s="46"/>
      <c r="G51" s="46"/>
      <c r="H51" s="46"/>
      <c r="I51" s="44"/>
      <c r="J51" s="35"/>
      <c r="K51" s="53"/>
    </row>
    <row r="52" spans="1:11" ht="21" customHeight="1">
      <c r="A52" s="43"/>
      <c r="B52" s="12"/>
      <c r="C52" s="12"/>
      <c r="D52" s="12"/>
      <c r="E52" s="12"/>
      <c r="F52" s="46"/>
      <c r="G52" s="46"/>
      <c r="H52" s="46"/>
      <c r="I52" s="44"/>
      <c r="J52" s="35"/>
      <c r="K52" s="53"/>
    </row>
    <row r="53" spans="1:11" ht="21" customHeight="1">
      <c r="A53" s="47"/>
      <c r="B53" s="47"/>
      <c r="C53" s="47"/>
      <c r="D53" s="47"/>
      <c r="E53" s="47"/>
      <c r="F53" s="47"/>
      <c r="G53" s="47"/>
      <c r="H53" s="47"/>
      <c r="I53" s="47"/>
      <c r="J53" s="35"/>
      <c r="K53" s="53"/>
    </row>
    <row r="54" spans="1:11" ht="21" customHeight="1">
      <c r="A54" s="47"/>
      <c r="B54" s="47"/>
      <c r="C54" s="47"/>
      <c r="D54" s="47"/>
      <c r="E54" s="47"/>
      <c r="F54" s="48"/>
      <c r="G54" s="47"/>
      <c r="H54" s="47"/>
      <c r="I54" s="47"/>
      <c r="J54" s="35"/>
      <c r="K54" s="53"/>
    </row>
    <row r="55" spans="1:11" ht="21" customHeight="1">
      <c r="A55" s="49"/>
      <c r="B55" s="47"/>
      <c r="C55" s="47"/>
      <c r="D55" s="47"/>
      <c r="E55" s="47"/>
      <c r="F55" s="48"/>
      <c r="G55" s="48"/>
      <c r="H55" s="48"/>
      <c r="I55" s="47"/>
      <c r="J55" s="35"/>
      <c r="K55" s="50"/>
    </row>
    <row r="56" spans="1:11" ht="21" customHeight="1">
      <c r="A56" s="47"/>
      <c r="B56" s="47"/>
      <c r="C56" s="47"/>
      <c r="D56" s="47"/>
      <c r="E56" s="47"/>
      <c r="F56" s="48"/>
      <c r="G56" s="48"/>
      <c r="H56" s="48"/>
      <c r="I56" s="47"/>
      <c r="J56" s="35"/>
      <c r="K56" s="50"/>
    </row>
    <row r="57" spans="1:11" ht="21" customHeight="1">
      <c r="A57" s="50"/>
      <c r="B57" s="50"/>
      <c r="C57" s="50"/>
      <c r="D57" s="50"/>
      <c r="E57" s="50"/>
      <c r="F57" s="50"/>
      <c r="G57" s="50"/>
      <c r="H57" s="50"/>
      <c r="I57" s="50"/>
      <c r="J57" s="35"/>
      <c r="K57" s="50"/>
    </row>
    <row r="58" spans="1:11" ht="21" customHeight="1">
      <c r="A58" s="50"/>
      <c r="B58" s="50"/>
      <c r="C58" s="50"/>
      <c r="D58" s="50"/>
      <c r="E58" s="50"/>
      <c r="F58" s="50"/>
      <c r="G58" s="50"/>
      <c r="H58" s="50"/>
      <c r="I58" s="50"/>
      <c r="J58" s="35"/>
      <c r="K58" s="50"/>
    </row>
    <row r="59" spans="1:11" ht="21" customHeight="1">
      <c r="A59" s="129" t="s">
        <v>25</v>
      </c>
      <c r="B59" s="129"/>
      <c r="C59" s="14">
        <f>COUNT(A10:A58)</f>
        <v>16</v>
      </c>
      <c r="D59" s="15"/>
      <c r="E59" s="126" t="s">
        <v>26</v>
      </c>
      <c r="F59" s="127"/>
      <c r="G59" s="128"/>
      <c r="H59" s="128"/>
      <c r="I59" s="128"/>
      <c r="J59" s="128"/>
      <c r="K59" s="128"/>
    </row>
    <row r="60" spans="1:11" ht="21" customHeight="1">
      <c r="A60" s="129" t="s">
        <v>27</v>
      </c>
      <c r="B60" s="129"/>
      <c r="C60" s="51">
        <f>SUM(F10:F99)</f>
        <v>47250</v>
      </c>
      <c r="D60" s="15"/>
      <c r="E60" s="15"/>
      <c r="F60" s="130"/>
      <c r="G60" s="130"/>
      <c r="H60" s="130"/>
      <c r="I60" s="95"/>
      <c r="J60" s="95"/>
      <c r="K60" s="97"/>
    </row>
    <row r="61" spans="1:11" ht="21" customHeight="1">
      <c r="A61" s="129" t="s">
        <v>28</v>
      </c>
      <c r="B61" s="129"/>
      <c r="C61" s="51">
        <f>SUM(H10:H56)</f>
        <v>26241</v>
      </c>
      <c r="D61" s="15"/>
      <c r="E61" s="15"/>
      <c r="F61" s="95"/>
      <c r="G61" s="95"/>
      <c r="H61" s="95"/>
      <c r="I61" s="95"/>
      <c r="J61" s="95"/>
      <c r="K61" s="97"/>
    </row>
    <row r="62" spans="1:11" ht="21" customHeight="1">
      <c r="A62" s="131" t="s">
        <v>29</v>
      </c>
      <c r="B62" s="129"/>
      <c r="C62" s="34">
        <f>SUM(J10:J58)</f>
        <v>1316.6</v>
      </c>
      <c r="D62" s="15"/>
      <c r="E62" s="15"/>
      <c r="F62" s="130"/>
      <c r="G62" s="130"/>
      <c r="H62" s="130"/>
      <c r="I62" s="130"/>
      <c r="J62" s="95"/>
      <c r="K62" s="132"/>
    </row>
    <row r="63" spans="1:11" ht="21" customHeight="1">
      <c r="A63" s="131" t="s">
        <v>30</v>
      </c>
      <c r="B63" s="129"/>
      <c r="C63" s="14">
        <f>COUNTA(B10:B58)</f>
        <v>22</v>
      </c>
      <c r="D63" s="15"/>
      <c r="E63" s="15"/>
      <c r="F63" s="130"/>
      <c r="G63" s="130"/>
      <c r="H63" s="130"/>
      <c r="I63" s="130"/>
      <c r="J63" s="95"/>
      <c r="K63" s="132"/>
    </row>
    <row r="64" spans="1:11" ht="21" customHeight="1">
      <c r="A64" s="124" t="s">
        <v>31</v>
      </c>
      <c r="B64" s="124"/>
      <c r="C64" s="34">
        <f>C62/C63</f>
        <v>59.845454545454544</v>
      </c>
      <c r="D64" s="15"/>
      <c r="E64" s="15"/>
      <c r="F64" s="130"/>
      <c r="G64" s="130"/>
      <c r="H64" s="130"/>
      <c r="I64" s="130"/>
      <c r="J64" s="95"/>
      <c r="K64" s="132"/>
    </row>
    <row r="65" spans="1:12" ht="21" customHeight="1" thickBot="1">
      <c r="A65" s="17"/>
      <c r="B65" s="18"/>
      <c r="C65" s="18"/>
      <c r="D65" s="18"/>
      <c r="E65" s="18"/>
      <c r="F65" s="18"/>
      <c r="G65" s="18"/>
      <c r="H65" s="18"/>
      <c r="I65" s="18"/>
      <c r="J65" s="18"/>
      <c r="K65" s="25"/>
    </row>
    <row r="66" spans="1:12" ht="21" customHeight="1" thickTop="1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</row>
    <row r="67" spans="1:12" ht="21" customHeight="1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</row>
    <row r="68" spans="1:12" ht="21" customHeight="1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</row>
    <row r="69" spans="1:12" ht="21" customHeight="1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</row>
    <row r="70" spans="1:12" ht="21" customHeight="1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</row>
    <row r="71" spans="1:12" ht="21" customHeight="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</row>
    <row r="72" spans="1:12" ht="21" customHeight="1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</row>
    <row r="73" spans="1:12" ht="21" customHeight="1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</row>
    <row r="74" spans="1:12" ht="21" customHeight="1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</row>
    <row r="75" spans="1:12" ht="21" customHeight="1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</row>
    <row r="76" spans="1:12" ht="21" customHeight="1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</row>
    <row r="77" spans="1:12" ht="21" customHeight="1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</row>
    <row r="78" spans="1:12" ht="21" customHeight="1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</row>
    <row r="79" spans="1:12" ht="21" customHeight="1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</row>
    <row r="80" spans="1:12" ht="21" customHeight="1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</row>
    <row r="81" spans="1:12" ht="21" customHeight="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</row>
    <row r="82" spans="1:12" ht="21" customHeight="1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</row>
    <row r="83" spans="1:12" ht="21" customHeight="1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</row>
    <row r="84" spans="1:12" ht="21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</row>
    <row r="85" spans="1:12" ht="21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</row>
    <row r="86" spans="1:12" ht="21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</row>
    <row r="87" spans="1:12" ht="21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</row>
    <row r="88" spans="1:12" ht="21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</row>
    <row r="89" spans="1:12" ht="21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</row>
    <row r="90" spans="1:12" ht="21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</row>
    <row r="91" spans="1:12" ht="21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</row>
    <row r="92" spans="1:12" ht="21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</row>
    <row r="93" spans="1:12" ht="21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</row>
    <row r="94" spans="1:12" ht="21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</row>
    <row r="95" spans="1:12" ht="21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</row>
    <row r="96" spans="1:12" ht="21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</row>
    <row r="97" spans="1:12" ht="21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</row>
    <row r="98" spans="1:12" ht="21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</row>
    <row r="99" spans="1:12" ht="21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</row>
    <row r="100" spans="1:12" ht="21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</row>
    <row r="101" spans="1:12" ht="21" customHeight="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</row>
    <row r="102" spans="1:12" ht="21" customHeight="1"/>
    <row r="103" spans="1:12" ht="21" customHeight="1"/>
    <row r="104" spans="1:12" ht="21" customHeight="1"/>
    <row r="105" spans="1:12" ht="21" customHeight="1"/>
    <row r="106" spans="1:12" ht="21" customHeight="1"/>
  </sheetData>
  <mergeCells count="17">
    <mergeCell ref="A64:B64"/>
    <mergeCell ref="A59:B59"/>
    <mergeCell ref="E59:K59"/>
    <mergeCell ref="A60:B60"/>
    <mergeCell ref="F60:H60"/>
    <mergeCell ref="A61:B61"/>
    <mergeCell ref="A62:B62"/>
    <mergeCell ref="F62:H64"/>
    <mergeCell ref="I62:I64"/>
    <mergeCell ref="K62:K64"/>
    <mergeCell ref="A63:B63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63" orientation="portrait"/>
  <headerFooter scaleWithDoc="0" alignWithMargins="0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106"/>
  <sheetViews>
    <sheetView zoomScale="70" zoomScaleNormal="70" workbookViewId="0">
      <selection activeCell="G7" sqref="G7:K7"/>
    </sheetView>
  </sheetViews>
  <sheetFormatPr defaultColWidth="9" defaultRowHeight="15.75"/>
  <cols>
    <col min="1" max="1" width="11.25" customWidth="1"/>
    <col min="2" max="2" width="17.25" customWidth="1"/>
    <col min="3" max="3" width="17.125" customWidth="1"/>
    <col min="4" max="4" width="13.125" customWidth="1"/>
    <col min="5" max="5" width="7.5" customWidth="1"/>
    <col min="6" max="10" width="8.625" customWidth="1"/>
    <col min="11" max="11" width="12.875" customWidth="1"/>
  </cols>
  <sheetData>
    <row r="1" spans="1:11">
      <c r="J1" s="113" t="s">
        <v>0</v>
      </c>
      <c r="K1" s="114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5" t="s">
        <v>2</v>
      </c>
      <c r="B7" s="120" t="s">
        <v>64</v>
      </c>
      <c r="C7" s="120"/>
      <c r="D7" s="120"/>
      <c r="E7" s="120"/>
      <c r="F7" s="6" t="s">
        <v>3</v>
      </c>
      <c r="G7" s="120" t="s">
        <v>193</v>
      </c>
      <c r="H7" s="120"/>
      <c r="I7" s="120"/>
      <c r="J7" s="120"/>
      <c r="K7" s="121"/>
    </row>
    <row r="8" spans="1:11" ht="24" customHeight="1">
      <c r="A8" s="5" t="s">
        <v>4</v>
      </c>
      <c r="B8" s="122" t="s">
        <v>5</v>
      </c>
      <c r="C8" s="122"/>
      <c r="D8" s="122"/>
      <c r="E8" s="122"/>
      <c r="F8" s="6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63">
        <v>44839</v>
      </c>
      <c r="B10" s="57" t="s">
        <v>32</v>
      </c>
      <c r="C10" s="57">
        <v>86901</v>
      </c>
      <c r="D10" s="78" t="s">
        <v>19</v>
      </c>
      <c r="E10" s="12">
        <v>8</v>
      </c>
      <c r="F10" s="38">
        <v>720</v>
      </c>
      <c r="G10" s="38">
        <f>SUM(H10+I10)</f>
        <v>152</v>
      </c>
      <c r="H10" s="38">
        <v>150</v>
      </c>
      <c r="I10" s="12">
        <v>2</v>
      </c>
      <c r="J10" s="35">
        <f t="shared" ref="J10:J17" si="0">H10/F10*100</f>
        <v>20.833333333333336</v>
      </c>
      <c r="K10" s="24"/>
    </row>
    <row r="11" spans="1:11" ht="21.95" customHeight="1">
      <c r="A11" s="63">
        <v>44840</v>
      </c>
      <c r="B11" s="57" t="s">
        <v>32</v>
      </c>
      <c r="C11" s="57">
        <v>86901</v>
      </c>
      <c r="D11" s="78" t="s">
        <v>19</v>
      </c>
      <c r="E11" s="12">
        <v>8</v>
      </c>
      <c r="F11" s="38">
        <v>720</v>
      </c>
      <c r="G11" s="38">
        <f t="shared" ref="G11:G58" si="1">SUM(H11+I11)</f>
        <v>200</v>
      </c>
      <c r="H11" s="12">
        <v>200</v>
      </c>
      <c r="I11" s="12"/>
      <c r="J11" s="35">
        <f t="shared" si="0"/>
        <v>27.777777777777779</v>
      </c>
      <c r="K11" s="24"/>
    </row>
    <row r="12" spans="1:11" ht="21.95" customHeight="1">
      <c r="A12" s="63">
        <v>44841</v>
      </c>
      <c r="B12" s="57" t="s">
        <v>32</v>
      </c>
      <c r="C12" s="57">
        <v>86901</v>
      </c>
      <c r="D12" s="78" t="s">
        <v>19</v>
      </c>
      <c r="E12" s="12">
        <v>8</v>
      </c>
      <c r="F12" s="38">
        <v>720</v>
      </c>
      <c r="G12" s="38">
        <f t="shared" si="1"/>
        <v>195</v>
      </c>
      <c r="H12" s="38">
        <v>195</v>
      </c>
      <c r="I12" s="12"/>
      <c r="J12" s="35">
        <f t="shared" si="0"/>
        <v>27.083333333333332</v>
      </c>
      <c r="K12" s="24"/>
    </row>
    <row r="13" spans="1:11" ht="21.95" customHeight="1">
      <c r="A13" s="63">
        <v>44844</v>
      </c>
      <c r="B13" s="57" t="s">
        <v>65</v>
      </c>
      <c r="C13" s="57" t="s">
        <v>21</v>
      </c>
      <c r="D13" s="78" t="s">
        <v>19</v>
      </c>
      <c r="E13" s="12">
        <v>8</v>
      </c>
      <c r="F13" s="38">
        <v>249</v>
      </c>
      <c r="G13" s="38">
        <f t="shared" si="1"/>
        <v>82</v>
      </c>
      <c r="H13" s="12">
        <v>75</v>
      </c>
      <c r="I13" s="12">
        <v>7</v>
      </c>
      <c r="J13" s="35">
        <f t="shared" si="0"/>
        <v>30.120481927710845</v>
      </c>
      <c r="K13" s="24"/>
    </row>
    <row r="14" spans="1:11" ht="21.95" customHeight="1">
      <c r="A14" s="61">
        <v>44845</v>
      </c>
      <c r="B14" s="57" t="s">
        <v>65</v>
      </c>
      <c r="C14" s="57" t="s">
        <v>21</v>
      </c>
      <c r="D14" s="78" t="s">
        <v>19</v>
      </c>
      <c r="E14" s="12">
        <v>8</v>
      </c>
      <c r="F14" s="38">
        <v>249</v>
      </c>
      <c r="G14" s="38">
        <f t="shared" si="1"/>
        <v>95</v>
      </c>
      <c r="H14" s="38">
        <v>90</v>
      </c>
      <c r="I14" s="12">
        <v>5</v>
      </c>
      <c r="J14" s="35">
        <f t="shared" si="0"/>
        <v>36.144578313253014</v>
      </c>
      <c r="K14" s="24"/>
    </row>
    <row r="15" spans="1:11" ht="21.95" customHeight="1">
      <c r="A15" s="63">
        <v>44846</v>
      </c>
      <c r="B15" s="57" t="s">
        <v>65</v>
      </c>
      <c r="C15" s="57" t="s">
        <v>21</v>
      </c>
      <c r="D15" s="78" t="s">
        <v>19</v>
      </c>
      <c r="E15" s="12">
        <v>8</v>
      </c>
      <c r="F15" s="38">
        <v>249</v>
      </c>
      <c r="G15" s="38">
        <f t="shared" si="1"/>
        <v>108</v>
      </c>
      <c r="H15" s="12">
        <v>100</v>
      </c>
      <c r="I15" s="12">
        <v>8</v>
      </c>
      <c r="J15" s="35">
        <f t="shared" si="0"/>
        <v>40.160642570281126</v>
      </c>
      <c r="K15" s="24"/>
    </row>
    <row r="16" spans="1:11" ht="21.95" customHeight="1">
      <c r="A16" s="63">
        <v>44847</v>
      </c>
      <c r="B16" s="57" t="s">
        <v>35</v>
      </c>
      <c r="C16" s="57" t="s">
        <v>36</v>
      </c>
      <c r="D16" s="78" t="s">
        <v>19</v>
      </c>
      <c r="E16" s="12">
        <v>8</v>
      </c>
      <c r="F16" s="38">
        <v>912</v>
      </c>
      <c r="G16" s="38">
        <f t="shared" si="1"/>
        <v>338</v>
      </c>
      <c r="H16" s="12">
        <v>310</v>
      </c>
      <c r="I16" s="12">
        <v>28</v>
      </c>
      <c r="J16" s="35">
        <f t="shared" si="0"/>
        <v>33.991228070175438</v>
      </c>
      <c r="K16" s="24"/>
    </row>
    <row r="17" spans="1:11" ht="21.95" customHeight="1">
      <c r="A17" s="63">
        <v>44855</v>
      </c>
      <c r="B17" s="85" t="s">
        <v>65</v>
      </c>
      <c r="C17" s="85" t="s">
        <v>21</v>
      </c>
      <c r="D17" s="78" t="s">
        <v>19</v>
      </c>
      <c r="E17" s="12">
        <v>8</v>
      </c>
      <c r="F17" s="38">
        <v>249</v>
      </c>
      <c r="G17" s="38">
        <f t="shared" si="1"/>
        <v>160</v>
      </c>
      <c r="H17" s="38">
        <v>160</v>
      </c>
      <c r="I17" s="12"/>
      <c r="J17" s="35">
        <f t="shared" si="0"/>
        <v>64.257028112449802</v>
      </c>
      <c r="K17" s="24"/>
    </row>
    <row r="18" spans="1:11" ht="21.95" customHeight="1">
      <c r="A18" s="65"/>
      <c r="B18" s="57"/>
      <c r="C18" s="57"/>
      <c r="D18" s="78" t="s">
        <v>19</v>
      </c>
      <c r="E18" s="12"/>
      <c r="F18" s="38"/>
      <c r="G18" s="38">
        <f t="shared" si="1"/>
        <v>0</v>
      </c>
      <c r="H18" s="38"/>
      <c r="I18" s="12"/>
      <c r="J18" s="35"/>
      <c r="K18" s="24"/>
    </row>
    <row r="19" spans="1:11" ht="21.95" customHeight="1">
      <c r="A19" s="65"/>
      <c r="B19" s="57"/>
      <c r="C19" s="57"/>
      <c r="D19" s="78" t="s">
        <v>19</v>
      </c>
      <c r="E19" s="12"/>
      <c r="F19" s="38"/>
      <c r="G19" s="38">
        <f t="shared" si="1"/>
        <v>0</v>
      </c>
      <c r="H19" s="38"/>
      <c r="I19" s="12"/>
      <c r="J19" s="35"/>
      <c r="K19" s="24"/>
    </row>
    <row r="20" spans="1:11" ht="21.95" customHeight="1">
      <c r="A20" s="66"/>
      <c r="B20" s="57"/>
      <c r="C20" s="57"/>
      <c r="D20" s="78" t="s">
        <v>19</v>
      </c>
      <c r="E20" s="12"/>
      <c r="F20" s="38"/>
      <c r="G20" s="38">
        <f t="shared" si="1"/>
        <v>0</v>
      </c>
      <c r="H20" s="38"/>
      <c r="I20" s="12"/>
      <c r="J20" s="35"/>
      <c r="K20" s="24"/>
    </row>
    <row r="21" spans="1:11" ht="21.95" customHeight="1">
      <c r="A21" s="67"/>
      <c r="B21" s="57"/>
      <c r="C21" s="57"/>
      <c r="D21" s="78" t="s">
        <v>19</v>
      </c>
      <c r="E21" s="12"/>
      <c r="F21" s="38"/>
      <c r="G21" s="38">
        <f t="shared" si="1"/>
        <v>0</v>
      </c>
      <c r="H21" s="38"/>
      <c r="I21" s="12"/>
      <c r="J21" s="35"/>
      <c r="K21" s="24"/>
    </row>
    <row r="22" spans="1:11" ht="21.95" customHeight="1">
      <c r="A22" s="65"/>
      <c r="B22" s="57"/>
      <c r="C22" s="57"/>
      <c r="D22" s="78" t="s">
        <v>19</v>
      </c>
      <c r="E22" s="12"/>
      <c r="F22" s="38"/>
      <c r="G22" s="38">
        <f t="shared" si="1"/>
        <v>0</v>
      </c>
      <c r="H22" s="38"/>
      <c r="I22" s="12"/>
      <c r="J22" s="35"/>
      <c r="K22" s="24"/>
    </row>
    <row r="23" spans="1:11" ht="21.95" customHeight="1">
      <c r="A23" s="37"/>
      <c r="B23" s="57"/>
      <c r="C23" s="57"/>
      <c r="D23" s="78" t="s">
        <v>19</v>
      </c>
      <c r="E23" s="12"/>
      <c r="F23" s="38"/>
      <c r="G23" s="38">
        <f t="shared" si="1"/>
        <v>0</v>
      </c>
      <c r="H23" s="38"/>
      <c r="I23" s="12"/>
      <c r="J23" s="35"/>
      <c r="K23" s="24"/>
    </row>
    <row r="24" spans="1:11" ht="21.95" customHeight="1">
      <c r="A24" s="68"/>
      <c r="B24" s="57"/>
      <c r="C24" s="57"/>
      <c r="D24" s="78" t="s">
        <v>19</v>
      </c>
      <c r="E24" s="12"/>
      <c r="F24" s="38"/>
      <c r="G24" s="38">
        <f t="shared" si="1"/>
        <v>0</v>
      </c>
      <c r="H24" s="38"/>
      <c r="I24" s="12"/>
      <c r="J24" s="35"/>
      <c r="K24" s="24"/>
    </row>
    <row r="25" spans="1:11" ht="21.95" customHeight="1">
      <c r="A25" s="64"/>
      <c r="B25" s="57"/>
      <c r="C25" s="57"/>
      <c r="D25" s="78" t="s">
        <v>19</v>
      </c>
      <c r="E25" s="12"/>
      <c r="F25" s="38"/>
      <c r="G25" s="38">
        <f t="shared" si="1"/>
        <v>0</v>
      </c>
      <c r="H25" s="38"/>
      <c r="I25" s="12"/>
      <c r="J25" s="35"/>
      <c r="K25" s="24"/>
    </row>
    <row r="26" spans="1:11" ht="21.95" customHeight="1">
      <c r="A26" s="64"/>
      <c r="B26" s="57"/>
      <c r="C26" s="57"/>
      <c r="D26" s="78" t="s">
        <v>19</v>
      </c>
      <c r="E26" s="12"/>
      <c r="F26" s="38"/>
      <c r="G26" s="38">
        <f t="shared" si="1"/>
        <v>0</v>
      </c>
      <c r="H26" s="38"/>
      <c r="I26" s="12"/>
      <c r="J26" s="35"/>
      <c r="K26" s="24"/>
    </row>
    <row r="27" spans="1:11" ht="21.95" customHeight="1">
      <c r="A27" s="69"/>
      <c r="B27" s="57"/>
      <c r="C27" s="57"/>
      <c r="D27" s="78" t="s">
        <v>19</v>
      </c>
      <c r="E27" s="12"/>
      <c r="F27" s="38"/>
      <c r="G27" s="38">
        <f t="shared" si="1"/>
        <v>0</v>
      </c>
      <c r="H27" s="38"/>
      <c r="I27" s="12"/>
      <c r="J27" s="35"/>
      <c r="K27" s="24"/>
    </row>
    <row r="28" spans="1:11" ht="21.95" customHeight="1">
      <c r="A28" s="68"/>
      <c r="B28" s="57"/>
      <c r="C28" s="57"/>
      <c r="D28" s="78" t="s">
        <v>19</v>
      </c>
      <c r="E28" s="12"/>
      <c r="F28" s="38"/>
      <c r="G28" s="38">
        <f t="shared" si="1"/>
        <v>0</v>
      </c>
      <c r="H28" s="38"/>
      <c r="I28" s="12"/>
      <c r="J28" s="35"/>
      <c r="K28" s="24"/>
    </row>
    <row r="29" spans="1:11" ht="21.95" customHeight="1">
      <c r="A29" s="64"/>
      <c r="B29" s="57"/>
      <c r="C29" s="57"/>
      <c r="D29" s="78" t="s">
        <v>19</v>
      </c>
      <c r="E29" s="12"/>
      <c r="F29" s="38"/>
      <c r="G29" s="38">
        <f t="shared" si="1"/>
        <v>0</v>
      </c>
      <c r="H29" s="38"/>
      <c r="I29" s="12"/>
      <c r="J29" s="35"/>
      <c r="K29" s="24"/>
    </row>
    <row r="30" spans="1:11" ht="21.95" customHeight="1">
      <c r="A30" s="69"/>
      <c r="B30" s="57"/>
      <c r="C30" s="57"/>
      <c r="D30" s="78" t="s">
        <v>19</v>
      </c>
      <c r="E30" s="12"/>
      <c r="F30" s="38"/>
      <c r="G30" s="38">
        <f t="shared" si="1"/>
        <v>0</v>
      </c>
      <c r="H30" s="38"/>
      <c r="I30" s="12"/>
      <c r="J30" s="35"/>
      <c r="K30" s="24"/>
    </row>
    <row r="31" spans="1:11" ht="21.95" customHeight="1">
      <c r="A31" s="68"/>
      <c r="B31" s="57"/>
      <c r="C31" s="57"/>
      <c r="D31" s="78" t="s">
        <v>19</v>
      </c>
      <c r="E31" s="12"/>
      <c r="F31" s="38"/>
      <c r="G31" s="38">
        <f t="shared" si="1"/>
        <v>0</v>
      </c>
      <c r="H31" s="38"/>
      <c r="I31" s="12"/>
      <c r="J31" s="35"/>
      <c r="K31" s="24"/>
    </row>
    <row r="32" spans="1:11" ht="21.95" customHeight="1">
      <c r="A32" s="64"/>
      <c r="B32" s="57"/>
      <c r="C32" s="57"/>
      <c r="D32" s="78" t="s">
        <v>19</v>
      </c>
      <c r="E32" s="12"/>
      <c r="F32" s="38"/>
      <c r="G32" s="38">
        <f t="shared" si="1"/>
        <v>0</v>
      </c>
      <c r="H32" s="38"/>
      <c r="I32" s="12"/>
      <c r="J32" s="35"/>
      <c r="K32" s="24"/>
    </row>
    <row r="33" spans="1:11" ht="21.95" customHeight="1">
      <c r="A33" s="68"/>
      <c r="B33" s="57"/>
      <c r="C33" s="57"/>
      <c r="D33" s="78" t="s">
        <v>19</v>
      </c>
      <c r="E33" s="12"/>
      <c r="F33" s="38"/>
      <c r="G33" s="38">
        <f t="shared" si="1"/>
        <v>0</v>
      </c>
      <c r="H33" s="38"/>
      <c r="I33" s="12"/>
      <c r="J33" s="35"/>
      <c r="K33" s="24"/>
    </row>
    <row r="34" spans="1:11" ht="21.95" customHeight="1">
      <c r="A34" s="64"/>
      <c r="B34" s="57"/>
      <c r="C34" s="57"/>
      <c r="D34" s="78" t="s">
        <v>19</v>
      </c>
      <c r="E34" s="12"/>
      <c r="F34" s="38"/>
      <c r="G34" s="38">
        <f t="shared" si="1"/>
        <v>0</v>
      </c>
      <c r="H34" s="38"/>
      <c r="I34" s="12"/>
      <c r="J34" s="35"/>
      <c r="K34" s="24"/>
    </row>
    <row r="35" spans="1:11" ht="21.95" customHeight="1">
      <c r="A35" s="69"/>
      <c r="B35" s="57"/>
      <c r="C35" s="57"/>
      <c r="D35" s="78" t="s">
        <v>19</v>
      </c>
      <c r="E35" s="12"/>
      <c r="F35" s="38"/>
      <c r="G35" s="38">
        <f t="shared" si="1"/>
        <v>0</v>
      </c>
      <c r="H35" s="38"/>
      <c r="I35" s="12"/>
      <c r="J35" s="35"/>
      <c r="K35" s="24"/>
    </row>
    <row r="36" spans="1:11" ht="21.95" customHeight="1">
      <c r="A36" s="68"/>
      <c r="B36" s="57"/>
      <c r="C36" s="57"/>
      <c r="D36" s="78" t="s">
        <v>19</v>
      </c>
      <c r="E36" s="12"/>
      <c r="F36" s="38"/>
      <c r="G36" s="38">
        <f t="shared" si="1"/>
        <v>0</v>
      </c>
      <c r="H36" s="38"/>
      <c r="I36" s="12"/>
      <c r="J36" s="35"/>
      <c r="K36" s="24"/>
    </row>
    <row r="37" spans="1:11" ht="21.95" customHeight="1">
      <c r="A37" s="69"/>
      <c r="B37" s="57"/>
      <c r="C37" s="57"/>
      <c r="D37" s="78" t="s">
        <v>19</v>
      </c>
      <c r="E37" s="12"/>
      <c r="F37" s="38"/>
      <c r="G37" s="38">
        <f t="shared" si="1"/>
        <v>0</v>
      </c>
      <c r="H37" s="36"/>
      <c r="I37" s="36"/>
      <c r="J37" s="35"/>
      <c r="K37" s="24"/>
    </row>
    <row r="38" spans="1:11" ht="21.95" customHeight="1">
      <c r="A38" s="68"/>
      <c r="B38" s="57"/>
      <c r="C38" s="57"/>
      <c r="D38" s="78" t="s">
        <v>19</v>
      </c>
      <c r="E38" s="12"/>
      <c r="F38" s="38"/>
      <c r="G38" s="38">
        <f t="shared" si="1"/>
        <v>0</v>
      </c>
      <c r="H38" s="38"/>
      <c r="I38" s="12"/>
      <c r="J38" s="35"/>
      <c r="K38" s="24"/>
    </row>
    <row r="39" spans="1:11" ht="21.95" customHeight="1">
      <c r="A39" s="69"/>
      <c r="B39" s="57"/>
      <c r="C39" s="57"/>
      <c r="D39" s="78" t="s">
        <v>19</v>
      </c>
      <c r="E39" s="12"/>
      <c r="F39" s="38"/>
      <c r="G39" s="38">
        <f t="shared" si="1"/>
        <v>0</v>
      </c>
      <c r="H39" s="12"/>
      <c r="I39" s="12"/>
      <c r="J39" s="35"/>
      <c r="K39" s="24"/>
    </row>
    <row r="40" spans="1:11" ht="21.95" customHeight="1">
      <c r="A40" s="68"/>
      <c r="B40" s="57"/>
      <c r="C40" s="57"/>
      <c r="D40" s="78" t="s">
        <v>19</v>
      </c>
      <c r="E40" s="12"/>
      <c r="F40" s="38"/>
      <c r="G40" s="38">
        <f t="shared" si="1"/>
        <v>0</v>
      </c>
      <c r="H40" s="12"/>
      <c r="I40" s="12"/>
      <c r="J40" s="35"/>
      <c r="K40" s="24"/>
    </row>
    <row r="41" spans="1:11" ht="21.95" customHeight="1">
      <c r="A41" s="69"/>
      <c r="B41" s="57"/>
      <c r="C41" s="57"/>
      <c r="D41" s="78" t="s">
        <v>19</v>
      </c>
      <c r="E41" s="12"/>
      <c r="F41" s="38"/>
      <c r="G41" s="38">
        <f t="shared" si="1"/>
        <v>0</v>
      </c>
      <c r="H41" s="12"/>
      <c r="I41" s="12"/>
      <c r="J41" s="35"/>
      <c r="K41" s="24"/>
    </row>
    <row r="42" spans="1:11" ht="21.95" customHeight="1">
      <c r="A42" s="69"/>
      <c r="B42" s="57"/>
      <c r="C42" s="57"/>
      <c r="D42" s="78" t="s">
        <v>19</v>
      </c>
      <c r="E42" s="12"/>
      <c r="F42" s="38"/>
      <c r="G42" s="38">
        <f t="shared" si="1"/>
        <v>0</v>
      </c>
      <c r="H42" s="38"/>
      <c r="I42" s="12"/>
      <c r="J42" s="35"/>
      <c r="K42" s="24"/>
    </row>
    <row r="43" spans="1:11" ht="21.95" customHeight="1">
      <c r="A43" s="69"/>
      <c r="B43" s="57"/>
      <c r="C43" s="57"/>
      <c r="D43" s="78" t="s">
        <v>19</v>
      </c>
      <c r="E43" s="12"/>
      <c r="F43" s="38"/>
      <c r="G43" s="38">
        <f t="shared" si="1"/>
        <v>0</v>
      </c>
      <c r="H43" s="38"/>
      <c r="I43" s="12"/>
      <c r="J43" s="35"/>
      <c r="K43" s="24"/>
    </row>
    <row r="44" spans="1:11" ht="21.95" customHeight="1">
      <c r="A44" s="68"/>
      <c r="B44" s="57"/>
      <c r="C44" s="57"/>
      <c r="D44" s="78" t="s">
        <v>19</v>
      </c>
      <c r="E44" s="12"/>
      <c r="F44" s="38"/>
      <c r="G44" s="38">
        <f t="shared" si="1"/>
        <v>0</v>
      </c>
      <c r="H44" s="38"/>
      <c r="I44" s="12"/>
      <c r="J44" s="35"/>
      <c r="K44" s="24"/>
    </row>
    <row r="45" spans="1:11" ht="21.95" customHeight="1">
      <c r="A45" s="70"/>
      <c r="B45" s="57"/>
      <c r="C45" s="57"/>
      <c r="D45" s="78" t="s">
        <v>19</v>
      </c>
      <c r="E45" s="12"/>
      <c r="F45" s="38"/>
      <c r="G45" s="38">
        <f t="shared" si="1"/>
        <v>0</v>
      </c>
      <c r="H45" s="12"/>
      <c r="I45" s="12"/>
      <c r="J45" s="35"/>
      <c r="K45" s="24"/>
    </row>
    <row r="46" spans="1:11" ht="21.95" customHeight="1">
      <c r="A46" s="71"/>
      <c r="B46" s="57"/>
      <c r="C46" s="57"/>
      <c r="D46" s="78" t="s">
        <v>19</v>
      </c>
      <c r="E46" s="12"/>
      <c r="F46" s="38"/>
      <c r="G46" s="38">
        <f t="shared" si="1"/>
        <v>0</v>
      </c>
      <c r="H46" s="12"/>
      <c r="I46" s="12"/>
      <c r="J46" s="35"/>
      <c r="K46" s="24"/>
    </row>
    <row r="47" spans="1:11" ht="21.95" customHeight="1">
      <c r="A47" s="72"/>
      <c r="B47" s="57"/>
      <c r="C47" s="57"/>
      <c r="D47" s="78" t="s">
        <v>19</v>
      </c>
      <c r="E47" s="12"/>
      <c r="F47" s="38"/>
      <c r="G47" s="38">
        <f t="shared" si="1"/>
        <v>0</v>
      </c>
      <c r="H47" s="12"/>
      <c r="I47" s="12"/>
      <c r="J47" s="35"/>
      <c r="K47" s="24"/>
    </row>
    <row r="48" spans="1:11" ht="21" customHeight="1">
      <c r="A48" s="71"/>
      <c r="B48" s="57"/>
      <c r="C48" s="57"/>
      <c r="D48" s="78" t="s">
        <v>19</v>
      </c>
      <c r="E48" s="12"/>
      <c r="F48" s="38"/>
      <c r="G48" s="38">
        <f t="shared" si="1"/>
        <v>0</v>
      </c>
      <c r="H48" s="44"/>
      <c r="I48" s="44"/>
      <c r="J48" s="35"/>
      <c r="K48" s="52"/>
    </row>
    <row r="49" spans="1:11" ht="21" customHeight="1">
      <c r="A49" s="44"/>
      <c r="B49" s="57"/>
      <c r="C49" s="57"/>
      <c r="D49" s="78" t="s">
        <v>19</v>
      </c>
      <c r="E49" s="12"/>
      <c r="F49" s="38"/>
      <c r="G49" s="38">
        <f t="shared" si="1"/>
        <v>0</v>
      </c>
      <c r="H49" s="44"/>
      <c r="I49" s="44"/>
      <c r="J49" s="35"/>
      <c r="K49" s="12"/>
    </row>
    <row r="50" spans="1:11" ht="21" customHeight="1">
      <c r="A50" s="43"/>
      <c r="B50" s="57"/>
      <c r="C50" s="57"/>
      <c r="D50" s="78" t="s">
        <v>19</v>
      </c>
      <c r="E50" s="12"/>
      <c r="F50" s="38"/>
      <c r="G50" s="38">
        <f t="shared" si="1"/>
        <v>0</v>
      </c>
      <c r="H50" s="46"/>
      <c r="I50" s="44"/>
      <c r="J50" s="35"/>
      <c r="K50" s="12"/>
    </row>
    <row r="51" spans="1:11" ht="21" customHeight="1">
      <c r="A51" s="47"/>
      <c r="B51" s="57"/>
      <c r="C51" s="57"/>
      <c r="D51" s="78" t="s">
        <v>19</v>
      </c>
      <c r="E51" s="12"/>
      <c r="F51" s="38"/>
      <c r="G51" s="38">
        <f t="shared" si="1"/>
        <v>0</v>
      </c>
      <c r="H51" s="46"/>
      <c r="I51" s="44"/>
      <c r="J51" s="35"/>
      <c r="K51" s="53"/>
    </row>
    <row r="52" spans="1:11" ht="21" customHeight="1">
      <c r="A52" s="43"/>
      <c r="B52" s="57"/>
      <c r="C52" s="57"/>
      <c r="D52" s="78" t="s">
        <v>19</v>
      </c>
      <c r="E52" s="12"/>
      <c r="F52" s="38"/>
      <c r="G52" s="38">
        <f t="shared" si="1"/>
        <v>0</v>
      </c>
      <c r="H52" s="46"/>
      <c r="I52" s="44"/>
      <c r="J52" s="35"/>
      <c r="K52" s="53"/>
    </row>
    <row r="53" spans="1:11" ht="21" customHeight="1">
      <c r="A53" s="47"/>
      <c r="B53" s="57"/>
      <c r="C53" s="57"/>
      <c r="D53" s="78" t="s">
        <v>19</v>
      </c>
      <c r="E53" s="12"/>
      <c r="F53" s="38"/>
      <c r="G53" s="38">
        <f t="shared" si="1"/>
        <v>0</v>
      </c>
      <c r="H53" s="47"/>
      <c r="I53" s="47"/>
      <c r="J53" s="35"/>
      <c r="K53" s="53"/>
    </row>
    <row r="54" spans="1:11" ht="21" customHeight="1">
      <c r="A54" s="47"/>
      <c r="B54" s="47"/>
      <c r="C54" s="47"/>
      <c r="D54" s="78" t="s">
        <v>19</v>
      </c>
      <c r="E54" s="47"/>
      <c r="F54" s="48"/>
      <c r="G54" s="38">
        <f t="shared" si="1"/>
        <v>0</v>
      </c>
      <c r="H54" s="47"/>
      <c r="I54" s="47"/>
      <c r="J54" s="35"/>
      <c r="K54" s="53"/>
    </row>
    <row r="55" spans="1:11" ht="21" customHeight="1">
      <c r="A55" s="49"/>
      <c r="B55" s="47"/>
      <c r="C55" s="47"/>
      <c r="D55" s="78" t="s">
        <v>19</v>
      </c>
      <c r="E55" s="47"/>
      <c r="F55" s="48"/>
      <c r="G55" s="38">
        <f t="shared" si="1"/>
        <v>0</v>
      </c>
      <c r="H55" s="48"/>
      <c r="I55" s="47"/>
      <c r="J55" s="35"/>
      <c r="K55" s="50"/>
    </row>
    <row r="56" spans="1:11" ht="21" customHeight="1">
      <c r="A56" s="47"/>
      <c r="B56" s="47"/>
      <c r="C56" s="47"/>
      <c r="D56" s="78" t="s">
        <v>19</v>
      </c>
      <c r="E56" s="47"/>
      <c r="F56" s="48"/>
      <c r="G56" s="38">
        <f t="shared" si="1"/>
        <v>0</v>
      </c>
      <c r="H56" s="48"/>
      <c r="I56" s="47"/>
      <c r="J56" s="35"/>
      <c r="K56" s="50"/>
    </row>
    <row r="57" spans="1:11" ht="21" customHeight="1">
      <c r="A57" s="50"/>
      <c r="B57" s="50"/>
      <c r="C57" s="50"/>
      <c r="D57" s="78" t="s">
        <v>19</v>
      </c>
      <c r="E57" s="50"/>
      <c r="F57" s="50"/>
      <c r="G57" s="38">
        <f t="shared" si="1"/>
        <v>0</v>
      </c>
      <c r="H57" s="50"/>
      <c r="I57" s="50"/>
      <c r="J57" s="35"/>
      <c r="K57" s="50"/>
    </row>
    <row r="58" spans="1:11" ht="21" customHeight="1">
      <c r="A58" s="50"/>
      <c r="B58" s="50"/>
      <c r="C58" s="50"/>
      <c r="D58" s="78" t="s">
        <v>19</v>
      </c>
      <c r="E58" s="50"/>
      <c r="F58" s="50"/>
      <c r="G58" s="38">
        <f t="shared" si="1"/>
        <v>0</v>
      </c>
      <c r="H58" s="50"/>
      <c r="I58" s="50"/>
      <c r="J58" s="35"/>
      <c r="K58" s="50"/>
    </row>
    <row r="59" spans="1:11" ht="21" customHeight="1">
      <c r="A59" s="129" t="s">
        <v>25</v>
      </c>
      <c r="B59" s="129"/>
      <c r="C59" s="14">
        <v>21</v>
      </c>
      <c r="D59" s="15"/>
      <c r="E59" s="126" t="s">
        <v>26</v>
      </c>
      <c r="F59" s="127"/>
      <c r="G59" s="128"/>
      <c r="H59" s="128"/>
      <c r="I59" s="128"/>
      <c r="J59" s="128"/>
      <c r="K59" s="128"/>
    </row>
    <row r="60" spans="1:11" ht="21" customHeight="1">
      <c r="A60" s="129" t="s">
        <v>27</v>
      </c>
      <c r="B60" s="129"/>
      <c r="C60" s="51">
        <f>SUM(F10:F99)</f>
        <v>4068</v>
      </c>
      <c r="D60" s="15"/>
      <c r="E60" s="15"/>
      <c r="F60" s="130"/>
      <c r="G60" s="130"/>
      <c r="H60" s="130"/>
      <c r="I60" s="16"/>
      <c r="J60" s="16"/>
      <c r="K60" s="20"/>
    </row>
    <row r="61" spans="1:11" ht="21" customHeight="1">
      <c r="A61" s="129" t="s">
        <v>28</v>
      </c>
      <c r="B61" s="129"/>
      <c r="C61" s="51">
        <f>SUM(H10:H56)</f>
        <v>1280</v>
      </c>
      <c r="D61" s="15"/>
      <c r="E61" s="15"/>
      <c r="F61" s="16"/>
      <c r="G61" s="16"/>
      <c r="H61" s="16"/>
      <c r="I61" s="16"/>
      <c r="J61" s="16"/>
      <c r="K61" s="20"/>
    </row>
    <row r="62" spans="1:11" ht="21" customHeight="1">
      <c r="A62" s="131" t="s">
        <v>29</v>
      </c>
      <c r="B62" s="129"/>
      <c r="C62" s="34">
        <f>SUM(J10:J58)</f>
        <v>280.36840343831466</v>
      </c>
      <c r="D62" s="15"/>
      <c r="E62" s="15"/>
      <c r="F62" s="130"/>
      <c r="G62" s="130"/>
      <c r="H62" s="130"/>
      <c r="I62" s="130"/>
      <c r="J62" s="16"/>
      <c r="K62" s="132"/>
    </row>
    <row r="63" spans="1:11" ht="21" customHeight="1">
      <c r="A63" s="131" t="s">
        <v>30</v>
      </c>
      <c r="B63" s="129"/>
      <c r="C63" s="14">
        <v>41</v>
      </c>
      <c r="D63" s="15"/>
      <c r="E63" s="15"/>
      <c r="F63" s="130"/>
      <c r="G63" s="130"/>
      <c r="H63" s="130"/>
      <c r="I63" s="130"/>
      <c r="J63" s="16"/>
      <c r="K63" s="132"/>
    </row>
    <row r="64" spans="1:11" ht="21" customHeight="1">
      <c r="A64" s="124" t="s">
        <v>31</v>
      </c>
      <c r="B64" s="124"/>
      <c r="C64" s="34">
        <f>C62/C63</f>
        <v>6.8382537423979182</v>
      </c>
      <c r="D64" s="15"/>
      <c r="E64" s="15"/>
      <c r="F64" s="130"/>
      <c r="G64" s="130"/>
      <c r="H64" s="130"/>
      <c r="I64" s="130"/>
      <c r="J64" s="16"/>
      <c r="K64" s="132"/>
    </row>
    <row r="65" spans="1:12" ht="21" customHeight="1">
      <c r="A65" s="17"/>
      <c r="B65" s="18"/>
      <c r="C65" s="18"/>
      <c r="D65" s="18"/>
      <c r="E65" s="18"/>
      <c r="F65" s="18"/>
      <c r="G65" s="18"/>
      <c r="H65" s="18"/>
      <c r="I65" s="18"/>
      <c r="J65" s="18"/>
      <c r="K65" s="25"/>
    </row>
    <row r="66" spans="1:12" ht="21" customHeight="1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</row>
    <row r="67" spans="1:12" ht="21" customHeight="1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</row>
    <row r="68" spans="1:12" ht="21" customHeight="1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</row>
    <row r="69" spans="1:12" ht="21" customHeight="1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</row>
    <row r="70" spans="1:12" ht="21" customHeight="1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</row>
    <row r="71" spans="1:12" ht="21" customHeight="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</row>
    <row r="72" spans="1:12" ht="21" customHeight="1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</row>
    <row r="73" spans="1:12" ht="21" customHeight="1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</row>
    <row r="74" spans="1:12" ht="21" customHeight="1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</row>
    <row r="75" spans="1:12" ht="21" customHeight="1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</row>
    <row r="76" spans="1:12" ht="21" customHeight="1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</row>
    <row r="77" spans="1:12" ht="21" customHeight="1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</row>
    <row r="78" spans="1:12" ht="21" customHeight="1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</row>
    <row r="79" spans="1:12" ht="21" customHeight="1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</row>
    <row r="80" spans="1:12" ht="21" customHeight="1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</row>
    <row r="81" spans="1:12" ht="21" customHeight="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</row>
    <row r="82" spans="1:12" ht="21" customHeight="1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</row>
    <row r="83" spans="1:12" ht="21" customHeight="1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</row>
    <row r="84" spans="1:12" ht="21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</row>
    <row r="85" spans="1:12" ht="21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</row>
    <row r="86" spans="1:12" ht="21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</row>
    <row r="87" spans="1:12" ht="21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</row>
    <row r="88" spans="1:12" ht="21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</row>
    <row r="89" spans="1:12" ht="21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</row>
    <row r="90" spans="1:12" ht="21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</row>
    <row r="91" spans="1:12" ht="21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</row>
    <row r="92" spans="1:12" ht="21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</row>
    <row r="93" spans="1:12" ht="21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</row>
    <row r="94" spans="1:12" ht="21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</row>
    <row r="95" spans="1:12" ht="21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</row>
    <row r="96" spans="1:12" ht="21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</row>
    <row r="97" spans="1:12" ht="21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</row>
    <row r="98" spans="1:12" ht="21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</row>
    <row r="99" spans="1:12" ht="21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</row>
    <row r="100" spans="1:12" ht="21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</row>
    <row r="101" spans="1:12" ht="21" customHeight="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</row>
    <row r="102" spans="1:12" ht="21" customHeight="1"/>
    <row r="103" spans="1:12" ht="21" customHeight="1"/>
    <row r="104" spans="1:12" ht="21" customHeight="1"/>
    <row r="105" spans="1:12" ht="21" customHeight="1"/>
    <row r="106" spans="1:12" ht="21" customHeight="1"/>
  </sheetData>
  <mergeCells count="17">
    <mergeCell ref="A62:B62"/>
    <mergeCell ref="A63:B63"/>
    <mergeCell ref="A64:B64"/>
    <mergeCell ref="I62:I64"/>
    <mergeCell ref="K62:K64"/>
    <mergeCell ref="F62:H64"/>
    <mergeCell ref="A59:B59"/>
    <mergeCell ref="E59:K59"/>
    <mergeCell ref="A60:B60"/>
    <mergeCell ref="F60:H60"/>
    <mergeCell ref="A61:B61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63" orientation="portrait"/>
  <headerFooter scaleWithDoc="0" alignWithMargins="0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54"/>
  <sheetViews>
    <sheetView topLeftCell="A7" zoomScaleNormal="100" workbookViewId="0">
      <selection activeCell="G7" sqref="G7:K7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4.625" customWidth="1"/>
    <col min="6" max="10" width="8.625" customWidth="1"/>
    <col min="11" max="11" width="7.625" customWidth="1"/>
    <col min="13" max="13" width="33.5" customWidth="1"/>
  </cols>
  <sheetData>
    <row r="1" spans="1:11">
      <c r="J1" s="113" t="s">
        <v>0</v>
      </c>
      <c r="K1" s="114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5" t="s">
        <v>2</v>
      </c>
      <c r="B7" s="120" t="s">
        <v>66</v>
      </c>
      <c r="C7" s="120"/>
      <c r="D7" s="120"/>
      <c r="E7" s="120"/>
      <c r="F7" s="6" t="s">
        <v>3</v>
      </c>
      <c r="G7" s="120" t="s">
        <v>193</v>
      </c>
      <c r="H7" s="120"/>
      <c r="I7" s="120"/>
      <c r="J7" s="120"/>
      <c r="K7" s="121"/>
    </row>
    <row r="8" spans="1:11" ht="24" customHeight="1">
      <c r="A8" s="5" t="s">
        <v>4</v>
      </c>
      <c r="B8" s="122" t="s">
        <v>5</v>
      </c>
      <c r="C8" s="122"/>
      <c r="D8" s="122"/>
      <c r="E8" s="122"/>
      <c r="F8" s="6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44839</v>
      </c>
      <c r="B10" s="12" t="s">
        <v>67</v>
      </c>
      <c r="C10" s="12">
        <v>86901</v>
      </c>
      <c r="D10" s="12" t="s">
        <v>19</v>
      </c>
      <c r="E10" s="12">
        <v>8</v>
      </c>
      <c r="F10" s="12">
        <v>720</v>
      </c>
      <c r="G10" s="12">
        <f>SUM(H10+I10)</f>
        <v>228</v>
      </c>
      <c r="H10" s="12">
        <v>218</v>
      </c>
      <c r="I10" s="12">
        <v>10</v>
      </c>
      <c r="J10" s="35">
        <f t="shared" ref="J10:J47" si="0">H10/F10*100</f>
        <v>30.277777777777775</v>
      </c>
      <c r="K10" s="24"/>
    </row>
    <row r="11" spans="1:11" ht="21.95" customHeight="1">
      <c r="A11" s="28">
        <v>44840</v>
      </c>
      <c r="B11" s="12" t="s">
        <v>32</v>
      </c>
      <c r="C11" s="12">
        <v>16700</v>
      </c>
      <c r="D11" s="12" t="s">
        <v>19</v>
      </c>
      <c r="E11" s="12">
        <v>8</v>
      </c>
      <c r="F11" s="12">
        <v>720</v>
      </c>
      <c r="G11" s="12">
        <f t="shared" ref="G11:G47" si="1">SUM(H11+I11)</f>
        <v>316</v>
      </c>
      <c r="H11" s="12">
        <v>316</v>
      </c>
      <c r="I11" s="12"/>
      <c r="J11" s="35">
        <f t="shared" si="0"/>
        <v>43.888888888888886</v>
      </c>
      <c r="K11" s="24"/>
    </row>
    <row r="12" spans="1:11" ht="21.95" customHeight="1">
      <c r="A12" s="29">
        <v>44841</v>
      </c>
      <c r="B12" s="12" t="s">
        <v>22</v>
      </c>
      <c r="C12" s="12">
        <v>16700</v>
      </c>
      <c r="D12" s="12" t="s">
        <v>19</v>
      </c>
      <c r="E12" s="12">
        <v>8</v>
      </c>
      <c r="F12" s="12">
        <v>720</v>
      </c>
      <c r="G12" s="12">
        <f t="shared" si="1"/>
        <v>260</v>
      </c>
      <c r="H12" s="12">
        <v>260</v>
      </c>
      <c r="I12" s="12"/>
      <c r="J12" s="35">
        <f t="shared" si="0"/>
        <v>36.111111111111107</v>
      </c>
      <c r="K12" s="24"/>
    </row>
    <row r="13" spans="1:11" ht="21.95" customHeight="1">
      <c r="A13" s="29">
        <v>44844</v>
      </c>
      <c r="B13" s="12" t="s">
        <v>68</v>
      </c>
      <c r="C13" s="12" t="s">
        <v>69</v>
      </c>
      <c r="D13" s="12" t="s">
        <v>19</v>
      </c>
      <c r="E13" s="12">
        <v>8</v>
      </c>
      <c r="F13" s="12">
        <v>424</v>
      </c>
      <c r="G13" s="12">
        <f t="shared" si="1"/>
        <v>107</v>
      </c>
      <c r="H13" s="12">
        <v>100</v>
      </c>
      <c r="I13" s="12">
        <v>7</v>
      </c>
      <c r="J13" s="35">
        <f t="shared" si="0"/>
        <v>23.584905660377359</v>
      </c>
      <c r="K13" s="24"/>
    </row>
    <row r="14" spans="1:11" ht="21.95" customHeight="1">
      <c r="A14" s="29">
        <v>44845</v>
      </c>
      <c r="B14" s="12" t="s">
        <v>68</v>
      </c>
      <c r="C14" s="12" t="s">
        <v>69</v>
      </c>
      <c r="D14" s="12" t="s">
        <v>19</v>
      </c>
      <c r="E14" s="12">
        <v>8</v>
      </c>
      <c r="F14" s="12">
        <v>424</v>
      </c>
      <c r="G14" s="12">
        <f t="shared" si="1"/>
        <v>174</v>
      </c>
      <c r="H14" s="12">
        <v>170</v>
      </c>
      <c r="I14" s="12">
        <v>4</v>
      </c>
      <c r="J14" s="35">
        <f t="shared" si="0"/>
        <v>40.094339622641513</v>
      </c>
      <c r="K14" s="24"/>
    </row>
    <row r="15" spans="1:11" ht="21.95" customHeight="1">
      <c r="A15" s="28">
        <v>44846</v>
      </c>
      <c r="B15" s="12" t="s">
        <v>68</v>
      </c>
      <c r="C15" s="12" t="s">
        <v>69</v>
      </c>
      <c r="D15" s="12" t="s">
        <v>19</v>
      </c>
      <c r="E15" s="12">
        <v>8</v>
      </c>
      <c r="F15" s="12">
        <v>424</v>
      </c>
      <c r="G15" s="12">
        <f t="shared" si="1"/>
        <v>263</v>
      </c>
      <c r="H15" s="12">
        <v>255</v>
      </c>
      <c r="I15" s="12">
        <v>8</v>
      </c>
      <c r="J15" s="35">
        <f t="shared" si="0"/>
        <v>60.141509433962256</v>
      </c>
      <c r="K15" s="24"/>
    </row>
    <row r="16" spans="1:11" ht="21.95" customHeight="1">
      <c r="A16" s="28">
        <v>44847</v>
      </c>
      <c r="B16" s="12" t="s">
        <v>22</v>
      </c>
      <c r="C16" s="12">
        <v>8901</v>
      </c>
      <c r="D16" s="12" t="s">
        <v>19</v>
      </c>
      <c r="E16" s="12">
        <v>8</v>
      </c>
      <c r="F16" s="12">
        <v>720</v>
      </c>
      <c r="G16" s="12">
        <f t="shared" si="1"/>
        <v>254</v>
      </c>
      <c r="H16" s="12">
        <v>250</v>
      </c>
      <c r="I16" s="12">
        <v>4</v>
      </c>
      <c r="J16" s="35">
        <f t="shared" si="0"/>
        <v>34.722222222222221</v>
      </c>
      <c r="K16" s="24"/>
    </row>
    <row r="17" spans="1:11" ht="21.95" customHeight="1">
      <c r="A17" s="28">
        <v>44855</v>
      </c>
      <c r="B17" s="78" t="s">
        <v>68</v>
      </c>
      <c r="C17" s="78" t="s">
        <v>69</v>
      </c>
      <c r="D17" s="12" t="s">
        <v>19</v>
      </c>
      <c r="E17" s="12">
        <v>8</v>
      </c>
      <c r="F17" s="12">
        <v>424</v>
      </c>
      <c r="G17" s="12">
        <f t="shared" si="1"/>
        <v>200</v>
      </c>
      <c r="H17" s="12">
        <v>200</v>
      </c>
      <c r="I17" s="12"/>
      <c r="J17" s="35">
        <f t="shared" si="0"/>
        <v>47.169811320754718</v>
      </c>
      <c r="K17" s="24"/>
    </row>
    <row r="18" spans="1:11" ht="21.95" customHeight="1">
      <c r="A18" s="28">
        <v>44858</v>
      </c>
      <c r="B18" s="78" t="s">
        <v>68</v>
      </c>
      <c r="C18" s="78" t="s">
        <v>69</v>
      </c>
      <c r="D18" s="12" t="s">
        <v>19</v>
      </c>
      <c r="E18" s="12">
        <v>8</v>
      </c>
      <c r="F18" s="12">
        <v>424</v>
      </c>
      <c r="G18" s="12">
        <f t="shared" si="1"/>
        <v>224</v>
      </c>
      <c r="H18" s="12">
        <v>224</v>
      </c>
      <c r="I18" s="12"/>
      <c r="J18" s="35">
        <f t="shared" si="0"/>
        <v>52.830188679245282</v>
      </c>
      <c r="K18" s="24"/>
    </row>
    <row r="19" spans="1:11" ht="21.95" customHeight="1">
      <c r="A19" s="28">
        <v>44859</v>
      </c>
      <c r="B19" s="78" t="s">
        <v>149</v>
      </c>
      <c r="C19" s="78" t="s">
        <v>150</v>
      </c>
      <c r="D19" s="12" t="s">
        <v>19</v>
      </c>
      <c r="E19" s="12">
        <v>8</v>
      </c>
      <c r="F19" s="12">
        <v>400</v>
      </c>
      <c r="G19" s="12">
        <f t="shared" si="1"/>
        <v>320</v>
      </c>
      <c r="H19" s="12">
        <v>320</v>
      </c>
      <c r="I19" s="12"/>
      <c r="J19" s="35">
        <f t="shared" si="0"/>
        <v>80</v>
      </c>
      <c r="K19" s="24"/>
    </row>
    <row r="20" spans="1:11" ht="21.95" customHeight="1">
      <c r="A20" s="28">
        <v>44860</v>
      </c>
      <c r="B20" s="78" t="s">
        <v>68</v>
      </c>
      <c r="C20" s="78" t="s">
        <v>69</v>
      </c>
      <c r="D20" s="12" t="s">
        <v>19</v>
      </c>
      <c r="E20" s="12">
        <v>8</v>
      </c>
      <c r="F20" s="12">
        <v>424</v>
      </c>
      <c r="G20" s="12">
        <f t="shared" si="1"/>
        <v>224</v>
      </c>
      <c r="H20" s="12">
        <v>224</v>
      </c>
      <c r="I20" s="12"/>
      <c r="J20" s="35">
        <f t="shared" si="0"/>
        <v>52.830188679245282</v>
      </c>
      <c r="K20" s="24"/>
    </row>
    <row r="21" spans="1:11" ht="21.95" customHeight="1">
      <c r="A21" s="29">
        <v>44861</v>
      </c>
      <c r="B21" s="78" t="s">
        <v>68</v>
      </c>
      <c r="C21" s="78" t="s">
        <v>69</v>
      </c>
      <c r="D21" s="12" t="s">
        <v>19</v>
      </c>
      <c r="E21" s="12">
        <v>8</v>
      </c>
      <c r="F21" s="12">
        <v>424</v>
      </c>
      <c r="G21" s="12">
        <f t="shared" si="1"/>
        <v>300</v>
      </c>
      <c r="H21" s="12">
        <v>300</v>
      </c>
      <c r="I21" s="12"/>
      <c r="J21" s="35">
        <f t="shared" si="0"/>
        <v>70.754716981132077</v>
      </c>
      <c r="K21" s="24"/>
    </row>
    <row r="22" spans="1:11" ht="21.95" customHeight="1">
      <c r="A22" s="29">
        <v>44862</v>
      </c>
      <c r="B22" s="78" t="s">
        <v>47</v>
      </c>
      <c r="C22" s="12">
        <v>2111</v>
      </c>
      <c r="D22" s="12" t="s">
        <v>19</v>
      </c>
      <c r="E22" s="12">
        <v>4</v>
      </c>
      <c r="F22" s="12">
        <v>1036</v>
      </c>
      <c r="G22" s="12">
        <f t="shared" si="1"/>
        <v>120</v>
      </c>
      <c r="H22" s="12">
        <v>120</v>
      </c>
      <c r="I22" s="12"/>
      <c r="J22" s="35">
        <f t="shared" si="0"/>
        <v>11.583011583011583</v>
      </c>
      <c r="K22" s="24"/>
    </row>
    <row r="23" spans="1:11" ht="21.95" customHeight="1">
      <c r="A23" s="26"/>
      <c r="B23" s="78" t="s">
        <v>84</v>
      </c>
      <c r="C23" s="78" t="s">
        <v>85</v>
      </c>
      <c r="D23" s="78" t="s">
        <v>19</v>
      </c>
      <c r="E23" s="12">
        <v>4</v>
      </c>
      <c r="F23" s="12">
        <v>280</v>
      </c>
      <c r="G23" s="12">
        <f t="shared" si="1"/>
        <v>82</v>
      </c>
      <c r="H23" s="36">
        <v>82</v>
      </c>
      <c r="I23" s="36"/>
      <c r="J23" s="35">
        <f t="shared" si="0"/>
        <v>29.285714285714288</v>
      </c>
      <c r="K23" s="24"/>
    </row>
    <row r="24" spans="1:11" ht="21.95" customHeight="1">
      <c r="A24" s="26"/>
      <c r="B24" s="12"/>
      <c r="C24" s="12"/>
      <c r="D24" s="12"/>
      <c r="E24" s="12"/>
      <c r="F24" s="12"/>
      <c r="G24" s="12">
        <f t="shared" si="1"/>
        <v>0</v>
      </c>
      <c r="H24" s="12"/>
      <c r="I24" s="12"/>
      <c r="J24" s="35" t="e">
        <f t="shared" si="0"/>
        <v>#DIV/0!</v>
      </c>
      <c r="K24" s="24"/>
    </row>
    <row r="25" spans="1:11" ht="21.95" customHeight="1">
      <c r="A25" s="26"/>
      <c r="B25" s="12"/>
      <c r="C25" s="12"/>
      <c r="D25" s="12"/>
      <c r="E25" s="12"/>
      <c r="F25" s="12"/>
      <c r="G25" s="12">
        <f t="shared" si="1"/>
        <v>0</v>
      </c>
      <c r="H25" s="12"/>
      <c r="I25" s="12"/>
      <c r="J25" s="35" t="e">
        <f t="shared" si="0"/>
        <v>#DIV/0!</v>
      </c>
      <c r="K25" s="24"/>
    </row>
    <row r="26" spans="1:11" ht="21.95" customHeight="1">
      <c r="A26" s="31"/>
      <c r="B26" s="12"/>
      <c r="C26" s="12"/>
      <c r="D26" s="12"/>
      <c r="E26" s="12"/>
      <c r="F26" s="12"/>
      <c r="G26" s="12">
        <f t="shared" si="1"/>
        <v>0</v>
      </c>
      <c r="H26" s="12"/>
      <c r="I26" s="12"/>
      <c r="J26" s="35" t="e">
        <f t="shared" si="0"/>
        <v>#DIV/0!</v>
      </c>
      <c r="K26" s="24"/>
    </row>
    <row r="27" spans="1:11" ht="21.95" customHeight="1">
      <c r="A27" s="31"/>
      <c r="B27" s="12"/>
      <c r="C27" s="12"/>
      <c r="D27" s="12"/>
      <c r="E27" s="12"/>
      <c r="F27" s="12"/>
      <c r="G27" s="12">
        <f t="shared" si="1"/>
        <v>0</v>
      </c>
      <c r="H27" s="12"/>
      <c r="I27" s="12"/>
      <c r="J27" s="35" t="e">
        <f t="shared" si="0"/>
        <v>#DIV/0!</v>
      </c>
      <c r="K27" s="24"/>
    </row>
    <row r="28" spans="1:11" ht="21.95" customHeight="1">
      <c r="A28" s="31"/>
      <c r="B28" s="12"/>
      <c r="C28" s="12"/>
      <c r="D28" s="12"/>
      <c r="E28" s="12"/>
      <c r="F28" s="12"/>
      <c r="G28" s="12">
        <f t="shared" si="1"/>
        <v>0</v>
      </c>
      <c r="H28" s="12"/>
      <c r="I28" s="12"/>
      <c r="J28" s="35" t="e">
        <f t="shared" si="0"/>
        <v>#DIV/0!</v>
      </c>
      <c r="K28" s="24"/>
    </row>
    <row r="29" spans="1:11" ht="21.95" customHeight="1">
      <c r="A29" s="31"/>
      <c r="B29" s="12"/>
      <c r="C29" s="12"/>
      <c r="D29" s="12"/>
      <c r="E29" s="12"/>
      <c r="F29" s="12"/>
      <c r="G29" s="12">
        <f t="shared" si="1"/>
        <v>0</v>
      </c>
      <c r="H29" s="12"/>
      <c r="I29" s="12"/>
      <c r="J29" s="35" t="e">
        <f t="shared" si="0"/>
        <v>#DIV/0!</v>
      </c>
      <c r="K29" s="24"/>
    </row>
    <row r="30" spans="1:11" ht="21.95" customHeight="1">
      <c r="A30" s="31"/>
      <c r="B30" s="12"/>
      <c r="C30" s="12"/>
      <c r="D30" s="12"/>
      <c r="E30" s="12"/>
      <c r="F30" s="12"/>
      <c r="G30" s="12">
        <f t="shared" si="1"/>
        <v>0</v>
      </c>
      <c r="H30" s="12"/>
      <c r="I30" s="12"/>
      <c r="J30" s="35" t="e">
        <f t="shared" si="0"/>
        <v>#DIV/0!</v>
      </c>
      <c r="K30" s="24"/>
    </row>
    <row r="31" spans="1:11" ht="21.95" customHeight="1">
      <c r="A31" s="32"/>
      <c r="B31" s="12"/>
      <c r="C31" s="12"/>
      <c r="D31" s="12"/>
      <c r="E31" s="12"/>
      <c r="F31" s="12"/>
      <c r="G31" s="12">
        <f t="shared" si="1"/>
        <v>0</v>
      </c>
      <c r="H31" s="12"/>
      <c r="I31" s="12"/>
      <c r="J31" s="35" t="e">
        <f t="shared" si="0"/>
        <v>#DIV/0!</v>
      </c>
      <c r="K31" s="24"/>
    </row>
    <row r="32" spans="1:11" ht="21.95" customHeight="1">
      <c r="A32" s="33"/>
      <c r="B32" s="12"/>
      <c r="C32" s="12"/>
      <c r="D32" s="12"/>
      <c r="E32" s="12"/>
      <c r="F32" s="12"/>
      <c r="G32" s="12">
        <f t="shared" si="1"/>
        <v>0</v>
      </c>
      <c r="H32" s="12"/>
      <c r="I32" s="12"/>
      <c r="J32" s="35" t="e">
        <f t="shared" si="0"/>
        <v>#DIV/0!</v>
      </c>
      <c r="K32" s="24"/>
    </row>
    <row r="33" spans="1:11" ht="21.95" customHeight="1">
      <c r="A33" s="31"/>
      <c r="B33" s="12"/>
      <c r="C33" s="12"/>
      <c r="D33" s="12"/>
      <c r="E33" s="12"/>
      <c r="F33" s="12"/>
      <c r="G33" s="12">
        <f t="shared" si="1"/>
        <v>0</v>
      </c>
      <c r="H33" s="12"/>
      <c r="I33" s="12"/>
      <c r="J33" s="35" t="e">
        <f t="shared" si="0"/>
        <v>#DIV/0!</v>
      </c>
      <c r="K33" s="24"/>
    </row>
    <row r="34" spans="1:11" ht="21.95" customHeight="1">
      <c r="A34" s="31"/>
      <c r="B34" s="12"/>
      <c r="C34" s="12"/>
      <c r="D34" s="12"/>
      <c r="E34" s="12"/>
      <c r="F34" s="12"/>
      <c r="G34" s="12">
        <f t="shared" si="1"/>
        <v>0</v>
      </c>
      <c r="H34" s="12"/>
      <c r="I34" s="12"/>
      <c r="J34" s="35" t="e">
        <f t="shared" si="0"/>
        <v>#DIV/0!</v>
      </c>
      <c r="K34" s="24"/>
    </row>
    <row r="35" spans="1:11" ht="21.95" customHeight="1">
      <c r="A35" s="11"/>
      <c r="B35" s="12"/>
      <c r="C35" s="12"/>
      <c r="D35" s="12"/>
      <c r="E35" s="12"/>
      <c r="F35" s="12"/>
      <c r="G35" s="12">
        <f t="shared" si="1"/>
        <v>0</v>
      </c>
      <c r="H35" s="12"/>
      <c r="I35" s="12"/>
      <c r="J35" s="35" t="e">
        <f t="shared" si="0"/>
        <v>#DIV/0!</v>
      </c>
      <c r="K35" s="24"/>
    </row>
    <row r="36" spans="1:11" ht="21.95" customHeight="1">
      <c r="A36" s="11"/>
      <c r="B36" s="12"/>
      <c r="C36" s="12"/>
      <c r="D36" s="12"/>
      <c r="E36" s="12"/>
      <c r="F36" s="12"/>
      <c r="G36" s="12">
        <f t="shared" si="1"/>
        <v>0</v>
      </c>
      <c r="H36" s="12"/>
      <c r="I36" s="12"/>
      <c r="J36" s="35" t="e">
        <f t="shared" si="0"/>
        <v>#DIV/0!</v>
      </c>
      <c r="K36" s="24"/>
    </row>
    <row r="37" spans="1:11" ht="21.95" customHeight="1">
      <c r="A37" s="11"/>
      <c r="B37" s="12"/>
      <c r="C37" s="12"/>
      <c r="D37" s="12"/>
      <c r="E37" s="12"/>
      <c r="F37" s="12"/>
      <c r="G37" s="12">
        <f t="shared" si="1"/>
        <v>0</v>
      </c>
      <c r="H37" s="12"/>
      <c r="I37" s="12"/>
      <c r="J37" s="35" t="e">
        <f t="shared" si="0"/>
        <v>#DIV/0!</v>
      </c>
      <c r="K37" s="24"/>
    </row>
    <row r="38" spans="1:11" ht="21.95" customHeight="1">
      <c r="A38" s="11"/>
      <c r="B38" s="12"/>
      <c r="C38" s="12"/>
      <c r="D38" s="12"/>
      <c r="E38" s="12"/>
      <c r="F38" s="12"/>
      <c r="G38" s="12">
        <f t="shared" si="1"/>
        <v>0</v>
      </c>
      <c r="H38" s="12"/>
      <c r="I38" s="12"/>
      <c r="J38" s="35" t="e">
        <f t="shared" si="0"/>
        <v>#DIV/0!</v>
      </c>
      <c r="K38" s="24"/>
    </row>
    <row r="39" spans="1:11" ht="21.95" customHeight="1">
      <c r="A39" s="11"/>
      <c r="B39" s="12"/>
      <c r="C39" s="12"/>
      <c r="D39" s="12"/>
      <c r="E39" s="12"/>
      <c r="F39" s="12"/>
      <c r="G39" s="12">
        <f t="shared" si="1"/>
        <v>0</v>
      </c>
      <c r="H39" s="12"/>
      <c r="I39" s="12"/>
      <c r="J39" s="35" t="e">
        <f t="shared" si="0"/>
        <v>#DIV/0!</v>
      </c>
      <c r="K39" s="24"/>
    </row>
    <row r="40" spans="1:11" ht="21.95" customHeight="1">
      <c r="A40" s="11"/>
      <c r="B40" s="12"/>
      <c r="C40" s="12"/>
      <c r="D40" s="12"/>
      <c r="E40" s="12"/>
      <c r="F40" s="12"/>
      <c r="G40" s="12">
        <f t="shared" si="1"/>
        <v>0</v>
      </c>
      <c r="H40" s="12"/>
      <c r="I40" s="12"/>
      <c r="J40" s="35" t="e">
        <f t="shared" si="0"/>
        <v>#DIV/0!</v>
      </c>
      <c r="K40" s="24"/>
    </row>
    <row r="41" spans="1:11" ht="21.95" customHeight="1">
      <c r="A41" s="11"/>
      <c r="B41" s="12"/>
      <c r="C41" s="12"/>
      <c r="D41" s="12"/>
      <c r="E41" s="12"/>
      <c r="F41" s="12"/>
      <c r="G41" s="12">
        <f t="shared" si="1"/>
        <v>0</v>
      </c>
      <c r="H41" s="12"/>
      <c r="I41" s="12"/>
      <c r="J41" s="35" t="e">
        <f t="shared" si="0"/>
        <v>#DIV/0!</v>
      </c>
      <c r="K41" s="24"/>
    </row>
    <row r="42" spans="1:11" ht="21.95" customHeight="1">
      <c r="A42" s="11"/>
      <c r="B42" s="12"/>
      <c r="C42" s="12"/>
      <c r="D42" s="12"/>
      <c r="E42" s="12"/>
      <c r="F42" s="12"/>
      <c r="G42" s="12">
        <f t="shared" si="1"/>
        <v>0</v>
      </c>
      <c r="H42" s="12"/>
      <c r="I42" s="12"/>
      <c r="J42" s="35" t="e">
        <f t="shared" si="0"/>
        <v>#DIV/0!</v>
      </c>
      <c r="K42" s="24"/>
    </row>
    <row r="43" spans="1:11" ht="21.95" customHeight="1">
      <c r="A43" s="11"/>
      <c r="B43" s="12"/>
      <c r="C43" s="12"/>
      <c r="D43" s="12"/>
      <c r="E43" s="12"/>
      <c r="F43" s="12"/>
      <c r="G43" s="12">
        <f t="shared" si="1"/>
        <v>0</v>
      </c>
      <c r="H43" s="12"/>
      <c r="I43" s="12"/>
      <c r="J43" s="35" t="e">
        <f t="shared" si="0"/>
        <v>#DIV/0!</v>
      </c>
      <c r="K43" s="24"/>
    </row>
    <row r="44" spans="1:11" ht="21.95" customHeight="1">
      <c r="A44" s="11"/>
      <c r="B44" s="12"/>
      <c r="C44" s="12"/>
      <c r="D44" s="12"/>
      <c r="E44" s="12"/>
      <c r="F44" s="12"/>
      <c r="G44" s="12">
        <f t="shared" si="1"/>
        <v>0</v>
      </c>
      <c r="H44" s="12"/>
      <c r="I44" s="12"/>
      <c r="J44" s="35" t="e">
        <f t="shared" si="0"/>
        <v>#DIV/0!</v>
      </c>
      <c r="K44" s="24"/>
    </row>
    <row r="45" spans="1:11" ht="21.95" customHeight="1">
      <c r="A45" s="11"/>
      <c r="B45" s="12"/>
      <c r="C45" s="12"/>
      <c r="D45" s="12"/>
      <c r="E45" s="12"/>
      <c r="F45" s="12"/>
      <c r="G45" s="12">
        <f t="shared" si="1"/>
        <v>0</v>
      </c>
      <c r="H45" s="12"/>
      <c r="I45" s="12"/>
      <c r="J45" s="35" t="e">
        <f t="shared" si="0"/>
        <v>#DIV/0!</v>
      </c>
      <c r="K45" s="24"/>
    </row>
    <row r="46" spans="1:11" ht="21.95" customHeight="1">
      <c r="A46" s="11"/>
      <c r="B46" s="12"/>
      <c r="C46" s="12"/>
      <c r="D46" s="12"/>
      <c r="E46" s="12"/>
      <c r="F46" s="12"/>
      <c r="G46" s="12">
        <f t="shared" si="1"/>
        <v>0</v>
      </c>
      <c r="H46" s="12"/>
      <c r="I46" s="12"/>
      <c r="J46" s="35" t="e">
        <f t="shared" si="0"/>
        <v>#DIV/0!</v>
      </c>
      <c r="K46" s="24"/>
    </row>
    <row r="47" spans="1:11" ht="21.95" customHeight="1">
      <c r="A47" s="13"/>
      <c r="B47" s="12"/>
      <c r="C47" s="12"/>
      <c r="D47" s="12"/>
      <c r="E47" s="12"/>
      <c r="F47" s="12"/>
      <c r="G47" s="12">
        <f t="shared" si="1"/>
        <v>0</v>
      </c>
      <c r="H47" s="12"/>
      <c r="I47" s="12"/>
      <c r="J47" s="35" t="e">
        <f t="shared" si="0"/>
        <v>#DIV/0!</v>
      </c>
      <c r="K47" s="24"/>
    </row>
    <row r="48" spans="1:11" ht="21" customHeight="1">
      <c r="A48" s="125" t="s">
        <v>25</v>
      </c>
      <c r="B48" s="125"/>
      <c r="C48" s="14">
        <v>22</v>
      </c>
      <c r="D48" s="15"/>
      <c r="E48" s="126" t="s">
        <v>26</v>
      </c>
      <c r="F48" s="127"/>
      <c r="G48" s="128"/>
      <c r="H48" s="128"/>
      <c r="I48" s="128"/>
      <c r="J48" s="128"/>
      <c r="K48" s="128"/>
    </row>
    <row r="49" spans="1:11" ht="21" customHeight="1">
      <c r="A49" s="129" t="s">
        <v>27</v>
      </c>
      <c r="B49" s="129"/>
      <c r="C49" s="14">
        <f>SUM(F10:F47)</f>
        <v>7564</v>
      </c>
      <c r="D49" s="15"/>
      <c r="E49" s="15"/>
      <c r="F49" s="130"/>
      <c r="G49" s="130"/>
      <c r="H49" s="130"/>
      <c r="I49" s="16"/>
      <c r="J49" s="16"/>
      <c r="K49" s="20"/>
    </row>
    <row r="50" spans="1:11" ht="21" customHeight="1">
      <c r="A50" s="129" t="s">
        <v>28</v>
      </c>
      <c r="B50" s="129"/>
      <c r="C50" s="14">
        <f>SUM(H10:H47)</f>
        <v>3039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31" t="s">
        <v>29</v>
      </c>
      <c r="B51" s="129"/>
      <c r="C51" s="34" t="e">
        <f>SUM(J10:J47)</f>
        <v>#DIV/0!</v>
      </c>
      <c r="D51" s="15"/>
      <c r="E51" s="15"/>
      <c r="F51" s="130"/>
      <c r="G51" s="130"/>
      <c r="H51" s="130"/>
      <c r="I51" s="130"/>
      <c r="J51" s="16"/>
      <c r="K51" s="132"/>
    </row>
    <row r="52" spans="1:11" ht="21" customHeight="1">
      <c r="A52" s="131" t="s">
        <v>30</v>
      </c>
      <c r="B52" s="129"/>
      <c r="C52" s="14">
        <v>27</v>
      </c>
      <c r="D52" s="15"/>
      <c r="E52" s="15"/>
      <c r="F52" s="130"/>
      <c r="G52" s="130"/>
      <c r="H52" s="130"/>
      <c r="I52" s="130"/>
      <c r="J52" s="16"/>
      <c r="K52" s="132"/>
    </row>
    <row r="53" spans="1:11" ht="21" customHeight="1">
      <c r="A53" s="124" t="s">
        <v>31</v>
      </c>
      <c r="B53" s="124"/>
      <c r="C53" s="34" t="e">
        <f>C51/C52</f>
        <v>#DIV/0!</v>
      </c>
      <c r="D53" s="15"/>
      <c r="E53" s="15"/>
      <c r="F53" s="130"/>
      <c r="G53" s="130"/>
      <c r="H53" s="130"/>
      <c r="I53" s="130"/>
      <c r="J53" s="16"/>
      <c r="K53" s="132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K54"/>
  <sheetViews>
    <sheetView topLeftCell="A8" zoomScale="87" zoomScaleNormal="87" workbookViewId="0">
      <selection activeCell="A24" sqref="A24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113" t="s">
        <v>0</v>
      </c>
      <c r="K1" s="114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34" t="s">
        <v>1</v>
      </c>
      <c r="B4" s="135"/>
      <c r="C4" s="135"/>
      <c r="D4" s="135"/>
      <c r="E4" s="135"/>
      <c r="F4" s="135"/>
      <c r="G4" s="135"/>
      <c r="H4" s="135"/>
      <c r="I4" s="135"/>
      <c r="J4" s="136"/>
      <c r="K4" s="137"/>
    </row>
    <row r="5" spans="1:11">
      <c r="A5" s="134"/>
      <c r="B5" s="135"/>
      <c r="C5" s="135"/>
      <c r="D5" s="135"/>
      <c r="E5" s="135"/>
      <c r="F5" s="135"/>
      <c r="G5" s="135"/>
      <c r="H5" s="135"/>
      <c r="I5" s="135"/>
      <c r="J5" s="136"/>
      <c r="K5" s="137"/>
    </row>
    <row r="6" spans="1:11" ht="6.95" customHeight="1">
      <c r="A6" s="138"/>
      <c r="B6" s="135"/>
      <c r="C6" s="135"/>
      <c r="D6" s="135"/>
      <c r="E6" s="135"/>
      <c r="F6" s="135"/>
      <c r="G6" s="135"/>
      <c r="H6" s="135"/>
      <c r="I6" s="135"/>
      <c r="J6" s="136"/>
      <c r="K6" s="137"/>
    </row>
    <row r="7" spans="1:11" ht="24" customHeight="1">
      <c r="A7" s="5" t="s">
        <v>2</v>
      </c>
      <c r="B7" s="120" t="s">
        <v>70</v>
      </c>
      <c r="C7" s="120"/>
      <c r="D7" s="120"/>
      <c r="E7" s="120"/>
      <c r="F7" s="6" t="s">
        <v>3</v>
      </c>
      <c r="G7" s="120" t="s">
        <v>193</v>
      </c>
      <c r="H7" s="120"/>
      <c r="I7" s="120"/>
      <c r="J7" s="120"/>
      <c r="K7" s="121"/>
    </row>
    <row r="8" spans="1:11" ht="24" customHeight="1">
      <c r="A8" s="5" t="s">
        <v>4</v>
      </c>
      <c r="B8" s="122" t="s">
        <v>5</v>
      </c>
      <c r="C8" s="122"/>
      <c r="D8" s="122"/>
      <c r="E8" s="122"/>
      <c r="F8" s="6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44839</v>
      </c>
      <c r="B10" s="12" t="s">
        <v>32</v>
      </c>
      <c r="C10" s="12">
        <v>86901</v>
      </c>
      <c r="D10" s="12" t="s">
        <v>19</v>
      </c>
      <c r="E10" s="12">
        <v>8</v>
      </c>
      <c r="F10" s="12">
        <v>720</v>
      </c>
      <c r="G10" s="12">
        <f>SUM(H10+I10)</f>
        <v>141</v>
      </c>
      <c r="H10" s="12">
        <v>140</v>
      </c>
      <c r="I10" s="57">
        <v>1</v>
      </c>
      <c r="J10" s="35">
        <f t="shared" ref="J10:J47" si="0">H10/F10*100</f>
        <v>19.444444444444446</v>
      </c>
      <c r="K10" s="24"/>
    </row>
    <row r="11" spans="1:11" ht="21.95" customHeight="1">
      <c r="A11" s="29">
        <v>44840</v>
      </c>
      <c r="B11" s="12" t="s">
        <v>32</v>
      </c>
      <c r="C11" s="12">
        <v>86901</v>
      </c>
      <c r="D11" s="12" t="s">
        <v>19</v>
      </c>
      <c r="E11" s="12">
        <v>8</v>
      </c>
      <c r="F11" s="12">
        <v>720</v>
      </c>
      <c r="G11" s="12">
        <f t="shared" ref="G11:G47" si="1">SUM(H11+I11)</f>
        <v>180</v>
      </c>
      <c r="H11" s="12">
        <v>180</v>
      </c>
      <c r="I11" s="12"/>
      <c r="J11" s="35">
        <f t="shared" si="0"/>
        <v>25</v>
      </c>
      <c r="K11" s="24"/>
    </row>
    <row r="12" spans="1:11" ht="21.95" customHeight="1">
      <c r="A12" s="29">
        <v>44841</v>
      </c>
      <c r="B12" s="12" t="s">
        <v>32</v>
      </c>
      <c r="C12" s="12">
        <v>86901</v>
      </c>
      <c r="D12" s="12" t="s">
        <v>19</v>
      </c>
      <c r="E12" s="12">
        <v>8</v>
      </c>
      <c r="F12" s="12">
        <v>720</v>
      </c>
      <c r="G12" s="12">
        <f t="shared" si="1"/>
        <v>177</v>
      </c>
      <c r="H12" s="12">
        <v>177</v>
      </c>
      <c r="I12" s="12"/>
      <c r="J12" s="35">
        <f t="shared" si="0"/>
        <v>24.583333333333332</v>
      </c>
      <c r="K12" s="24"/>
    </row>
    <row r="13" spans="1:11" ht="21.95" customHeight="1">
      <c r="A13" s="28">
        <v>44844</v>
      </c>
      <c r="B13" s="12" t="s">
        <v>44</v>
      </c>
      <c r="C13" s="12" t="s">
        <v>45</v>
      </c>
      <c r="D13" s="12" t="s">
        <v>19</v>
      </c>
      <c r="E13" s="12">
        <v>8</v>
      </c>
      <c r="F13" s="12">
        <v>400</v>
      </c>
      <c r="G13" s="12">
        <f t="shared" si="1"/>
        <v>200</v>
      </c>
      <c r="H13" s="12">
        <v>200</v>
      </c>
      <c r="I13" s="12"/>
      <c r="J13" s="35">
        <f t="shared" si="0"/>
        <v>50</v>
      </c>
      <c r="K13" s="24"/>
    </row>
    <row r="14" spans="1:11" ht="21.95" customHeight="1">
      <c r="A14" s="28">
        <v>44845</v>
      </c>
      <c r="B14" s="12" t="s">
        <v>32</v>
      </c>
      <c r="C14" s="12" t="s">
        <v>71</v>
      </c>
      <c r="D14" s="12" t="s">
        <v>19</v>
      </c>
      <c r="E14" s="12">
        <v>8</v>
      </c>
      <c r="F14" s="12">
        <v>400</v>
      </c>
      <c r="G14" s="12">
        <f t="shared" si="1"/>
        <v>253</v>
      </c>
      <c r="H14" s="12">
        <v>230</v>
      </c>
      <c r="I14" s="12">
        <v>23</v>
      </c>
      <c r="J14" s="35">
        <f t="shared" si="0"/>
        <v>57.499999999999993</v>
      </c>
      <c r="K14" s="24"/>
    </row>
    <row r="15" spans="1:11" ht="21.95" customHeight="1">
      <c r="A15" s="28">
        <v>44846</v>
      </c>
      <c r="B15" s="12" t="s">
        <v>32</v>
      </c>
      <c r="C15" s="12" t="s">
        <v>71</v>
      </c>
      <c r="D15" s="12" t="s">
        <v>19</v>
      </c>
      <c r="E15" s="12">
        <v>8</v>
      </c>
      <c r="F15" s="12">
        <v>400</v>
      </c>
      <c r="G15" s="12">
        <f t="shared" si="1"/>
        <v>256</v>
      </c>
      <c r="H15" s="12">
        <v>247</v>
      </c>
      <c r="I15" s="12">
        <v>9</v>
      </c>
      <c r="J15" s="35">
        <f t="shared" si="0"/>
        <v>61.750000000000007</v>
      </c>
      <c r="K15" s="24"/>
    </row>
    <row r="16" spans="1:11" ht="21.95" customHeight="1">
      <c r="A16" s="28">
        <v>44847</v>
      </c>
      <c r="B16" s="12" t="s">
        <v>32</v>
      </c>
      <c r="C16" s="12">
        <v>86901</v>
      </c>
      <c r="D16" s="12" t="s">
        <v>19</v>
      </c>
      <c r="E16" s="12">
        <v>8</v>
      </c>
      <c r="F16" s="12">
        <v>720</v>
      </c>
      <c r="G16" s="12">
        <f t="shared" si="1"/>
        <v>242</v>
      </c>
      <c r="H16" s="12">
        <v>239</v>
      </c>
      <c r="I16" s="12">
        <v>3</v>
      </c>
      <c r="J16" s="35">
        <f t="shared" si="0"/>
        <v>33.194444444444443</v>
      </c>
      <c r="K16" s="24"/>
    </row>
    <row r="17" spans="1:11" ht="21.95" customHeight="1">
      <c r="A17" s="28">
        <v>44855</v>
      </c>
      <c r="B17" s="78" t="s">
        <v>44</v>
      </c>
      <c r="C17" s="78" t="s">
        <v>45</v>
      </c>
      <c r="D17" s="78" t="s">
        <v>19</v>
      </c>
      <c r="E17" s="12">
        <v>8</v>
      </c>
      <c r="F17" s="12">
        <v>456</v>
      </c>
      <c r="G17" s="12">
        <f t="shared" si="1"/>
        <v>344</v>
      </c>
      <c r="H17" s="12">
        <v>344</v>
      </c>
      <c r="I17" s="12"/>
      <c r="J17" s="35">
        <f t="shared" si="0"/>
        <v>75.438596491228068</v>
      </c>
      <c r="K17" s="24"/>
    </row>
    <row r="18" spans="1:11" ht="21.95" customHeight="1">
      <c r="A18" s="29">
        <v>44858</v>
      </c>
      <c r="B18" s="78" t="s">
        <v>44</v>
      </c>
      <c r="C18" s="78" t="s">
        <v>45</v>
      </c>
      <c r="D18" s="78" t="s">
        <v>19</v>
      </c>
      <c r="E18" s="12">
        <v>8</v>
      </c>
      <c r="F18" s="12">
        <v>456</v>
      </c>
      <c r="G18" s="12">
        <f t="shared" si="1"/>
        <v>344</v>
      </c>
      <c r="H18" s="12">
        <v>344</v>
      </c>
      <c r="I18" s="12"/>
      <c r="J18" s="35">
        <f t="shared" si="0"/>
        <v>75.438596491228068</v>
      </c>
      <c r="K18" s="24"/>
    </row>
    <row r="19" spans="1:11" ht="21.95" customHeight="1">
      <c r="A19" s="29">
        <v>44859</v>
      </c>
      <c r="B19" s="12"/>
      <c r="C19" s="12"/>
      <c r="D19" s="78" t="s">
        <v>19</v>
      </c>
      <c r="E19" s="12">
        <v>8</v>
      </c>
      <c r="F19" s="12"/>
      <c r="G19" s="12">
        <f t="shared" si="1"/>
        <v>0</v>
      </c>
      <c r="H19" s="12"/>
      <c r="I19" s="12"/>
      <c r="J19" s="35" t="e">
        <f t="shared" si="0"/>
        <v>#DIV/0!</v>
      </c>
      <c r="K19" s="24"/>
    </row>
    <row r="20" spans="1:11" ht="21.95" customHeight="1">
      <c r="A20" s="29">
        <v>44860</v>
      </c>
      <c r="B20" s="78" t="s">
        <v>44</v>
      </c>
      <c r="C20" s="78" t="s">
        <v>169</v>
      </c>
      <c r="D20" s="78" t="s">
        <v>19</v>
      </c>
      <c r="E20" s="12">
        <v>8</v>
      </c>
      <c r="F20" s="12">
        <v>520</v>
      </c>
      <c r="G20" s="12">
        <f t="shared" si="1"/>
        <v>408</v>
      </c>
      <c r="H20" s="12">
        <v>408</v>
      </c>
      <c r="I20" s="12"/>
      <c r="J20" s="35">
        <f t="shared" si="0"/>
        <v>78.461538461538467</v>
      </c>
      <c r="K20" s="24"/>
    </row>
    <row r="21" spans="1:11" ht="21.95" customHeight="1">
      <c r="A21" s="29">
        <v>44861</v>
      </c>
      <c r="B21" s="78" t="s">
        <v>128</v>
      </c>
      <c r="C21" s="78" t="s">
        <v>146</v>
      </c>
      <c r="D21" s="78" t="s">
        <v>19</v>
      </c>
      <c r="E21" s="12">
        <v>8</v>
      </c>
      <c r="F21" s="12">
        <v>456</v>
      </c>
      <c r="G21" s="12">
        <f t="shared" si="1"/>
        <v>376</v>
      </c>
      <c r="H21" s="12">
        <v>376</v>
      </c>
      <c r="I21" s="12"/>
      <c r="J21" s="35">
        <f t="shared" si="0"/>
        <v>82.456140350877192</v>
      </c>
      <c r="K21" s="24"/>
    </row>
    <row r="22" spans="1:11" ht="21.95" customHeight="1">
      <c r="A22" s="29">
        <v>44862</v>
      </c>
      <c r="B22" s="78" t="s">
        <v>44</v>
      </c>
      <c r="C22" s="78" t="s">
        <v>146</v>
      </c>
      <c r="D22" s="78" t="s">
        <v>19</v>
      </c>
      <c r="E22" s="12">
        <v>8</v>
      </c>
      <c r="F22" s="12">
        <v>456</v>
      </c>
      <c r="G22" s="12">
        <f t="shared" si="1"/>
        <v>379</v>
      </c>
      <c r="H22" s="12">
        <v>375</v>
      </c>
      <c r="I22" s="12">
        <v>4</v>
      </c>
      <c r="J22" s="35">
        <f t="shared" si="0"/>
        <v>82.23684210526315</v>
      </c>
      <c r="K22" s="24"/>
    </row>
    <row r="23" spans="1:11" ht="21.95" customHeight="1">
      <c r="A23" s="31"/>
      <c r="B23" s="12"/>
      <c r="C23" s="12"/>
      <c r="D23" s="12"/>
      <c r="E23" s="12"/>
      <c r="F23" s="12"/>
      <c r="G23" s="12">
        <f t="shared" si="1"/>
        <v>0</v>
      </c>
      <c r="H23" s="12"/>
      <c r="I23" s="36"/>
      <c r="J23" s="35" t="e">
        <f t="shared" si="0"/>
        <v>#DIV/0!</v>
      </c>
      <c r="K23" s="24"/>
    </row>
    <row r="24" spans="1:11" ht="21.95" customHeight="1">
      <c r="A24" s="31"/>
      <c r="B24" s="12"/>
      <c r="C24" s="12"/>
      <c r="D24" s="12"/>
      <c r="E24" s="12"/>
      <c r="F24" s="12"/>
      <c r="G24" s="12">
        <f t="shared" si="1"/>
        <v>0</v>
      </c>
      <c r="H24" s="12"/>
      <c r="I24" s="12"/>
      <c r="J24" s="35" t="e">
        <f t="shared" si="0"/>
        <v>#DIV/0!</v>
      </c>
      <c r="K24" s="24"/>
    </row>
    <row r="25" spans="1:11" ht="21.95" customHeight="1">
      <c r="A25" s="32"/>
      <c r="B25" s="12"/>
      <c r="C25" s="12"/>
      <c r="D25" s="12"/>
      <c r="E25" s="12"/>
      <c r="F25" s="12"/>
      <c r="G25" s="12">
        <f t="shared" si="1"/>
        <v>0</v>
      </c>
      <c r="H25" s="12"/>
      <c r="I25" s="12"/>
      <c r="J25" s="35" t="e">
        <f t="shared" si="0"/>
        <v>#DIV/0!</v>
      </c>
      <c r="K25" s="24"/>
    </row>
    <row r="26" spans="1:11" ht="21.95" customHeight="1">
      <c r="A26" s="33"/>
      <c r="B26" s="12"/>
      <c r="C26" s="12"/>
      <c r="D26" s="12"/>
      <c r="E26" s="12"/>
      <c r="F26" s="12"/>
      <c r="G26" s="12">
        <f t="shared" si="1"/>
        <v>0</v>
      </c>
      <c r="H26" s="12"/>
      <c r="I26" s="12"/>
      <c r="J26" s="35" t="e">
        <f t="shared" si="0"/>
        <v>#DIV/0!</v>
      </c>
      <c r="K26" s="24"/>
    </row>
    <row r="27" spans="1:11" ht="21.95" customHeight="1">
      <c r="A27" s="31"/>
      <c r="B27" s="12"/>
      <c r="C27" s="12"/>
      <c r="D27" s="12"/>
      <c r="E27" s="12"/>
      <c r="F27" s="12"/>
      <c r="G27" s="12">
        <f t="shared" si="1"/>
        <v>0</v>
      </c>
      <c r="H27" s="12"/>
      <c r="I27" s="12"/>
      <c r="J27" s="35" t="e">
        <f t="shared" si="0"/>
        <v>#DIV/0!</v>
      </c>
      <c r="K27" s="24"/>
    </row>
    <row r="28" spans="1:11" ht="21.95" customHeight="1">
      <c r="A28" s="11"/>
      <c r="B28" s="12"/>
      <c r="C28" s="12"/>
      <c r="D28" s="12"/>
      <c r="E28" s="12"/>
      <c r="F28" s="12"/>
      <c r="G28" s="12">
        <f t="shared" si="1"/>
        <v>0</v>
      </c>
      <c r="H28" s="12"/>
      <c r="I28" s="12"/>
      <c r="J28" s="35" t="e">
        <f t="shared" si="0"/>
        <v>#DIV/0!</v>
      </c>
      <c r="K28" s="24"/>
    </row>
    <row r="29" spans="1:11" ht="21.95" customHeight="1">
      <c r="A29" s="11"/>
      <c r="B29" s="12"/>
      <c r="C29" s="12"/>
      <c r="D29" s="12"/>
      <c r="E29" s="12"/>
      <c r="F29" s="12"/>
      <c r="G29" s="12">
        <f t="shared" si="1"/>
        <v>0</v>
      </c>
      <c r="H29" s="12"/>
      <c r="I29" s="12"/>
      <c r="J29" s="35" t="e">
        <f t="shared" si="0"/>
        <v>#DIV/0!</v>
      </c>
      <c r="K29" s="24"/>
    </row>
    <row r="30" spans="1:11" ht="21.95" customHeight="1">
      <c r="A30" s="11"/>
      <c r="B30" s="12"/>
      <c r="C30" s="12"/>
      <c r="D30" s="12"/>
      <c r="E30" s="12"/>
      <c r="F30" s="12"/>
      <c r="G30" s="12">
        <f t="shared" si="1"/>
        <v>0</v>
      </c>
      <c r="H30" s="12"/>
      <c r="I30" s="12"/>
      <c r="J30" s="35" t="e">
        <f t="shared" si="0"/>
        <v>#DIV/0!</v>
      </c>
      <c r="K30" s="24"/>
    </row>
    <row r="31" spans="1:11" ht="21.95" customHeight="1">
      <c r="A31" s="31"/>
      <c r="B31" s="12"/>
      <c r="C31" s="12"/>
      <c r="D31" s="12"/>
      <c r="E31" s="12"/>
      <c r="F31" s="12"/>
      <c r="G31" s="12">
        <f t="shared" si="1"/>
        <v>0</v>
      </c>
      <c r="H31" s="12"/>
      <c r="I31" s="36"/>
      <c r="J31" s="35" t="e">
        <f t="shared" si="0"/>
        <v>#DIV/0!</v>
      </c>
      <c r="K31" s="24"/>
    </row>
    <row r="32" spans="1:11" ht="21.95" customHeight="1">
      <c r="A32" s="11"/>
      <c r="B32" s="12"/>
      <c r="C32" s="12"/>
      <c r="D32" s="12"/>
      <c r="E32" s="12"/>
      <c r="F32" s="12"/>
      <c r="G32" s="12">
        <f t="shared" si="1"/>
        <v>0</v>
      </c>
      <c r="H32" s="12"/>
      <c r="I32" s="12"/>
      <c r="J32" s="35" t="e">
        <f t="shared" si="0"/>
        <v>#DIV/0!</v>
      </c>
      <c r="K32" s="24"/>
    </row>
    <row r="33" spans="1:11" ht="21.95" customHeight="1">
      <c r="A33" s="11"/>
      <c r="B33" s="12"/>
      <c r="C33" s="12"/>
      <c r="D33" s="12"/>
      <c r="E33" s="12"/>
      <c r="F33" s="12"/>
      <c r="G33" s="12">
        <f t="shared" si="1"/>
        <v>0</v>
      </c>
      <c r="H33" s="12"/>
      <c r="I33" s="12"/>
      <c r="J33" s="35" t="e">
        <f t="shared" si="0"/>
        <v>#DIV/0!</v>
      </c>
      <c r="K33" s="24"/>
    </row>
    <row r="34" spans="1:11" ht="21.95" customHeight="1">
      <c r="A34" s="11"/>
      <c r="B34" s="12"/>
      <c r="C34" s="12"/>
      <c r="D34" s="12"/>
      <c r="E34" s="12"/>
      <c r="F34" s="12"/>
      <c r="G34" s="12">
        <f t="shared" si="1"/>
        <v>0</v>
      </c>
      <c r="H34" s="12"/>
      <c r="I34" s="12"/>
      <c r="J34" s="35" t="e">
        <f t="shared" si="0"/>
        <v>#DIV/0!</v>
      </c>
      <c r="K34" s="24"/>
    </row>
    <row r="35" spans="1:11" ht="21.95" customHeight="1">
      <c r="A35" s="11"/>
      <c r="B35" s="12"/>
      <c r="C35" s="12"/>
      <c r="D35" s="12"/>
      <c r="E35" s="12"/>
      <c r="F35" s="12"/>
      <c r="G35" s="12">
        <f t="shared" si="1"/>
        <v>0</v>
      </c>
      <c r="H35" s="12"/>
      <c r="I35" s="12"/>
      <c r="J35" s="35" t="e">
        <f t="shared" si="0"/>
        <v>#DIV/0!</v>
      </c>
      <c r="K35" s="24"/>
    </row>
    <row r="36" spans="1:11" ht="21.95" customHeight="1">
      <c r="A36" s="11"/>
      <c r="B36" s="12"/>
      <c r="C36" s="12"/>
      <c r="D36" s="12"/>
      <c r="E36" s="12"/>
      <c r="F36" s="12"/>
      <c r="G36" s="12">
        <f t="shared" si="1"/>
        <v>0</v>
      </c>
      <c r="H36" s="12"/>
      <c r="I36" s="12"/>
      <c r="J36" s="35" t="e">
        <f t="shared" si="0"/>
        <v>#DIV/0!</v>
      </c>
      <c r="K36" s="24"/>
    </row>
    <row r="37" spans="1:11" ht="21.95" customHeight="1">
      <c r="A37" s="11"/>
      <c r="B37" s="12"/>
      <c r="C37" s="12"/>
      <c r="D37" s="12"/>
      <c r="E37" s="12"/>
      <c r="F37" s="12"/>
      <c r="G37" s="12">
        <f t="shared" si="1"/>
        <v>0</v>
      </c>
      <c r="H37" s="12"/>
      <c r="I37" s="12"/>
      <c r="J37" s="35" t="e">
        <f t="shared" si="0"/>
        <v>#DIV/0!</v>
      </c>
      <c r="K37" s="24"/>
    </row>
    <row r="38" spans="1:11" ht="21.95" customHeight="1">
      <c r="A38" s="11"/>
      <c r="B38" s="12"/>
      <c r="C38" s="12"/>
      <c r="D38" s="12"/>
      <c r="E38" s="12"/>
      <c r="F38" s="12"/>
      <c r="G38" s="12">
        <f t="shared" si="1"/>
        <v>0</v>
      </c>
      <c r="H38" s="12"/>
      <c r="I38" s="12"/>
      <c r="J38" s="35" t="e">
        <f t="shared" si="0"/>
        <v>#DIV/0!</v>
      </c>
      <c r="K38" s="24"/>
    </row>
    <row r="39" spans="1:11" ht="21.95" customHeight="1">
      <c r="A39" s="11"/>
      <c r="B39" s="12"/>
      <c r="C39" s="12"/>
      <c r="D39" s="12"/>
      <c r="E39" s="12"/>
      <c r="F39" s="12"/>
      <c r="G39" s="12">
        <f t="shared" si="1"/>
        <v>0</v>
      </c>
      <c r="H39" s="12"/>
      <c r="I39" s="12"/>
      <c r="J39" s="35" t="e">
        <f t="shared" si="0"/>
        <v>#DIV/0!</v>
      </c>
      <c r="K39" s="24"/>
    </row>
    <row r="40" spans="1:11" ht="21.95" customHeight="1">
      <c r="A40" s="11"/>
      <c r="B40" s="12"/>
      <c r="C40" s="12"/>
      <c r="D40" s="12"/>
      <c r="E40" s="12"/>
      <c r="F40" s="12"/>
      <c r="G40" s="12">
        <f t="shared" si="1"/>
        <v>0</v>
      </c>
      <c r="H40" s="12"/>
      <c r="I40" s="12"/>
      <c r="J40" s="35" t="e">
        <f t="shared" si="0"/>
        <v>#DIV/0!</v>
      </c>
      <c r="K40" s="24"/>
    </row>
    <row r="41" spans="1:11" ht="21.95" customHeight="1">
      <c r="A41" s="11"/>
      <c r="B41" s="12"/>
      <c r="C41" s="12"/>
      <c r="D41" s="12"/>
      <c r="E41" s="12"/>
      <c r="F41" s="12"/>
      <c r="G41" s="12">
        <f t="shared" si="1"/>
        <v>0</v>
      </c>
      <c r="H41" s="12"/>
      <c r="I41" s="12"/>
      <c r="J41" s="35" t="e">
        <f t="shared" si="0"/>
        <v>#DIV/0!</v>
      </c>
      <c r="K41" s="24"/>
    </row>
    <row r="42" spans="1:11" ht="21.95" customHeight="1">
      <c r="A42" s="11"/>
      <c r="B42" s="12"/>
      <c r="C42" s="12"/>
      <c r="D42" s="12"/>
      <c r="E42" s="12"/>
      <c r="F42" s="12"/>
      <c r="G42" s="12">
        <f t="shared" si="1"/>
        <v>0</v>
      </c>
      <c r="H42" s="12"/>
      <c r="I42" s="12"/>
      <c r="J42" s="35" t="e">
        <f t="shared" si="0"/>
        <v>#DIV/0!</v>
      </c>
      <c r="K42" s="24"/>
    </row>
    <row r="43" spans="1:11" ht="21.95" customHeight="1">
      <c r="A43" s="11"/>
      <c r="B43" s="12"/>
      <c r="C43" s="12"/>
      <c r="D43" s="12"/>
      <c r="E43" s="12"/>
      <c r="F43" s="12"/>
      <c r="G43" s="12">
        <f t="shared" si="1"/>
        <v>0</v>
      </c>
      <c r="H43" s="12"/>
      <c r="I43" s="12"/>
      <c r="J43" s="35" t="e">
        <f t="shared" si="0"/>
        <v>#DIV/0!</v>
      </c>
      <c r="K43" s="24"/>
    </row>
    <row r="44" spans="1:11" ht="21.95" customHeight="1">
      <c r="A44" s="11"/>
      <c r="B44" s="12"/>
      <c r="C44" s="12"/>
      <c r="D44" s="12"/>
      <c r="E44" s="12"/>
      <c r="F44" s="12"/>
      <c r="G44" s="12">
        <f t="shared" si="1"/>
        <v>0</v>
      </c>
      <c r="H44" s="12"/>
      <c r="I44" s="12"/>
      <c r="J44" s="35" t="e">
        <f t="shared" si="0"/>
        <v>#DIV/0!</v>
      </c>
      <c r="K44" s="24"/>
    </row>
    <row r="45" spans="1:11" ht="21.95" customHeight="1">
      <c r="A45" s="11"/>
      <c r="B45" s="12"/>
      <c r="C45" s="12"/>
      <c r="D45" s="12"/>
      <c r="E45" s="12"/>
      <c r="F45" s="12"/>
      <c r="G45" s="12">
        <f t="shared" si="1"/>
        <v>0</v>
      </c>
      <c r="H45" s="12"/>
      <c r="I45" s="12"/>
      <c r="J45" s="35" t="e">
        <f t="shared" si="0"/>
        <v>#DIV/0!</v>
      </c>
      <c r="K45" s="24"/>
    </row>
    <row r="46" spans="1:11" ht="21.95" customHeight="1">
      <c r="A46" s="11"/>
      <c r="B46" s="12"/>
      <c r="C46" s="12"/>
      <c r="D46" s="12"/>
      <c r="E46" s="12"/>
      <c r="F46" s="12"/>
      <c r="G46" s="12">
        <f t="shared" si="1"/>
        <v>0</v>
      </c>
      <c r="H46" s="12"/>
      <c r="I46" s="12"/>
      <c r="J46" s="35" t="e">
        <f t="shared" si="0"/>
        <v>#DIV/0!</v>
      </c>
      <c r="K46" s="24"/>
    </row>
    <row r="47" spans="1:11" ht="21.95" customHeight="1">
      <c r="A47" s="13"/>
      <c r="B47" s="12"/>
      <c r="C47" s="12"/>
      <c r="D47" s="12"/>
      <c r="E47" s="12"/>
      <c r="F47" s="12"/>
      <c r="G47" s="12">
        <f t="shared" si="1"/>
        <v>0</v>
      </c>
      <c r="H47" s="12"/>
      <c r="I47" s="12"/>
      <c r="J47" s="35" t="e">
        <f t="shared" si="0"/>
        <v>#DIV/0!</v>
      </c>
      <c r="K47" s="24"/>
    </row>
    <row r="48" spans="1:11" ht="21" customHeight="1">
      <c r="A48" s="125" t="s">
        <v>25</v>
      </c>
      <c r="B48" s="125"/>
      <c r="C48" s="14">
        <v>22</v>
      </c>
      <c r="D48" s="15"/>
      <c r="E48" s="126" t="s">
        <v>26</v>
      </c>
      <c r="F48" s="127"/>
      <c r="G48" s="128"/>
      <c r="H48" s="128"/>
      <c r="I48" s="128"/>
      <c r="J48" s="128"/>
      <c r="K48" s="128"/>
    </row>
    <row r="49" spans="1:11" ht="21" customHeight="1">
      <c r="A49" s="129" t="s">
        <v>27</v>
      </c>
      <c r="B49" s="129"/>
      <c r="C49" s="14">
        <f>SUM(F10:F47)</f>
        <v>6424</v>
      </c>
      <c r="D49" s="15"/>
      <c r="E49" s="15"/>
      <c r="F49" s="130"/>
      <c r="G49" s="130"/>
      <c r="H49" s="130"/>
      <c r="I49" s="16"/>
      <c r="J49" s="16"/>
      <c r="K49" s="20"/>
    </row>
    <row r="50" spans="1:11" ht="21" customHeight="1">
      <c r="A50" s="129" t="s">
        <v>28</v>
      </c>
      <c r="B50" s="129"/>
      <c r="C50" s="14">
        <f>SUM(H10:H47)</f>
        <v>3260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31" t="s">
        <v>29</v>
      </c>
      <c r="B51" s="129"/>
      <c r="C51" s="34" t="e">
        <f>SUM(J10:J47)</f>
        <v>#DIV/0!</v>
      </c>
      <c r="D51" s="15"/>
      <c r="E51" s="15"/>
      <c r="F51" s="130"/>
      <c r="G51" s="130"/>
      <c r="H51" s="130"/>
      <c r="I51" s="130"/>
      <c r="J51" s="16"/>
      <c r="K51" s="132"/>
    </row>
    <row r="52" spans="1:11" ht="21" customHeight="1">
      <c r="A52" s="131" t="s">
        <v>30</v>
      </c>
      <c r="B52" s="129"/>
      <c r="C52" s="14">
        <v>23</v>
      </c>
      <c r="D52" s="15"/>
      <c r="E52" s="15"/>
      <c r="F52" s="130"/>
      <c r="G52" s="130"/>
      <c r="H52" s="130"/>
      <c r="I52" s="130"/>
      <c r="J52" s="16"/>
      <c r="K52" s="132"/>
    </row>
    <row r="53" spans="1:11" ht="21" customHeight="1">
      <c r="A53" s="124" t="s">
        <v>31</v>
      </c>
      <c r="B53" s="124"/>
      <c r="C53" s="34" t="e">
        <f>C51/C52</f>
        <v>#DIV/0!</v>
      </c>
      <c r="D53" s="15"/>
      <c r="E53" s="15"/>
      <c r="F53" s="130"/>
      <c r="G53" s="130"/>
      <c r="H53" s="130"/>
      <c r="I53" s="130"/>
      <c r="J53" s="16"/>
      <c r="K53" s="132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K54"/>
  <sheetViews>
    <sheetView zoomScale="60" zoomScaleNormal="60" workbookViewId="0">
      <selection activeCell="N20" sqref="N20"/>
    </sheetView>
  </sheetViews>
  <sheetFormatPr defaultColWidth="9" defaultRowHeight="15.75"/>
  <cols>
    <col min="1" max="1" width="12" customWidth="1"/>
    <col min="2" max="2" width="17" customWidth="1"/>
    <col min="3" max="3" width="15.375" customWidth="1"/>
    <col min="4" max="4" width="13.125" customWidth="1"/>
    <col min="5" max="5" width="12.75" customWidth="1"/>
    <col min="6" max="10" width="8.625" customWidth="1"/>
    <col min="11" max="11" width="13" customWidth="1"/>
  </cols>
  <sheetData>
    <row r="1" spans="1:11">
      <c r="J1" s="113" t="s">
        <v>0</v>
      </c>
      <c r="K1" s="114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5" t="s">
        <v>2</v>
      </c>
      <c r="B7" s="120" t="s">
        <v>72</v>
      </c>
      <c r="C7" s="120"/>
      <c r="D7" s="120"/>
      <c r="E7" s="120"/>
      <c r="F7" s="6" t="s">
        <v>3</v>
      </c>
      <c r="G7" s="120" t="s">
        <v>193</v>
      </c>
      <c r="H7" s="120"/>
      <c r="I7" s="120"/>
      <c r="J7" s="120"/>
      <c r="K7" s="121"/>
    </row>
    <row r="8" spans="1:11" ht="24" customHeight="1">
      <c r="A8" s="5" t="s">
        <v>4</v>
      </c>
      <c r="B8" s="122" t="s">
        <v>5</v>
      </c>
      <c r="C8" s="122"/>
      <c r="D8" s="122"/>
      <c r="E8" s="122"/>
      <c r="F8" s="6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44839</v>
      </c>
      <c r="B10" s="12" t="s">
        <v>73</v>
      </c>
      <c r="C10" s="86" t="s">
        <v>74</v>
      </c>
      <c r="D10" s="12" t="s">
        <v>19</v>
      </c>
      <c r="E10" s="12">
        <v>8</v>
      </c>
      <c r="F10" s="12">
        <v>528</v>
      </c>
      <c r="G10" s="12">
        <f>SUM(H10+I10)</f>
        <v>31</v>
      </c>
      <c r="H10" s="12">
        <v>27</v>
      </c>
      <c r="I10" s="12">
        <v>4</v>
      </c>
      <c r="J10" s="35">
        <f t="shared" ref="J10:J47" si="0">H10/F10*100</f>
        <v>5.1136363636363642</v>
      </c>
      <c r="K10" s="24"/>
    </row>
    <row r="11" spans="1:11" ht="21.95" customHeight="1">
      <c r="A11" s="28">
        <v>44840</v>
      </c>
      <c r="B11" s="12" t="s">
        <v>75</v>
      </c>
      <c r="C11" s="86" t="s">
        <v>74</v>
      </c>
      <c r="D11" s="12" t="s">
        <v>19</v>
      </c>
      <c r="E11" s="12">
        <v>8</v>
      </c>
      <c r="F11" s="12">
        <v>528</v>
      </c>
      <c r="G11" s="12">
        <f t="shared" ref="G11:G47" si="1">SUM(H11+I11)</f>
        <v>80</v>
      </c>
      <c r="H11" s="12">
        <v>80</v>
      </c>
      <c r="I11" s="12"/>
      <c r="J11" s="35">
        <f t="shared" si="0"/>
        <v>15.151515151515152</v>
      </c>
      <c r="K11" s="24"/>
    </row>
    <row r="12" spans="1:11" ht="21.95" customHeight="1">
      <c r="A12" s="27">
        <v>44841</v>
      </c>
      <c r="B12" s="12" t="s">
        <v>73</v>
      </c>
      <c r="C12" s="86" t="s">
        <v>76</v>
      </c>
      <c r="D12" s="12" t="s">
        <v>19</v>
      </c>
      <c r="E12" s="12">
        <v>8</v>
      </c>
      <c r="F12" s="12">
        <v>528</v>
      </c>
      <c r="G12" s="12">
        <f t="shared" si="1"/>
        <v>110</v>
      </c>
      <c r="H12" s="12">
        <v>110</v>
      </c>
      <c r="I12" s="12"/>
      <c r="J12" s="35">
        <f t="shared" si="0"/>
        <v>20.833333333333336</v>
      </c>
      <c r="K12" s="24"/>
    </row>
    <row r="13" spans="1:11" ht="21.95" customHeight="1">
      <c r="A13" s="29">
        <v>44844</v>
      </c>
      <c r="B13" s="12" t="s">
        <v>22</v>
      </c>
      <c r="C13" s="87" t="s">
        <v>161</v>
      </c>
      <c r="D13" s="12" t="s">
        <v>19</v>
      </c>
      <c r="E13" s="12">
        <v>8</v>
      </c>
      <c r="F13" s="12">
        <v>416</v>
      </c>
      <c r="G13" s="12">
        <f t="shared" si="1"/>
        <v>112</v>
      </c>
      <c r="H13" s="12">
        <v>100</v>
      </c>
      <c r="I13" s="12">
        <v>12</v>
      </c>
      <c r="J13" s="35">
        <f t="shared" si="0"/>
        <v>24.03846153846154</v>
      </c>
      <c r="K13" s="24"/>
    </row>
    <row r="14" spans="1:11" ht="21.95" customHeight="1">
      <c r="A14" s="29">
        <v>44845</v>
      </c>
      <c r="B14" s="12" t="s">
        <v>22</v>
      </c>
      <c r="C14" s="87" t="s">
        <v>161</v>
      </c>
      <c r="D14" s="12" t="s">
        <v>19</v>
      </c>
      <c r="E14" s="12">
        <v>8</v>
      </c>
      <c r="F14" s="12">
        <v>416</v>
      </c>
      <c r="G14" s="12">
        <f t="shared" si="1"/>
        <v>64</v>
      </c>
      <c r="H14" s="12">
        <v>57</v>
      </c>
      <c r="I14" s="12">
        <v>7</v>
      </c>
      <c r="J14" s="35">
        <f t="shared" si="0"/>
        <v>13.701923076923078</v>
      </c>
      <c r="K14" s="24"/>
    </row>
    <row r="15" spans="1:11" ht="21.95" customHeight="1">
      <c r="A15" s="28">
        <v>44846</v>
      </c>
      <c r="B15" s="12" t="s">
        <v>22</v>
      </c>
      <c r="C15" s="87" t="s">
        <v>161</v>
      </c>
      <c r="D15" s="12" t="s">
        <v>19</v>
      </c>
      <c r="E15" s="12">
        <v>8</v>
      </c>
      <c r="F15" s="12">
        <v>416</v>
      </c>
      <c r="G15" s="12">
        <f t="shared" si="1"/>
        <v>104</v>
      </c>
      <c r="H15" s="12">
        <v>100</v>
      </c>
      <c r="I15" s="12">
        <v>4</v>
      </c>
      <c r="J15" s="35">
        <f t="shared" si="0"/>
        <v>24.03846153846154</v>
      </c>
      <c r="K15" s="24"/>
    </row>
    <row r="16" spans="1:11" ht="21.95" customHeight="1">
      <c r="A16" s="28">
        <v>44847</v>
      </c>
      <c r="B16" s="12" t="s">
        <v>22</v>
      </c>
      <c r="C16" s="87" t="s">
        <v>161</v>
      </c>
      <c r="D16" s="12" t="s">
        <v>19</v>
      </c>
      <c r="E16" s="12">
        <v>8</v>
      </c>
      <c r="F16" s="12">
        <v>416</v>
      </c>
      <c r="G16" s="12">
        <f t="shared" si="1"/>
        <v>102</v>
      </c>
      <c r="H16" s="12">
        <v>100</v>
      </c>
      <c r="I16" s="12">
        <v>2</v>
      </c>
      <c r="J16" s="35">
        <f t="shared" si="0"/>
        <v>24.03846153846154</v>
      </c>
      <c r="K16" s="24"/>
    </row>
    <row r="17" spans="1:11" ht="21.95" customHeight="1">
      <c r="A17" s="28">
        <v>44855</v>
      </c>
      <c r="B17" s="78" t="s">
        <v>22</v>
      </c>
      <c r="C17" s="87" t="s">
        <v>161</v>
      </c>
      <c r="D17" s="12" t="s">
        <v>19</v>
      </c>
      <c r="E17" s="12">
        <v>8</v>
      </c>
      <c r="F17" s="12">
        <v>416</v>
      </c>
      <c r="G17" s="12">
        <f t="shared" si="1"/>
        <v>104</v>
      </c>
      <c r="H17" s="12">
        <v>104</v>
      </c>
      <c r="I17" s="12"/>
      <c r="J17" s="35">
        <f t="shared" si="0"/>
        <v>25</v>
      </c>
      <c r="K17" s="24"/>
    </row>
    <row r="18" spans="1:11" ht="21.95" customHeight="1">
      <c r="A18" s="28">
        <v>44858</v>
      </c>
      <c r="B18" s="78" t="s">
        <v>22</v>
      </c>
      <c r="C18" s="87" t="s">
        <v>161</v>
      </c>
      <c r="D18" s="12" t="s">
        <v>19</v>
      </c>
      <c r="E18" s="12">
        <v>8</v>
      </c>
      <c r="F18" s="12">
        <v>416</v>
      </c>
      <c r="G18" s="12">
        <f t="shared" si="1"/>
        <v>240</v>
      </c>
      <c r="H18" s="12">
        <v>240</v>
      </c>
      <c r="I18" s="12"/>
      <c r="J18" s="35">
        <f t="shared" si="0"/>
        <v>57.692307692307686</v>
      </c>
      <c r="K18" s="24"/>
    </row>
    <row r="19" spans="1:11" ht="21.95" customHeight="1">
      <c r="A19" s="28">
        <v>44859</v>
      </c>
      <c r="B19" s="78" t="s">
        <v>22</v>
      </c>
      <c r="C19" s="87" t="s">
        <v>161</v>
      </c>
      <c r="D19" s="12" t="s">
        <v>19</v>
      </c>
      <c r="E19" s="12">
        <v>8</v>
      </c>
      <c r="F19" s="12">
        <v>416</v>
      </c>
      <c r="G19" s="12">
        <f t="shared" si="1"/>
        <v>320</v>
      </c>
      <c r="H19" s="12">
        <v>320</v>
      </c>
      <c r="I19" s="12"/>
      <c r="J19" s="35">
        <f t="shared" si="0"/>
        <v>76.923076923076934</v>
      </c>
      <c r="K19" s="24"/>
    </row>
    <row r="20" spans="1:11" ht="21.95" customHeight="1">
      <c r="A20" s="28">
        <v>44860</v>
      </c>
      <c r="B20" s="78" t="s">
        <v>22</v>
      </c>
      <c r="C20" s="87" t="s">
        <v>161</v>
      </c>
      <c r="D20" s="12" t="s">
        <v>19</v>
      </c>
      <c r="E20" s="12">
        <v>8</v>
      </c>
      <c r="F20" s="12">
        <v>416</v>
      </c>
      <c r="G20" s="12">
        <f t="shared" si="1"/>
        <v>220</v>
      </c>
      <c r="H20" s="12">
        <v>220</v>
      </c>
      <c r="I20" s="12"/>
      <c r="J20" s="35">
        <f t="shared" si="0"/>
        <v>52.884615384615387</v>
      </c>
      <c r="K20" s="24"/>
    </row>
    <row r="21" spans="1:11" ht="21.95" customHeight="1">
      <c r="A21" s="29">
        <v>44861</v>
      </c>
      <c r="B21" s="78" t="s">
        <v>22</v>
      </c>
      <c r="C21" s="87" t="s">
        <v>161</v>
      </c>
      <c r="D21" s="12" t="s">
        <v>19</v>
      </c>
      <c r="E21" s="12">
        <v>8</v>
      </c>
      <c r="F21" s="12">
        <v>416</v>
      </c>
      <c r="G21" s="12">
        <f t="shared" si="1"/>
        <v>200</v>
      </c>
      <c r="H21" s="12">
        <v>200</v>
      </c>
      <c r="I21" s="12"/>
      <c r="J21" s="35">
        <f t="shared" si="0"/>
        <v>48.07692307692308</v>
      </c>
      <c r="K21" s="24"/>
    </row>
    <row r="22" spans="1:11" ht="21.95" customHeight="1">
      <c r="A22" s="29">
        <v>44862</v>
      </c>
      <c r="B22" s="78" t="s">
        <v>22</v>
      </c>
      <c r="C22" s="87" t="s">
        <v>161</v>
      </c>
      <c r="D22" s="12" t="s">
        <v>19</v>
      </c>
      <c r="E22" s="12">
        <v>8</v>
      </c>
      <c r="F22" s="12">
        <v>416</v>
      </c>
      <c r="G22" s="12">
        <f t="shared" si="1"/>
        <v>152</v>
      </c>
      <c r="H22" s="12">
        <v>152</v>
      </c>
      <c r="I22" s="12"/>
      <c r="J22" s="35">
        <f t="shared" si="0"/>
        <v>36.538461538461533</v>
      </c>
      <c r="K22" s="24"/>
    </row>
    <row r="23" spans="1:11" ht="21.95" customHeight="1">
      <c r="A23" s="26"/>
      <c r="B23" s="12"/>
      <c r="C23" s="86"/>
      <c r="D23" s="12" t="s">
        <v>19</v>
      </c>
      <c r="E23" s="12"/>
      <c r="F23" s="12"/>
      <c r="G23" s="12">
        <f t="shared" si="1"/>
        <v>0</v>
      </c>
      <c r="H23" s="36"/>
      <c r="I23" s="36"/>
      <c r="J23" s="35" t="e">
        <f t="shared" si="0"/>
        <v>#DIV/0!</v>
      </c>
      <c r="K23" s="24"/>
    </row>
    <row r="24" spans="1:11" ht="21.95" customHeight="1">
      <c r="A24" s="26"/>
      <c r="B24" s="12"/>
      <c r="C24" s="86"/>
      <c r="D24" s="12" t="s">
        <v>19</v>
      </c>
      <c r="E24" s="12"/>
      <c r="F24" s="12"/>
      <c r="G24" s="12">
        <f t="shared" si="1"/>
        <v>0</v>
      </c>
      <c r="H24" s="12"/>
      <c r="I24" s="12"/>
      <c r="J24" s="35" t="e">
        <f t="shared" si="0"/>
        <v>#DIV/0!</v>
      </c>
      <c r="K24" s="24"/>
    </row>
    <row r="25" spans="1:11" ht="21.95" customHeight="1">
      <c r="A25" s="26"/>
      <c r="B25" s="12"/>
      <c r="C25" s="86"/>
      <c r="D25" s="12" t="s">
        <v>19</v>
      </c>
      <c r="E25" s="12"/>
      <c r="F25" s="12"/>
      <c r="G25" s="12">
        <f t="shared" si="1"/>
        <v>0</v>
      </c>
      <c r="H25" s="12"/>
      <c r="I25" s="12"/>
      <c r="J25" s="35" t="e">
        <f t="shared" si="0"/>
        <v>#DIV/0!</v>
      </c>
      <c r="K25" s="24"/>
    </row>
    <row r="26" spans="1:11" ht="21.95" customHeight="1">
      <c r="A26" s="31"/>
      <c r="B26" s="12"/>
      <c r="C26" s="86"/>
      <c r="D26" s="12" t="s">
        <v>19</v>
      </c>
      <c r="E26" s="12"/>
      <c r="F26" s="12"/>
      <c r="G26" s="12">
        <f t="shared" si="1"/>
        <v>0</v>
      </c>
      <c r="H26" s="12"/>
      <c r="I26" s="12"/>
      <c r="J26" s="35" t="e">
        <f t="shared" si="0"/>
        <v>#DIV/0!</v>
      </c>
      <c r="K26" s="24"/>
    </row>
    <row r="27" spans="1:11" ht="21.95" customHeight="1">
      <c r="A27" s="31"/>
      <c r="B27" s="12"/>
      <c r="C27" s="86"/>
      <c r="D27" s="12" t="s">
        <v>19</v>
      </c>
      <c r="E27" s="12"/>
      <c r="F27" s="12"/>
      <c r="G27" s="12">
        <f t="shared" si="1"/>
        <v>0</v>
      </c>
      <c r="H27" s="12"/>
      <c r="I27" s="12"/>
      <c r="J27" s="35" t="e">
        <f t="shared" si="0"/>
        <v>#DIV/0!</v>
      </c>
      <c r="K27" s="24"/>
    </row>
    <row r="28" spans="1:11" ht="21.95" customHeight="1">
      <c r="A28" s="31"/>
      <c r="B28" s="12"/>
      <c r="C28" s="86"/>
      <c r="D28" s="12" t="s">
        <v>19</v>
      </c>
      <c r="E28" s="12"/>
      <c r="F28" s="12"/>
      <c r="G28" s="12">
        <f t="shared" si="1"/>
        <v>0</v>
      </c>
      <c r="H28" s="12"/>
      <c r="I28" s="12"/>
      <c r="J28" s="35" t="e">
        <f t="shared" si="0"/>
        <v>#DIV/0!</v>
      </c>
      <c r="K28" s="24"/>
    </row>
    <row r="29" spans="1:11" ht="21.95" customHeight="1">
      <c r="A29" s="31"/>
      <c r="B29" s="12"/>
      <c r="C29" s="86"/>
      <c r="D29" s="12" t="s">
        <v>19</v>
      </c>
      <c r="E29" s="12"/>
      <c r="F29" s="12"/>
      <c r="G29" s="12">
        <f t="shared" si="1"/>
        <v>0</v>
      </c>
      <c r="H29" s="12"/>
      <c r="I29" s="12"/>
      <c r="J29" s="35" t="e">
        <f t="shared" si="0"/>
        <v>#DIV/0!</v>
      </c>
      <c r="K29" s="24"/>
    </row>
    <row r="30" spans="1:11" ht="21.95" customHeight="1">
      <c r="A30" s="31"/>
      <c r="B30" s="12"/>
      <c r="C30" s="86"/>
      <c r="D30" s="12" t="s">
        <v>19</v>
      </c>
      <c r="E30" s="12"/>
      <c r="F30" s="12"/>
      <c r="G30" s="12">
        <f t="shared" si="1"/>
        <v>0</v>
      </c>
      <c r="H30" s="12"/>
      <c r="I30" s="12"/>
      <c r="J30" s="35" t="e">
        <f t="shared" si="0"/>
        <v>#DIV/0!</v>
      </c>
      <c r="K30" s="24"/>
    </row>
    <row r="31" spans="1:11" ht="21.95" customHeight="1">
      <c r="A31" s="32"/>
      <c r="B31" s="12"/>
      <c r="C31" s="86"/>
      <c r="D31" s="12" t="s">
        <v>19</v>
      </c>
      <c r="E31" s="12"/>
      <c r="F31" s="12"/>
      <c r="G31" s="12">
        <f t="shared" si="1"/>
        <v>0</v>
      </c>
      <c r="H31" s="12"/>
      <c r="I31" s="36"/>
      <c r="J31" s="35" t="e">
        <f t="shared" si="0"/>
        <v>#DIV/0!</v>
      </c>
      <c r="K31" s="24"/>
    </row>
    <row r="32" spans="1:11" ht="21.95" customHeight="1">
      <c r="A32" s="33"/>
      <c r="B32" s="12"/>
      <c r="C32" s="86"/>
      <c r="D32" s="12" t="s">
        <v>19</v>
      </c>
      <c r="E32" s="12"/>
      <c r="F32" s="12"/>
      <c r="G32" s="12">
        <f t="shared" si="1"/>
        <v>0</v>
      </c>
      <c r="H32" s="12"/>
      <c r="I32" s="12"/>
      <c r="J32" s="35" t="e">
        <f t="shared" si="0"/>
        <v>#DIV/0!</v>
      </c>
      <c r="K32" s="24"/>
    </row>
    <row r="33" spans="1:11" ht="21.95" customHeight="1">
      <c r="A33" s="31"/>
      <c r="B33" s="12"/>
      <c r="C33" s="86"/>
      <c r="D33" s="12" t="s">
        <v>19</v>
      </c>
      <c r="E33" s="12"/>
      <c r="F33" s="12"/>
      <c r="G33" s="12">
        <f t="shared" si="1"/>
        <v>0</v>
      </c>
      <c r="H33" s="12"/>
      <c r="I33" s="12"/>
      <c r="J33" s="35" t="e">
        <f t="shared" si="0"/>
        <v>#DIV/0!</v>
      </c>
      <c r="K33" s="24"/>
    </row>
    <row r="34" spans="1:11" ht="21.95" customHeight="1">
      <c r="A34" s="31"/>
      <c r="B34" s="12"/>
      <c r="C34" s="86"/>
      <c r="D34" s="12" t="s">
        <v>19</v>
      </c>
      <c r="E34" s="12"/>
      <c r="F34" s="12"/>
      <c r="G34" s="12">
        <f t="shared" si="1"/>
        <v>0</v>
      </c>
      <c r="H34" s="12"/>
      <c r="I34" s="36"/>
      <c r="J34" s="35" t="e">
        <f t="shared" si="0"/>
        <v>#DIV/0!</v>
      </c>
      <c r="K34" s="24"/>
    </row>
    <row r="35" spans="1:11" ht="21.95" customHeight="1">
      <c r="A35" s="11"/>
      <c r="B35" s="12"/>
      <c r="C35" s="86"/>
      <c r="D35" s="12" t="s">
        <v>19</v>
      </c>
      <c r="E35" s="12"/>
      <c r="F35" s="12"/>
      <c r="G35" s="12">
        <f t="shared" si="1"/>
        <v>0</v>
      </c>
      <c r="H35" s="12"/>
      <c r="I35" s="12"/>
      <c r="J35" s="35" t="e">
        <f t="shared" si="0"/>
        <v>#DIV/0!</v>
      </c>
      <c r="K35" s="24"/>
    </row>
    <row r="36" spans="1:11" ht="21.95" customHeight="1">
      <c r="A36" s="11"/>
      <c r="B36" s="12"/>
      <c r="C36" s="86"/>
      <c r="D36" s="12" t="s">
        <v>19</v>
      </c>
      <c r="E36" s="12"/>
      <c r="F36" s="12"/>
      <c r="G36" s="12">
        <f t="shared" si="1"/>
        <v>0</v>
      </c>
      <c r="H36" s="12"/>
      <c r="I36" s="12"/>
      <c r="J36" s="35" t="e">
        <f t="shared" si="0"/>
        <v>#DIV/0!</v>
      </c>
      <c r="K36" s="24"/>
    </row>
    <row r="37" spans="1:11" ht="21.95" customHeight="1">
      <c r="A37" s="11"/>
      <c r="B37" s="12"/>
      <c r="C37" s="86"/>
      <c r="D37" s="12" t="s">
        <v>19</v>
      </c>
      <c r="E37" s="12"/>
      <c r="F37" s="12"/>
      <c r="G37" s="12">
        <f t="shared" si="1"/>
        <v>0</v>
      </c>
      <c r="H37" s="12"/>
      <c r="I37" s="12"/>
      <c r="J37" s="35" t="e">
        <f t="shared" si="0"/>
        <v>#DIV/0!</v>
      </c>
      <c r="K37" s="24"/>
    </row>
    <row r="38" spans="1:11" ht="21.95" customHeight="1">
      <c r="A38" s="11"/>
      <c r="B38" s="12"/>
      <c r="C38" s="86"/>
      <c r="D38" s="12" t="s">
        <v>19</v>
      </c>
      <c r="E38" s="12"/>
      <c r="F38" s="12"/>
      <c r="G38" s="12">
        <f t="shared" si="1"/>
        <v>0</v>
      </c>
      <c r="H38" s="12"/>
      <c r="I38" s="12"/>
      <c r="J38" s="35" t="e">
        <f t="shared" si="0"/>
        <v>#DIV/0!</v>
      </c>
      <c r="K38" s="24"/>
    </row>
    <row r="39" spans="1:11" ht="21.95" customHeight="1">
      <c r="A39" s="11"/>
      <c r="B39" s="12"/>
      <c r="C39" s="86"/>
      <c r="D39" s="12" t="s">
        <v>19</v>
      </c>
      <c r="E39" s="12"/>
      <c r="F39" s="12"/>
      <c r="G39" s="12">
        <f t="shared" si="1"/>
        <v>0</v>
      </c>
      <c r="H39" s="12"/>
      <c r="I39" s="12"/>
      <c r="J39" s="35" t="e">
        <f t="shared" si="0"/>
        <v>#DIV/0!</v>
      </c>
      <c r="K39" s="24"/>
    </row>
    <row r="40" spans="1:11" ht="21.95" customHeight="1">
      <c r="A40" s="11"/>
      <c r="B40" s="12"/>
      <c r="C40" s="86"/>
      <c r="D40" s="12" t="s">
        <v>19</v>
      </c>
      <c r="E40" s="12"/>
      <c r="F40" s="12"/>
      <c r="G40" s="12">
        <f t="shared" si="1"/>
        <v>0</v>
      </c>
      <c r="H40" s="12"/>
      <c r="I40" s="12"/>
      <c r="J40" s="35" t="e">
        <f t="shared" si="0"/>
        <v>#DIV/0!</v>
      </c>
      <c r="K40" s="24"/>
    </row>
    <row r="41" spans="1:11" ht="21.95" customHeight="1">
      <c r="A41" s="11"/>
      <c r="B41" s="12"/>
      <c r="C41" s="86"/>
      <c r="D41" s="12" t="s">
        <v>19</v>
      </c>
      <c r="E41" s="12"/>
      <c r="F41" s="12"/>
      <c r="G41" s="12">
        <f t="shared" si="1"/>
        <v>0</v>
      </c>
      <c r="H41" s="12"/>
      <c r="I41" s="12"/>
      <c r="J41" s="35" t="e">
        <f t="shared" si="0"/>
        <v>#DIV/0!</v>
      </c>
      <c r="K41" s="24"/>
    </row>
    <row r="42" spans="1:11" ht="21.95" customHeight="1">
      <c r="A42" s="11"/>
      <c r="B42" s="12"/>
      <c r="C42" s="86"/>
      <c r="D42" s="12" t="s">
        <v>19</v>
      </c>
      <c r="E42" s="12"/>
      <c r="F42" s="12"/>
      <c r="G42" s="12">
        <f t="shared" si="1"/>
        <v>0</v>
      </c>
      <c r="H42" s="12"/>
      <c r="I42" s="12"/>
      <c r="J42" s="35" t="e">
        <f t="shared" si="0"/>
        <v>#DIV/0!</v>
      </c>
      <c r="K42" s="24"/>
    </row>
    <row r="43" spans="1:11" ht="21.95" customHeight="1">
      <c r="A43" s="11"/>
      <c r="B43" s="12"/>
      <c r="C43" s="86"/>
      <c r="D43" s="12" t="s">
        <v>19</v>
      </c>
      <c r="E43" s="12"/>
      <c r="F43" s="12"/>
      <c r="G43" s="12">
        <f t="shared" si="1"/>
        <v>0</v>
      </c>
      <c r="H43" s="12"/>
      <c r="I43" s="12"/>
      <c r="J43" s="35" t="e">
        <f t="shared" si="0"/>
        <v>#DIV/0!</v>
      </c>
      <c r="K43" s="24"/>
    </row>
    <row r="44" spans="1:11" ht="21.95" customHeight="1">
      <c r="A44" s="11"/>
      <c r="B44" s="12"/>
      <c r="C44" s="86"/>
      <c r="D44" s="12" t="s">
        <v>19</v>
      </c>
      <c r="E44" s="12"/>
      <c r="F44" s="12"/>
      <c r="G44" s="12">
        <f t="shared" si="1"/>
        <v>0</v>
      </c>
      <c r="H44" s="12"/>
      <c r="I44" s="12"/>
      <c r="J44" s="35" t="e">
        <f t="shared" si="0"/>
        <v>#DIV/0!</v>
      </c>
      <c r="K44" s="24"/>
    </row>
    <row r="45" spans="1:11" ht="21.95" customHeight="1">
      <c r="A45" s="11"/>
      <c r="B45" s="12"/>
      <c r="C45" s="86"/>
      <c r="D45" s="12" t="s">
        <v>19</v>
      </c>
      <c r="E45" s="12"/>
      <c r="F45" s="12"/>
      <c r="G45" s="12">
        <f t="shared" si="1"/>
        <v>0</v>
      </c>
      <c r="H45" s="12"/>
      <c r="I45" s="12"/>
      <c r="J45" s="35" t="e">
        <f t="shared" si="0"/>
        <v>#DIV/0!</v>
      </c>
      <c r="K45" s="24"/>
    </row>
    <row r="46" spans="1:11" ht="21.95" customHeight="1">
      <c r="A46" s="11"/>
      <c r="B46" s="12"/>
      <c r="C46" s="86"/>
      <c r="D46" s="12" t="s">
        <v>19</v>
      </c>
      <c r="E46" s="12"/>
      <c r="F46" s="12"/>
      <c r="G46" s="12">
        <f t="shared" si="1"/>
        <v>0</v>
      </c>
      <c r="H46" s="12"/>
      <c r="I46" s="12"/>
      <c r="J46" s="35" t="e">
        <f t="shared" si="0"/>
        <v>#DIV/0!</v>
      </c>
      <c r="K46" s="24"/>
    </row>
    <row r="47" spans="1:11" ht="21.95" customHeight="1">
      <c r="A47" s="13"/>
      <c r="B47" s="12"/>
      <c r="C47" s="86"/>
      <c r="D47" s="12" t="s">
        <v>19</v>
      </c>
      <c r="E47" s="12"/>
      <c r="F47" s="12"/>
      <c r="G47" s="12">
        <f t="shared" si="1"/>
        <v>0</v>
      </c>
      <c r="H47" s="12"/>
      <c r="I47" s="12"/>
      <c r="J47" s="35" t="e">
        <f t="shared" si="0"/>
        <v>#DIV/0!</v>
      </c>
      <c r="K47" s="24"/>
    </row>
    <row r="48" spans="1:11" ht="21" customHeight="1">
      <c r="A48" s="125" t="s">
        <v>25</v>
      </c>
      <c r="B48" s="125"/>
      <c r="C48" s="14">
        <v>22</v>
      </c>
      <c r="D48" s="15"/>
      <c r="E48" s="126" t="s">
        <v>26</v>
      </c>
      <c r="F48" s="127"/>
      <c r="G48" s="128"/>
      <c r="H48" s="128"/>
      <c r="I48" s="128"/>
      <c r="J48" s="128"/>
      <c r="K48" s="128"/>
    </row>
    <row r="49" spans="1:11" ht="21" customHeight="1">
      <c r="A49" s="129" t="s">
        <v>27</v>
      </c>
      <c r="B49" s="129"/>
      <c r="C49" s="14">
        <f>SUM(F10:F47)</f>
        <v>5744</v>
      </c>
      <c r="D49" s="15"/>
      <c r="E49" s="15"/>
      <c r="F49" s="130"/>
      <c r="G49" s="130"/>
      <c r="H49" s="130"/>
      <c r="I49" s="16"/>
      <c r="J49" s="16"/>
      <c r="K49" s="20"/>
    </row>
    <row r="50" spans="1:11" ht="21" customHeight="1">
      <c r="A50" s="129" t="s">
        <v>28</v>
      </c>
      <c r="B50" s="129"/>
      <c r="C50" s="14">
        <f>SUM(H10:H47)</f>
        <v>1810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31" t="s">
        <v>29</v>
      </c>
      <c r="B51" s="129"/>
      <c r="C51" s="34" t="e">
        <f>SUM(J10:J47)</f>
        <v>#DIV/0!</v>
      </c>
      <c r="D51" s="15"/>
      <c r="E51" s="15"/>
      <c r="F51" s="130"/>
      <c r="G51" s="130"/>
      <c r="H51" s="130"/>
      <c r="I51" s="130"/>
      <c r="J51" s="16"/>
      <c r="K51" s="132"/>
    </row>
    <row r="52" spans="1:11" ht="21" customHeight="1">
      <c r="A52" s="131" t="s">
        <v>30</v>
      </c>
      <c r="B52" s="129"/>
      <c r="C52" s="14">
        <v>28</v>
      </c>
      <c r="D52" s="15"/>
      <c r="E52" s="15"/>
      <c r="F52" s="130"/>
      <c r="G52" s="130"/>
      <c r="H52" s="130"/>
      <c r="I52" s="130"/>
      <c r="J52" s="16"/>
      <c r="K52" s="132"/>
    </row>
    <row r="53" spans="1:11" ht="21" customHeight="1">
      <c r="A53" s="124" t="s">
        <v>31</v>
      </c>
      <c r="B53" s="124"/>
      <c r="C53" s="34" t="e">
        <f>C51/C52</f>
        <v>#DIV/0!</v>
      </c>
      <c r="D53" s="15"/>
      <c r="E53" s="15"/>
      <c r="F53" s="130"/>
      <c r="G53" s="130"/>
      <c r="H53" s="130"/>
      <c r="I53" s="130"/>
      <c r="J53" s="16"/>
      <c r="K53" s="132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L106"/>
  <sheetViews>
    <sheetView topLeftCell="A13" zoomScale="80" zoomScaleNormal="80" workbookViewId="0">
      <selection activeCell="G31" sqref="G31"/>
    </sheetView>
  </sheetViews>
  <sheetFormatPr defaultColWidth="9" defaultRowHeight="15.75"/>
  <cols>
    <col min="1" max="1" width="10.375" customWidth="1"/>
    <col min="2" max="2" width="20.25" customWidth="1"/>
    <col min="3" max="3" width="19" customWidth="1"/>
    <col min="4" max="4" width="13.125" customWidth="1"/>
    <col min="5" max="5" width="9.875" customWidth="1"/>
    <col min="6" max="10" width="8.625" customWidth="1"/>
    <col min="11" max="11" width="7.625" customWidth="1"/>
  </cols>
  <sheetData>
    <row r="1" spans="1:11">
      <c r="J1" s="113" t="s">
        <v>0</v>
      </c>
      <c r="K1" s="114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5" t="s">
        <v>2</v>
      </c>
      <c r="B7" s="120" t="s">
        <v>77</v>
      </c>
      <c r="C7" s="120"/>
      <c r="D7" s="120"/>
      <c r="E7" s="120"/>
      <c r="F7" s="6" t="s">
        <v>3</v>
      </c>
      <c r="G7" s="120" t="s">
        <v>193</v>
      </c>
      <c r="H7" s="120"/>
      <c r="I7" s="120"/>
      <c r="J7" s="120"/>
      <c r="K7" s="121"/>
    </row>
    <row r="8" spans="1:11" ht="24" customHeight="1">
      <c r="A8" s="5" t="s">
        <v>4</v>
      </c>
      <c r="B8" s="122" t="s">
        <v>5</v>
      </c>
      <c r="C8" s="122"/>
      <c r="D8" s="122"/>
      <c r="E8" s="122"/>
      <c r="F8" s="6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9">
        <v>44839</v>
      </c>
      <c r="B10" s="12" t="s">
        <v>32</v>
      </c>
      <c r="C10" s="12">
        <v>86901</v>
      </c>
      <c r="D10" s="78" t="s">
        <v>19</v>
      </c>
      <c r="E10" s="12">
        <v>8</v>
      </c>
      <c r="F10" s="62">
        <v>800</v>
      </c>
      <c r="G10" s="62">
        <f>SUM(H10+I10)</f>
        <v>34</v>
      </c>
      <c r="H10" s="62">
        <v>27</v>
      </c>
      <c r="I10" s="57">
        <v>7</v>
      </c>
      <c r="J10" s="35">
        <f t="shared" ref="J10:J57" si="0">H10/F10*100</f>
        <v>3.375</v>
      </c>
      <c r="K10" s="24"/>
    </row>
    <row r="11" spans="1:11" ht="21.95" customHeight="1">
      <c r="A11" s="29">
        <v>44840</v>
      </c>
      <c r="B11" s="12" t="s">
        <v>22</v>
      </c>
      <c r="C11" s="12" t="s">
        <v>23</v>
      </c>
      <c r="D11" s="78" t="s">
        <v>19</v>
      </c>
      <c r="E11" s="12">
        <v>8</v>
      </c>
      <c r="F11" s="62">
        <v>400</v>
      </c>
      <c r="G11" s="62">
        <f t="shared" ref="G11:G57" si="1">SUM(H11+I11)</f>
        <v>63</v>
      </c>
      <c r="H11" s="57">
        <v>63</v>
      </c>
      <c r="I11" s="57"/>
      <c r="J11" s="35">
        <f t="shared" si="0"/>
        <v>15.75</v>
      </c>
      <c r="K11" s="24"/>
    </row>
    <row r="12" spans="1:11" ht="21.95" customHeight="1">
      <c r="A12" s="29">
        <v>44841</v>
      </c>
      <c r="B12" s="12" t="s">
        <v>22</v>
      </c>
      <c r="C12" s="12" t="s">
        <v>23</v>
      </c>
      <c r="D12" s="78" t="s">
        <v>19</v>
      </c>
      <c r="E12" s="12">
        <v>8</v>
      </c>
      <c r="F12" s="62">
        <v>400</v>
      </c>
      <c r="G12" s="62">
        <f t="shared" si="1"/>
        <v>106</v>
      </c>
      <c r="H12" s="62">
        <v>106</v>
      </c>
      <c r="I12" s="57"/>
      <c r="J12" s="35">
        <f t="shared" si="0"/>
        <v>26.5</v>
      </c>
      <c r="K12" s="24"/>
    </row>
    <row r="13" spans="1:11" ht="21.95" customHeight="1">
      <c r="A13" s="29">
        <v>44844</v>
      </c>
      <c r="B13" s="12" t="s">
        <v>78</v>
      </c>
      <c r="C13" s="12" t="s">
        <v>69</v>
      </c>
      <c r="D13" s="78" t="s">
        <v>19</v>
      </c>
      <c r="E13" s="12">
        <v>8</v>
      </c>
      <c r="F13" s="62">
        <v>424</v>
      </c>
      <c r="G13" s="62">
        <f t="shared" si="1"/>
        <v>100</v>
      </c>
      <c r="H13" s="57">
        <v>100</v>
      </c>
      <c r="I13" s="57"/>
      <c r="J13" s="35">
        <f t="shared" si="0"/>
        <v>23.584905660377359</v>
      </c>
      <c r="K13" s="24"/>
    </row>
    <row r="14" spans="1:11" ht="21.95" customHeight="1">
      <c r="A14" s="27">
        <v>44845</v>
      </c>
      <c r="B14" s="12" t="s">
        <v>78</v>
      </c>
      <c r="C14" s="12" t="s">
        <v>69</v>
      </c>
      <c r="D14" s="78" t="s">
        <v>19</v>
      </c>
      <c r="E14" s="12">
        <v>8</v>
      </c>
      <c r="F14" s="62">
        <v>424</v>
      </c>
      <c r="G14" s="62">
        <f t="shared" si="1"/>
        <v>150</v>
      </c>
      <c r="H14" s="62">
        <v>150</v>
      </c>
      <c r="I14" s="57"/>
      <c r="J14" s="35">
        <f t="shared" si="0"/>
        <v>35.377358490566039</v>
      </c>
      <c r="K14" s="24"/>
    </row>
    <row r="15" spans="1:11" ht="21.95" customHeight="1">
      <c r="A15" s="27">
        <v>44846</v>
      </c>
      <c r="B15" s="12" t="s">
        <v>78</v>
      </c>
      <c r="C15" s="12" t="s">
        <v>69</v>
      </c>
      <c r="D15" s="78" t="s">
        <v>19</v>
      </c>
      <c r="E15" s="12">
        <v>8</v>
      </c>
      <c r="F15" s="62">
        <v>424</v>
      </c>
      <c r="G15" s="62">
        <f t="shared" si="1"/>
        <v>200</v>
      </c>
      <c r="H15" s="57">
        <v>200</v>
      </c>
      <c r="I15" s="57"/>
      <c r="J15" s="35">
        <f t="shared" si="0"/>
        <v>47.169811320754718</v>
      </c>
      <c r="K15" s="24"/>
    </row>
    <row r="16" spans="1:11" ht="21.95" customHeight="1">
      <c r="A16" s="29">
        <v>44847</v>
      </c>
      <c r="B16" s="12" t="s">
        <v>32</v>
      </c>
      <c r="C16" s="12">
        <v>86901</v>
      </c>
      <c r="D16" s="78" t="s">
        <v>19</v>
      </c>
      <c r="E16" s="12">
        <v>8</v>
      </c>
      <c r="F16" s="62">
        <v>800</v>
      </c>
      <c r="G16" s="62">
        <f t="shared" si="1"/>
        <v>208</v>
      </c>
      <c r="H16" s="57">
        <v>208</v>
      </c>
      <c r="I16" s="57"/>
      <c r="J16" s="35">
        <f t="shared" si="0"/>
        <v>26</v>
      </c>
      <c r="K16" s="24"/>
    </row>
    <row r="17" spans="1:11" ht="21.95" customHeight="1">
      <c r="A17" s="29">
        <v>44855</v>
      </c>
      <c r="B17" s="78" t="s">
        <v>78</v>
      </c>
      <c r="C17" s="78" t="s">
        <v>69</v>
      </c>
      <c r="D17" s="78" t="s">
        <v>19</v>
      </c>
      <c r="E17" s="12">
        <v>8</v>
      </c>
      <c r="F17" s="62">
        <v>424</v>
      </c>
      <c r="G17" s="62">
        <f t="shared" si="1"/>
        <v>230</v>
      </c>
      <c r="H17" s="62">
        <v>230</v>
      </c>
      <c r="I17" s="57"/>
      <c r="J17" s="35">
        <f t="shared" si="0"/>
        <v>54.24528301886793</v>
      </c>
      <c r="K17" s="24"/>
    </row>
    <row r="18" spans="1:11" ht="21.95" customHeight="1">
      <c r="A18" s="79">
        <v>44858</v>
      </c>
      <c r="B18" s="78" t="s">
        <v>143</v>
      </c>
      <c r="C18" s="78" t="s">
        <v>144</v>
      </c>
      <c r="D18" s="78" t="s">
        <v>19</v>
      </c>
      <c r="E18" s="12">
        <v>8</v>
      </c>
      <c r="F18" s="62">
        <v>912</v>
      </c>
      <c r="G18" s="62">
        <f t="shared" si="1"/>
        <v>480</v>
      </c>
      <c r="H18" s="57">
        <v>480</v>
      </c>
      <c r="I18" s="57"/>
      <c r="J18" s="35">
        <f t="shared" si="0"/>
        <v>52.631578947368418</v>
      </c>
      <c r="K18" s="24"/>
    </row>
    <row r="19" spans="1:11" ht="21.95" customHeight="1">
      <c r="A19" s="79">
        <v>44859</v>
      </c>
      <c r="B19" s="78" t="s">
        <v>143</v>
      </c>
      <c r="C19" s="78" t="s">
        <v>144</v>
      </c>
      <c r="D19" s="78" t="s">
        <v>19</v>
      </c>
      <c r="E19" s="12">
        <v>8</v>
      </c>
      <c r="F19" s="62">
        <v>912</v>
      </c>
      <c r="G19" s="62">
        <f t="shared" si="1"/>
        <v>304</v>
      </c>
      <c r="H19" s="62">
        <v>304</v>
      </c>
      <c r="I19" s="57"/>
      <c r="J19" s="35">
        <f t="shared" si="0"/>
        <v>33.333333333333329</v>
      </c>
      <c r="K19" s="24"/>
    </row>
    <row r="20" spans="1:11" ht="21.95" customHeight="1">
      <c r="A20" s="28">
        <v>44860</v>
      </c>
      <c r="B20" s="78" t="s">
        <v>143</v>
      </c>
      <c r="C20" s="78" t="s">
        <v>144</v>
      </c>
      <c r="D20" s="78" t="s">
        <v>19</v>
      </c>
      <c r="E20" s="12">
        <v>8</v>
      </c>
      <c r="F20" s="62">
        <v>912</v>
      </c>
      <c r="G20" s="62">
        <f t="shared" si="1"/>
        <v>431</v>
      </c>
      <c r="H20" s="57">
        <v>431</v>
      </c>
      <c r="I20" s="57"/>
      <c r="J20" s="35">
        <f t="shared" si="0"/>
        <v>47.258771929824562</v>
      </c>
      <c r="K20" s="24"/>
    </row>
    <row r="21" spans="1:11" ht="21.95" customHeight="1">
      <c r="A21" s="79">
        <v>44861</v>
      </c>
      <c r="B21" s="78" t="s">
        <v>143</v>
      </c>
      <c r="C21" s="78" t="s">
        <v>144</v>
      </c>
      <c r="D21" s="78" t="s">
        <v>19</v>
      </c>
      <c r="E21" s="12">
        <v>8</v>
      </c>
      <c r="F21" s="62">
        <v>912</v>
      </c>
      <c r="G21" s="62">
        <f t="shared" si="1"/>
        <v>464</v>
      </c>
      <c r="H21" s="62">
        <v>464</v>
      </c>
      <c r="I21" s="57"/>
      <c r="J21" s="35">
        <f t="shared" si="0"/>
        <v>50.877192982456144</v>
      </c>
      <c r="K21" s="24"/>
    </row>
    <row r="22" spans="1:11" ht="21.95" customHeight="1">
      <c r="A22" s="79">
        <v>44862</v>
      </c>
      <c r="B22" s="78" t="s">
        <v>143</v>
      </c>
      <c r="C22" s="78" t="s">
        <v>144</v>
      </c>
      <c r="D22" s="78" t="s">
        <v>19</v>
      </c>
      <c r="E22" s="12">
        <v>8</v>
      </c>
      <c r="F22" s="62">
        <v>912</v>
      </c>
      <c r="G22" s="62">
        <f t="shared" si="1"/>
        <v>366</v>
      </c>
      <c r="H22" s="62">
        <v>366</v>
      </c>
      <c r="I22" s="57"/>
      <c r="J22" s="35">
        <f t="shared" si="0"/>
        <v>40.131578947368425</v>
      </c>
      <c r="K22" s="24"/>
    </row>
    <row r="23" spans="1:11" ht="21.95" customHeight="1">
      <c r="B23" s="12"/>
      <c r="C23" s="12"/>
      <c r="D23" s="78" t="s">
        <v>19</v>
      </c>
      <c r="E23" s="12"/>
      <c r="F23" s="62"/>
      <c r="G23" s="62">
        <f t="shared" si="1"/>
        <v>0</v>
      </c>
      <c r="H23" s="62"/>
      <c r="I23" s="57"/>
      <c r="J23" s="35" t="e">
        <f t="shared" si="0"/>
        <v>#DIV/0!</v>
      </c>
      <c r="K23" s="24"/>
    </row>
    <row r="24" spans="1:11" ht="24.95" customHeight="1">
      <c r="A24" s="31"/>
      <c r="B24" s="12"/>
      <c r="C24" s="12"/>
      <c r="D24" s="78" t="s">
        <v>19</v>
      </c>
      <c r="E24" s="12"/>
      <c r="F24" s="62"/>
      <c r="G24" s="62">
        <f t="shared" si="1"/>
        <v>0</v>
      </c>
      <c r="H24" s="62"/>
      <c r="I24" s="57"/>
      <c r="J24" s="35" t="e">
        <f t="shared" si="0"/>
        <v>#DIV/0!</v>
      </c>
      <c r="K24" s="24"/>
    </row>
    <row r="25" spans="1:11" ht="25.7" customHeight="1">
      <c r="A25" s="26"/>
      <c r="B25" s="12"/>
      <c r="C25" s="12"/>
      <c r="D25" s="78" t="s">
        <v>19</v>
      </c>
      <c r="E25" s="12"/>
      <c r="F25" s="62"/>
      <c r="G25" s="62">
        <f t="shared" si="1"/>
        <v>0</v>
      </c>
      <c r="H25" s="62"/>
      <c r="I25" s="57"/>
      <c r="J25" s="35" t="e">
        <f t="shared" si="0"/>
        <v>#DIV/0!</v>
      </c>
      <c r="K25" s="24"/>
    </row>
    <row r="26" spans="1:11" ht="20.65" customHeight="1">
      <c r="A26" s="26"/>
      <c r="B26" s="12"/>
      <c r="C26" s="12"/>
      <c r="D26" s="78" t="s">
        <v>19</v>
      </c>
      <c r="E26" s="12"/>
      <c r="F26" s="62"/>
      <c r="G26" s="62">
        <f t="shared" si="1"/>
        <v>0</v>
      </c>
      <c r="H26" s="62"/>
      <c r="I26" s="57"/>
      <c r="J26" s="35" t="e">
        <f t="shared" si="0"/>
        <v>#DIV/0!</v>
      </c>
      <c r="K26" s="24"/>
    </row>
    <row r="27" spans="1:11" ht="21.95" customHeight="1">
      <c r="A27" s="11"/>
      <c r="B27" s="12"/>
      <c r="C27" s="12"/>
      <c r="D27" s="78" t="s">
        <v>19</v>
      </c>
      <c r="E27" s="12"/>
      <c r="F27" s="62"/>
      <c r="G27" s="62">
        <f t="shared" si="1"/>
        <v>0</v>
      </c>
      <c r="H27" s="62"/>
      <c r="I27" s="57"/>
      <c r="J27" s="35" t="e">
        <f t="shared" si="0"/>
        <v>#DIV/0!</v>
      </c>
      <c r="K27" s="24"/>
    </row>
    <row r="28" spans="1:11" ht="21.95" customHeight="1">
      <c r="A28" s="31"/>
      <c r="B28" s="12"/>
      <c r="C28" s="12"/>
      <c r="D28" s="78" t="s">
        <v>19</v>
      </c>
      <c r="E28" s="12"/>
      <c r="F28" s="62"/>
      <c r="G28" s="62">
        <f t="shared" si="1"/>
        <v>0</v>
      </c>
      <c r="H28" s="62"/>
      <c r="I28" s="57"/>
      <c r="J28" s="35" t="e">
        <f t="shared" si="0"/>
        <v>#DIV/0!</v>
      </c>
      <c r="K28" s="24"/>
    </row>
    <row r="29" spans="1:11" ht="21.95" customHeight="1">
      <c r="A29" s="26"/>
      <c r="B29" s="12"/>
      <c r="C29" s="12"/>
      <c r="D29" s="78" t="s">
        <v>19</v>
      </c>
      <c r="E29" s="12"/>
      <c r="F29" s="62"/>
      <c r="G29" s="62">
        <f t="shared" si="1"/>
        <v>0</v>
      </c>
      <c r="H29" s="62"/>
      <c r="I29" s="57"/>
      <c r="J29" s="35" t="e">
        <f t="shared" si="0"/>
        <v>#DIV/0!</v>
      </c>
      <c r="K29" s="24"/>
    </row>
    <row r="30" spans="1:11" ht="21.95" customHeight="1">
      <c r="A30" s="11"/>
      <c r="B30" s="12"/>
      <c r="C30" s="12"/>
      <c r="D30" s="78" t="s">
        <v>19</v>
      </c>
      <c r="E30" s="12"/>
      <c r="F30" s="62"/>
      <c r="G30" s="62">
        <f t="shared" si="1"/>
        <v>0</v>
      </c>
      <c r="H30" s="62"/>
      <c r="I30" s="57"/>
      <c r="J30" s="35" t="e">
        <f t="shared" si="0"/>
        <v>#DIV/0!</v>
      </c>
      <c r="K30" s="24"/>
    </row>
    <row r="31" spans="1:11" ht="21.95" customHeight="1">
      <c r="A31" s="31"/>
      <c r="B31" s="12"/>
      <c r="C31" s="12"/>
      <c r="D31" s="78" t="s">
        <v>19</v>
      </c>
      <c r="E31" s="12"/>
      <c r="F31" s="62"/>
      <c r="G31" s="62">
        <f t="shared" si="1"/>
        <v>0</v>
      </c>
      <c r="H31" s="62"/>
      <c r="I31" s="57"/>
      <c r="J31" s="35" t="e">
        <f t="shared" si="0"/>
        <v>#DIV/0!</v>
      </c>
      <c r="K31" s="24"/>
    </row>
    <row r="32" spans="1:11" ht="21.95" customHeight="1">
      <c r="A32" s="26"/>
      <c r="B32" s="12"/>
      <c r="C32" s="12"/>
      <c r="D32" s="78" t="s">
        <v>19</v>
      </c>
      <c r="E32" s="12"/>
      <c r="F32" s="62"/>
      <c r="G32" s="62">
        <f t="shared" si="1"/>
        <v>0</v>
      </c>
      <c r="H32" s="57"/>
      <c r="I32" s="57"/>
      <c r="J32" s="35" t="e">
        <f t="shared" si="0"/>
        <v>#DIV/0!</v>
      </c>
      <c r="K32" s="24"/>
    </row>
    <row r="33" spans="1:11" ht="21.95" customHeight="1">
      <c r="A33" s="31"/>
      <c r="B33" s="12"/>
      <c r="C33" s="12"/>
      <c r="D33" s="78" t="s">
        <v>19</v>
      </c>
      <c r="E33" s="12"/>
      <c r="F33" s="62"/>
      <c r="G33" s="62">
        <f t="shared" si="1"/>
        <v>0</v>
      </c>
      <c r="H33" s="62"/>
      <c r="I33" s="57"/>
      <c r="J33" s="35" t="e">
        <f t="shared" si="0"/>
        <v>#DIV/0!</v>
      </c>
      <c r="K33" s="24"/>
    </row>
    <row r="34" spans="1:11" ht="21.95" customHeight="1">
      <c r="A34" s="26"/>
      <c r="B34" s="12"/>
      <c r="C34" s="12"/>
      <c r="D34" s="78" t="s">
        <v>19</v>
      </c>
      <c r="E34" s="12"/>
      <c r="F34" s="62"/>
      <c r="G34" s="62">
        <f t="shared" si="1"/>
        <v>0</v>
      </c>
      <c r="H34" s="62"/>
      <c r="I34" s="57"/>
      <c r="J34" s="35" t="e">
        <f t="shared" si="0"/>
        <v>#DIV/0!</v>
      </c>
      <c r="K34" s="24"/>
    </row>
    <row r="35" spans="1:11" ht="21.95" customHeight="1">
      <c r="A35" s="11"/>
      <c r="B35" s="12"/>
      <c r="C35" s="12"/>
      <c r="D35" s="78" t="s">
        <v>19</v>
      </c>
      <c r="E35" s="12"/>
      <c r="F35" s="62"/>
      <c r="G35" s="62">
        <f t="shared" si="1"/>
        <v>0</v>
      </c>
      <c r="H35" s="62"/>
      <c r="I35" s="57"/>
      <c r="J35" s="35" t="e">
        <f t="shared" si="0"/>
        <v>#DIV/0!</v>
      </c>
      <c r="K35" s="24"/>
    </row>
    <row r="36" spans="1:11" ht="21.95" customHeight="1">
      <c r="A36" s="31"/>
      <c r="B36" s="12"/>
      <c r="C36" s="12"/>
      <c r="D36" s="78" t="s">
        <v>19</v>
      </c>
      <c r="E36" s="12"/>
      <c r="F36" s="62"/>
      <c r="G36" s="62">
        <f t="shared" si="1"/>
        <v>0</v>
      </c>
      <c r="H36" s="62"/>
      <c r="I36" s="57"/>
      <c r="J36" s="35" t="e">
        <f t="shared" si="0"/>
        <v>#DIV/0!</v>
      </c>
      <c r="K36" s="24"/>
    </row>
    <row r="37" spans="1:11" ht="21.95" customHeight="1">
      <c r="A37" s="11"/>
      <c r="B37" s="12"/>
      <c r="C37" s="12"/>
      <c r="D37" s="78" t="s">
        <v>19</v>
      </c>
      <c r="E37" s="12"/>
      <c r="F37" s="62"/>
      <c r="G37" s="62">
        <f t="shared" si="1"/>
        <v>0</v>
      </c>
      <c r="H37" s="62"/>
      <c r="I37" s="57"/>
      <c r="J37" s="35" t="e">
        <f t="shared" si="0"/>
        <v>#DIV/0!</v>
      </c>
      <c r="K37" s="24"/>
    </row>
    <row r="38" spans="1:11" ht="21.95" customHeight="1">
      <c r="A38" s="31"/>
      <c r="B38" s="12"/>
      <c r="C38" s="12"/>
      <c r="D38" s="78" t="s">
        <v>19</v>
      </c>
      <c r="E38" s="12"/>
      <c r="F38" s="62"/>
      <c r="G38" s="62">
        <f t="shared" si="1"/>
        <v>0</v>
      </c>
      <c r="H38" s="57"/>
      <c r="I38" s="57"/>
      <c r="J38" s="35" t="e">
        <f t="shared" si="0"/>
        <v>#DIV/0!</v>
      </c>
      <c r="K38" s="24"/>
    </row>
    <row r="39" spans="1:11" ht="21.95" customHeight="1">
      <c r="A39" s="11"/>
      <c r="B39" s="12"/>
      <c r="C39" s="12"/>
      <c r="D39" s="78" t="s">
        <v>19</v>
      </c>
      <c r="E39" s="12"/>
      <c r="F39" s="62"/>
      <c r="G39" s="62">
        <f t="shared" si="1"/>
        <v>0</v>
      </c>
      <c r="H39" s="62"/>
      <c r="I39" s="57"/>
      <c r="J39" s="35" t="e">
        <f t="shared" si="0"/>
        <v>#DIV/0!</v>
      </c>
      <c r="K39" s="24"/>
    </row>
    <row r="40" spans="1:11" ht="21.95" customHeight="1">
      <c r="A40" s="31"/>
      <c r="B40" s="12"/>
      <c r="C40" s="12"/>
      <c r="D40" s="78" t="s">
        <v>19</v>
      </c>
      <c r="E40" s="12"/>
      <c r="F40" s="62"/>
      <c r="G40" s="62">
        <f t="shared" si="1"/>
        <v>0</v>
      </c>
      <c r="H40" s="62"/>
      <c r="I40" s="57"/>
      <c r="J40" s="35" t="e">
        <f t="shared" si="0"/>
        <v>#DIV/0!</v>
      </c>
      <c r="K40" s="24"/>
    </row>
    <row r="41" spans="1:11" ht="21.95" customHeight="1">
      <c r="A41" s="11"/>
      <c r="B41" s="12"/>
      <c r="C41" s="12"/>
      <c r="D41" s="78" t="s">
        <v>19</v>
      </c>
      <c r="E41" s="12"/>
      <c r="F41" s="62"/>
      <c r="G41" s="62">
        <f t="shared" si="1"/>
        <v>0</v>
      </c>
      <c r="H41" s="57"/>
      <c r="I41" s="57"/>
      <c r="J41" s="35" t="e">
        <f t="shared" si="0"/>
        <v>#DIV/0!</v>
      </c>
      <c r="K41" s="24"/>
    </row>
    <row r="42" spans="1:11" ht="21.95" customHeight="1">
      <c r="A42" s="11"/>
      <c r="B42" s="12"/>
      <c r="C42" s="12"/>
      <c r="D42" s="78" t="s">
        <v>19</v>
      </c>
      <c r="E42" s="12"/>
      <c r="F42" s="62"/>
      <c r="G42" s="62">
        <f t="shared" si="1"/>
        <v>0</v>
      </c>
      <c r="H42" s="57"/>
      <c r="I42" s="57"/>
      <c r="J42" s="35" t="e">
        <f t="shared" si="0"/>
        <v>#DIV/0!</v>
      </c>
      <c r="K42" s="24"/>
    </row>
    <row r="43" spans="1:11" ht="21.95" customHeight="1">
      <c r="A43" s="11"/>
      <c r="B43" s="12"/>
      <c r="C43" s="12"/>
      <c r="D43" s="78" t="s">
        <v>19</v>
      </c>
      <c r="E43" s="12"/>
      <c r="F43" s="62"/>
      <c r="G43" s="62">
        <f t="shared" si="1"/>
        <v>0</v>
      </c>
      <c r="H43" s="12"/>
      <c r="I43" s="12"/>
      <c r="J43" s="35" t="e">
        <f t="shared" si="0"/>
        <v>#DIV/0!</v>
      </c>
      <c r="K43" s="24"/>
    </row>
    <row r="44" spans="1:11" ht="21.95" customHeight="1">
      <c r="A44" s="31"/>
      <c r="B44" s="12"/>
      <c r="C44" s="12"/>
      <c r="D44" s="78" t="s">
        <v>19</v>
      </c>
      <c r="E44" s="12"/>
      <c r="F44" s="38"/>
      <c r="G44" s="62">
        <f t="shared" si="1"/>
        <v>0</v>
      </c>
      <c r="H44" s="38"/>
      <c r="I44" s="12"/>
      <c r="J44" s="35" t="e">
        <f t="shared" si="0"/>
        <v>#DIV/0!</v>
      </c>
      <c r="K44" s="24"/>
    </row>
    <row r="45" spans="1:11" ht="21.95" customHeight="1">
      <c r="A45" s="13"/>
      <c r="B45" s="12"/>
      <c r="C45" s="12"/>
      <c r="D45" s="78" t="s">
        <v>19</v>
      </c>
      <c r="E45" s="12"/>
      <c r="F45" s="38"/>
      <c r="G45" s="62">
        <f t="shared" si="1"/>
        <v>0</v>
      </c>
      <c r="H45" s="38"/>
      <c r="I45" s="12"/>
      <c r="J45" s="35" t="e">
        <f t="shared" si="0"/>
        <v>#DIV/0!</v>
      </c>
      <c r="K45" s="24"/>
    </row>
    <row r="46" spans="1:11" ht="21.95" customHeight="1">
      <c r="A46" s="43"/>
      <c r="B46" s="12"/>
      <c r="C46" s="12"/>
      <c r="D46" s="78" t="s">
        <v>19</v>
      </c>
      <c r="E46" s="12"/>
      <c r="F46" s="38"/>
      <c r="G46" s="62">
        <f t="shared" si="1"/>
        <v>0</v>
      </c>
      <c r="H46" s="38"/>
      <c r="I46" s="12"/>
      <c r="J46" s="35" t="e">
        <f t="shared" si="0"/>
        <v>#DIV/0!</v>
      </c>
      <c r="K46" s="24"/>
    </row>
    <row r="47" spans="1:11" ht="21.95" customHeight="1">
      <c r="A47" s="44"/>
      <c r="B47" s="12"/>
      <c r="C47" s="12"/>
      <c r="D47" s="78" t="s">
        <v>19</v>
      </c>
      <c r="E47" s="12"/>
      <c r="F47" s="38"/>
      <c r="G47" s="62">
        <f t="shared" si="1"/>
        <v>0</v>
      </c>
      <c r="H47" s="44"/>
      <c r="I47" s="44"/>
      <c r="J47" s="35" t="e">
        <f t="shared" si="0"/>
        <v>#DIV/0!</v>
      </c>
      <c r="K47" s="24"/>
    </row>
    <row r="48" spans="1:11" ht="21" customHeight="1">
      <c r="A48" s="43"/>
      <c r="B48" s="12"/>
      <c r="C48" s="12"/>
      <c r="D48" s="78" t="s">
        <v>19</v>
      </c>
      <c r="E48" s="12"/>
      <c r="F48" s="38"/>
      <c r="G48" s="62">
        <f t="shared" si="1"/>
        <v>0</v>
      </c>
      <c r="H48" s="44"/>
      <c r="I48" s="44"/>
      <c r="J48" s="35" t="e">
        <f t="shared" si="0"/>
        <v>#DIV/0!</v>
      </c>
      <c r="K48" s="52"/>
    </row>
    <row r="49" spans="1:11" ht="21" customHeight="1">
      <c r="A49" s="44"/>
      <c r="B49" s="12"/>
      <c r="C49" s="12"/>
      <c r="D49" s="78" t="s">
        <v>19</v>
      </c>
      <c r="E49" s="12"/>
      <c r="F49" s="38"/>
      <c r="G49" s="62">
        <f t="shared" si="1"/>
        <v>0</v>
      </c>
      <c r="H49" s="44"/>
      <c r="I49" s="44"/>
      <c r="J49" s="35" t="e">
        <f t="shared" si="0"/>
        <v>#DIV/0!</v>
      </c>
      <c r="K49" s="12"/>
    </row>
    <row r="50" spans="1:11" ht="21" customHeight="1">
      <c r="A50" s="43"/>
      <c r="B50" s="12"/>
      <c r="C50" s="12"/>
      <c r="D50" s="78" t="s">
        <v>19</v>
      </c>
      <c r="E50" s="12"/>
      <c r="F50" s="38"/>
      <c r="G50" s="62">
        <f t="shared" si="1"/>
        <v>0</v>
      </c>
      <c r="H50" s="46"/>
      <c r="I50" s="44"/>
      <c r="J50" s="35" t="e">
        <f t="shared" si="0"/>
        <v>#DIV/0!</v>
      </c>
      <c r="K50" s="12"/>
    </row>
    <row r="51" spans="1:11" ht="21" customHeight="1">
      <c r="A51" s="47"/>
      <c r="B51" s="12"/>
      <c r="C51" s="12"/>
      <c r="D51" s="78" t="s">
        <v>19</v>
      </c>
      <c r="E51" s="12"/>
      <c r="F51" s="38"/>
      <c r="G51" s="62">
        <f t="shared" si="1"/>
        <v>0</v>
      </c>
      <c r="H51" s="46"/>
      <c r="I51" s="44"/>
      <c r="J51" s="35" t="e">
        <f t="shared" si="0"/>
        <v>#DIV/0!</v>
      </c>
      <c r="K51" s="53"/>
    </row>
    <row r="52" spans="1:11" ht="21" customHeight="1">
      <c r="A52" s="43"/>
      <c r="B52" s="12"/>
      <c r="C52" s="12"/>
      <c r="D52" s="78" t="s">
        <v>19</v>
      </c>
      <c r="E52" s="12"/>
      <c r="F52" s="38"/>
      <c r="G52" s="62">
        <f t="shared" si="1"/>
        <v>0</v>
      </c>
      <c r="H52" s="46"/>
      <c r="I52" s="44"/>
      <c r="J52" s="35" t="e">
        <f t="shared" si="0"/>
        <v>#DIV/0!</v>
      </c>
      <c r="K52" s="53"/>
    </row>
    <row r="53" spans="1:11" ht="21" customHeight="1">
      <c r="A53" s="47"/>
      <c r="B53" s="47"/>
      <c r="C53" s="47"/>
      <c r="D53" s="78" t="s">
        <v>19</v>
      </c>
      <c r="E53" s="47"/>
      <c r="F53" s="47"/>
      <c r="G53" s="62">
        <f t="shared" si="1"/>
        <v>0</v>
      </c>
      <c r="H53" s="47"/>
      <c r="I53" s="47"/>
      <c r="J53" s="35" t="e">
        <f t="shared" si="0"/>
        <v>#DIV/0!</v>
      </c>
      <c r="K53" s="53"/>
    </row>
    <row r="54" spans="1:11" ht="21" customHeight="1">
      <c r="A54" s="47"/>
      <c r="B54" s="47"/>
      <c r="C54" s="47"/>
      <c r="D54" s="78" t="s">
        <v>19</v>
      </c>
      <c r="E54" s="47"/>
      <c r="F54" s="48"/>
      <c r="G54" s="62">
        <f t="shared" si="1"/>
        <v>0</v>
      </c>
      <c r="H54" s="47"/>
      <c r="I54" s="47"/>
      <c r="J54" s="35" t="e">
        <f t="shared" si="0"/>
        <v>#DIV/0!</v>
      </c>
      <c r="K54" s="53"/>
    </row>
    <row r="55" spans="1:11" ht="21" customHeight="1">
      <c r="A55" s="49"/>
      <c r="B55" s="47"/>
      <c r="C55" s="47"/>
      <c r="D55" s="78" t="s">
        <v>19</v>
      </c>
      <c r="E55" s="47"/>
      <c r="F55" s="48"/>
      <c r="G55" s="62">
        <f t="shared" si="1"/>
        <v>0</v>
      </c>
      <c r="H55" s="48"/>
      <c r="I55" s="47"/>
      <c r="J55" s="35" t="e">
        <f t="shared" si="0"/>
        <v>#DIV/0!</v>
      </c>
      <c r="K55" s="50"/>
    </row>
    <row r="56" spans="1:11" ht="21" customHeight="1">
      <c r="A56" s="47"/>
      <c r="B56" s="47"/>
      <c r="C56" s="47"/>
      <c r="D56" s="78" t="s">
        <v>19</v>
      </c>
      <c r="E56" s="47"/>
      <c r="F56" s="48"/>
      <c r="G56" s="62">
        <f t="shared" si="1"/>
        <v>0</v>
      </c>
      <c r="H56" s="48"/>
      <c r="I56" s="47"/>
      <c r="J56" s="35" t="e">
        <f t="shared" si="0"/>
        <v>#DIV/0!</v>
      </c>
      <c r="K56" s="50"/>
    </row>
    <row r="57" spans="1:11" ht="21" customHeight="1">
      <c r="A57" s="50"/>
      <c r="B57" s="50"/>
      <c r="C57" s="50"/>
      <c r="D57" s="78" t="s">
        <v>19</v>
      </c>
      <c r="E57" s="50"/>
      <c r="F57" s="50"/>
      <c r="G57" s="62">
        <f t="shared" si="1"/>
        <v>0</v>
      </c>
      <c r="H57" s="50"/>
      <c r="I57" s="50"/>
      <c r="J57" s="35" t="e">
        <f t="shared" si="0"/>
        <v>#DIV/0!</v>
      </c>
      <c r="K57" s="50"/>
    </row>
    <row r="58" spans="1:11" ht="21" customHeight="1">
      <c r="A58" s="129" t="s">
        <v>25</v>
      </c>
      <c r="B58" s="129"/>
      <c r="C58" s="14">
        <v>21</v>
      </c>
      <c r="D58" s="15"/>
      <c r="E58" s="126" t="s">
        <v>26</v>
      </c>
      <c r="F58" s="127"/>
      <c r="G58" s="128"/>
      <c r="H58" s="128"/>
      <c r="I58" s="128"/>
      <c r="J58" s="128"/>
      <c r="K58" s="128"/>
    </row>
    <row r="59" spans="1:11" ht="21" customHeight="1">
      <c r="A59" s="129" t="s">
        <v>27</v>
      </c>
      <c r="B59" s="129"/>
      <c r="C59" s="51">
        <f>SUM(F10:F98)</f>
        <v>8656</v>
      </c>
      <c r="D59" s="15"/>
      <c r="E59" s="15"/>
      <c r="F59" s="130"/>
      <c r="G59" s="130"/>
      <c r="H59" s="130"/>
      <c r="I59" s="16"/>
      <c r="J59" s="16"/>
      <c r="K59" s="20"/>
    </row>
    <row r="60" spans="1:11" ht="21" customHeight="1">
      <c r="A60" s="129" t="s">
        <v>28</v>
      </c>
      <c r="B60" s="129"/>
      <c r="C60" s="51">
        <f>SUM(H10:H56)</f>
        <v>3129</v>
      </c>
      <c r="D60" s="15"/>
      <c r="E60" s="15"/>
      <c r="F60" s="16"/>
      <c r="G60" s="16"/>
      <c r="H60" s="16"/>
      <c r="I60" s="16"/>
      <c r="J60" s="16"/>
      <c r="K60" s="20"/>
    </row>
    <row r="61" spans="1:11" ht="21" customHeight="1">
      <c r="A61" s="131" t="s">
        <v>29</v>
      </c>
      <c r="B61" s="129"/>
      <c r="C61" s="34" t="e">
        <f>SUM(J10:J57)</f>
        <v>#DIV/0!</v>
      </c>
      <c r="D61" s="15"/>
      <c r="E61" s="15"/>
      <c r="F61" s="130"/>
      <c r="G61" s="130"/>
      <c r="H61" s="130"/>
      <c r="I61" s="130"/>
      <c r="J61" s="16"/>
      <c r="K61" s="132"/>
    </row>
    <row r="62" spans="1:11" ht="21" customHeight="1">
      <c r="A62" s="131" t="s">
        <v>30</v>
      </c>
      <c r="B62" s="129"/>
      <c r="C62" s="14">
        <v>43</v>
      </c>
      <c r="D62" s="15"/>
      <c r="E62" s="15"/>
      <c r="F62" s="130"/>
      <c r="G62" s="130"/>
      <c r="H62" s="130"/>
      <c r="I62" s="130"/>
      <c r="J62" s="16"/>
      <c r="K62" s="132"/>
    </row>
    <row r="63" spans="1:11" ht="21" customHeight="1">
      <c r="A63" s="124" t="s">
        <v>31</v>
      </c>
      <c r="B63" s="124"/>
      <c r="C63" s="34" t="e">
        <f>C61/C62</f>
        <v>#DIV/0!</v>
      </c>
      <c r="D63" s="15"/>
      <c r="E63" s="15"/>
      <c r="F63" s="130"/>
      <c r="G63" s="130"/>
      <c r="H63" s="130"/>
      <c r="I63" s="130"/>
      <c r="J63" s="16"/>
      <c r="K63" s="132"/>
    </row>
    <row r="64" spans="1:11" ht="21" customHeight="1">
      <c r="A64" s="17"/>
      <c r="B64" s="18"/>
      <c r="C64" s="18"/>
      <c r="D64" s="18"/>
      <c r="E64" s="18"/>
      <c r="F64" s="18"/>
      <c r="G64" s="18"/>
      <c r="H64" s="18"/>
      <c r="I64" s="18"/>
      <c r="J64" s="18"/>
      <c r="K64" s="25"/>
    </row>
    <row r="65" spans="1:12" ht="21" customHeight="1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</row>
    <row r="66" spans="1:12" ht="21" customHeight="1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</row>
    <row r="67" spans="1:12" ht="21" customHeight="1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</row>
    <row r="68" spans="1:12" ht="21" customHeight="1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</row>
    <row r="69" spans="1:12" ht="21" customHeight="1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</row>
    <row r="70" spans="1:12" ht="21" customHeight="1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</row>
    <row r="71" spans="1:12" ht="21" customHeight="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</row>
    <row r="72" spans="1:12" ht="21" customHeight="1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</row>
    <row r="73" spans="1:12" ht="21" customHeight="1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</row>
    <row r="74" spans="1:12" ht="21" customHeight="1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</row>
    <row r="75" spans="1:12" ht="21" customHeight="1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</row>
    <row r="76" spans="1:12" ht="21" customHeight="1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</row>
    <row r="77" spans="1:12" ht="21" customHeight="1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</row>
    <row r="78" spans="1:12" ht="21" customHeight="1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</row>
    <row r="79" spans="1:12" ht="21" customHeight="1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</row>
    <row r="80" spans="1:12" ht="21" customHeight="1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</row>
    <row r="81" spans="1:12" ht="21" customHeight="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</row>
    <row r="82" spans="1:12" ht="21" customHeight="1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</row>
    <row r="83" spans="1:12" ht="21" customHeight="1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</row>
    <row r="84" spans="1:12" ht="21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</row>
    <row r="85" spans="1:12" ht="21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</row>
    <row r="86" spans="1:12" ht="21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</row>
    <row r="87" spans="1:12" ht="21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</row>
    <row r="88" spans="1:12" ht="21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</row>
    <row r="89" spans="1:12" ht="21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</row>
    <row r="90" spans="1:12" ht="21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</row>
    <row r="91" spans="1:12" ht="21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</row>
    <row r="92" spans="1:12" ht="21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</row>
    <row r="93" spans="1:12" ht="21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</row>
    <row r="94" spans="1:12" ht="21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</row>
    <row r="95" spans="1:12" ht="21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</row>
    <row r="96" spans="1:12" ht="21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</row>
    <row r="97" spans="1:12" ht="21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</row>
    <row r="98" spans="1:12" ht="21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</row>
    <row r="99" spans="1:12" ht="21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</row>
    <row r="100" spans="1:12" ht="21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</row>
    <row r="101" spans="1:12" ht="21" customHeight="1">
      <c r="L101" s="54"/>
    </row>
    <row r="102" spans="1:12" ht="21" customHeight="1"/>
    <row r="103" spans="1:12" ht="21" customHeight="1"/>
    <row r="104" spans="1:12" ht="21" customHeight="1"/>
    <row r="105" spans="1:12" ht="21" customHeight="1"/>
    <row r="106" spans="1:12" ht="21" customHeight="1"/>
  </sheetData>
  <mergeCells count="17">
    <mergeCell ref="A61:B61"/>
    <mergeCell ref="A62:B62"/>
    <mergeCell ref="A63:B63"/>
    <mergeCell ref="I61:I63"/>
    <mergeCell ref="K61:K63"/>
    <mergeCell ref="F61:H63"/>
    <mergeCell ref="A58:B58"/>
    <mergeCell ref="E58:K58"/>
    <mergeCell ref="A59:B59"/>
    <mergeCell ref="F59:H59"/>
    <mergeCell ref="A60:B6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63" orientation="portrait"/>
  <headerFooter scaleWithDoc="0" alignWithMargins="0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L106"/>
  <sheetViews>
    <sheetView topLeftCell="B1" zoomScale="80" zoomScaleNormal="80" workbookViewId="0">
      <selection activeCell="G7" sqref="G7:K7"/>
    </sheetView>
  </sheetViews>
  <sheetFormatPr defaultColWidth="9" defaultRowHeight="15.75"/>
  <cols>
    <col min="1" max="1" width="10.375" customWidth="1"/>
    <col min="2" max="2" width="17.5" customWidth="1"/>
    <col min="3" max="3" width="17" customWidth="1"/>
    <col min="4" max="4" width="13.125" customWidth="1"/>
    <col min="5" max="5" width="9.75" customWidth="1"/>
    <col min="6" max="10" width="8.625" customWidth="1"/>
    <col min="11" max="11" width="7.625" customWidth="1"/>
  </cols>
  <sheetData>
    <row r="1" spans="1:11">
      <c r="J1" s="113" t="s">
        <v>0</v>
      </c>
      <c r="K1" s="114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5" t="s">
        <v>2</v>
      </c>
      <c r="B7" s="120" t="s">
        <v>79</v>
      </c>
      <c r="C7" s="120"/>
      <c r="D7" s="120"/>
      <c r="E7" s="120"/>
      <c r="F7" s="6" t="s">
        <v>3</v>
      </c>
      <c r="G7" s="120" t="s">
        <v>193</v>
      </c>
      <c r="H7" s="120"/>
      <c r="I7" s="120"/>
      <c r="J7" s="120"/>
      <c r="K7" s="121"/>
    </row>
    <row r="8" spans="1:11" ht="24" customHeight="1">
      <c r="A8" s="5" t="s">
        <v>4</v>
      </c>
      <c r="B8" s="122" t="s">
        <v>5</v>
      </c>
      <c r="C8" s="122"/>
      <c r="D8" s="122"/>
      <c r="E8" s="122"/>
      <c r="F8" s="6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9">
        <v>44839</v>
      </c>
      <c r="B10" s="12" t="s">
        <v>32</v>
      </c>
      <c r="C10" s="12">
        <v>86901</v>
      </c>
      <c r="D10" s="12" t="s">
        <v>19</v>
      </c>
      <c r="E10" s="12">
        <v>8</v>
      </c>
      <c r="F10" s="38">
        <v>720</v>
      </c>
      <c r="G10" s="38">
        <f>SUM(H10+I10)</f>
        <v>115</v>
      </c>
      <c r="H10" s="38">
        <v>110</v>
      </c>
      <c r="I10" s="12">
        <v>5</v>
      </c>
      <c r="J10" s="35">
        <f t="shared" ref="J10:J18" si="0">H10/F10*100</f>
        <v>15.277777777777779</v>
      </c>
      <c r="K10" s="24"/>
    </row>
    <row r="11" spans="1:11" ht="21.95" customHeight="1">
      <c r="A11" s="29">
        <v>44840</v>
      </c>
      <c r="B11" s="12" t="s">
        <v>18</v>
      </c>
      <c r="C11" s="12">
        <v>16700</v>
      </c>
      <c r="D11" s="12" t="s">
        <v>19</v>
      </c>
      <c r="E11" s="12">
        <v>8</v>
      </c>
      <c r="F11" s="38">
        <v>720</v>
      </c>
      <c r="G11" s="38">
        <f t="shared" ref="G11:G58" si="1">SUM(H11+I11)</f>
        <v>100</v>
      </c>
      <c r="H11" s="12">
        <v>100</v>
      </c>
      <c r="I11" s="12"/>
      <c r="J11" s="35">
        <f t="shared" si="0"/>
        <v>13.888888888888889</v>
      </c>
      <c r="K11" s="24"/>
    </row>
    <row r="12" spans="1:11" ht="21.95" customHeight="1">
      <c r="A12" s="29">
        <v>44841</v>
      </c>
      <c r="B12" s="12" t="s">
        <v>34</v>
      </c>
      <c r="C12" s="12">
        <v>22500</v>
      </c>
      <c r="D12" s="12" t="s">
        <v>19</v>
      </c>
      <c r="E12" s="12">
        <v>8</v>
      </c>
      <c r="F12" s="38">
        <v>4000</v>
      </c>
      <c r="G12" s="38">
        <f t="shared" si="1"/>
        <v>517</v>
      </c>
      <c r="H12" s="38">
        <v>517</v>
      </c>
      <c r="I12" s="12"/>
      <c r="J12" s="35">
        <f t="shared" si="0"/>
        <v>12.925000000000001</v>
      </c>
      <c r="K12" s="24"/>
    </row>
    <row r="13" spans="1:11" ht="21.95" customHeight="1">
      <c r="A13" s="27">
        <v>44844</v>
      </c>
      <c r="B13" s="12" t="s">
        <v>34</v>
      </c>
      <c r="C13" s="12">
        <v>22500</v>
      </c>
      <c r="D13" s="12" t="s">
        <v>19</v>
      </c>
      <c r="E13" s="12">
        <v>8</v>
      </c>
      <c r="F13" s="38">
        <v>4000</v>
      </c>
      <c r="G13" s="38">
        <f t="shared" si="1"/>
        <v>301</v>
      </c>
      <c r="H13" s="12">
        <v>300</v>
      </c>
      <c r="I13" s="12">
        <v>1</v>
      </c>
      <c r="J13" s="35">
        <f t="shared" si="0"/>
        <v>7.5</v>
      </c>
      <c r="K13" s="24"/>
    </row>
    <row r="14" spans="1:11" ht="21.95" customHeight="1">
      <c r="A14" s="29">
        <v>44845</v>
      </c>
      <c r="B14" s="12" t="s">
        <v>44</v>
      </c>
      <c r="C14" s="12" t="s">
        <v>54</v>
      </c>
      <c r="D14" s="12" t="s">
        <v>19</v>
      </c>
      <c r="E14" s="12">
        <v>8</v>
      </c>
      <c r="F14" s="38">
        <v>1200</v>
      </c>
      <c r="G14" s="38">
        <f t="shared" si="1"/>
        <v>101</v>
      </c>
      <c r="H14" s="38">
        <v>100</v>
      </c>
      <c r="I14" s="12">
        <v>1</v>
      </c>
      <c r="J14" s="35">
        <f t="shared" si="0"/>
        <v>8.3333333333333321</v>
      </c>
      <c r="K14" s="24"/>
    </row>
    <row r="15" spans="1:11" ht="21.95" customHeight="1">
      <c r="A15" s="29">
        <v>44846</v>
      </c>
      <c r="B15" s="12" t="s">
        <v>44</v>
      </c>
      <c r="C15" s="12" t="s">
        <v>54</v>
      </c>
      <c r="D15" s="12" t="s">
        <v>19</v>
      </c>
      <c r="E15" s="12">
        <v>8</v>
      </c>
      <c r="F15" s="38">
        <v>1200</v>
      </c>
      <c r="G15" s="38">
        <f t="shared" si="1"/>
        <v>187</v>
      </c>
      <c r="H15" s="12">
        <v>187</v>
      </c>
      <c r="I15" s="12"/>
      <c r="J15" s="35">
        <f t="shared" si="0"/>
        <v>15.583333333333332</v>
      </c>
      <c r="K15" s="24"/>
    </row>
    <row r="16" spans="1:11" ht="21.95" customHeight="1">
      <c r="A16" s="29">
        <v>44847</v>
      </c>
      <c r="B16" s="12" t="s">
        <v>24</v>
      </c>
      <c r="C16" s="12" t="s">
        <v>80</v>
      </c>
      <c r="D16" s="12" t="s">
        <v>19</v>
      </c>
      <c r="E16" s="12">
        <v>8</v>
      </c>
      <c r="F16" s="38">
        <v>800</v>
      </c>
      <c r="G16" s="38">
        <f t="shared" si="1"/>
        <v>100</v>
      </c>
      <c r="H16" s="38">
        <v>100</v>
      </c>
      <c r="I16" s="12"/>
      <c r="J16" s="35">
        <f t="shared" si="0"/>
        <v>12.5</v>
      </c>
      <c r="K16" s="24"/>
    </row>
    <row r="17" spans="1:11" ht="21.95" customHeight="1">
      <c r="A17" s="29">
        <v>44855</v>
      </c>
      <c r="B17" s="78" t="s">
        <v>138</v>
      </c>
      <c r="C17" s="78" t="s">
        <v>39</v>
      </c>
      <c r="D17" s="78" t="s">
        <v>19</v>
      </c>
      <c r="E17" s="12">
        <v>8</v>
      </c>
      <c r="F17" s="38">
        <v>1002</v>
      </c>
      <c r="G17" s="38">
        <f t="shared" si="1"/>
        <v>504</v>
      </c>
      <c r="H17" s="12">
        <v>504</v>
      </c>
      <c r="I17" s="12"/>
      <c r="J17" s="35">
        <f t="shared" si="0"/>
        <v>50.299401197604787</v>
      </c>
      <c r="K17" s="24"/>
    </row>
    <row r="18" spans="1:11" ht="21.95" customHeight="1">
      <c r="A18" s="79">
        <v>44858</v>
      </c>
      <c r="B18" s="78" t="s">
        <v>138</v>
      </c>
      <c r="C18" s="78" t="s">
        <v>39</v>
      </c>
      <c r="D18" s="78" t="s">
        <v>19</v>
      </c>
      <c r="E18" s="12">
        <v>8</v>
      </c>
      <c r="F18" s="38">
        <v>1002</v>
      </c>
      <c r="G18" s="38">
        <f t="shared" si="1"/>
        <v>504</v>
      </c>
      <c r="H18" s="38">
        <v>504</v>
      </c>
      <c r="I18" s="12"/>
      <c r="J18" s="35">
        <f t="shared" si="0"/>
        <v>50.299401197604787</v>
      </c>
      <c r="K18" s="24"/>
    </row>
    <row r="19" spans="1:11" ht="21.95" customHeight="1">
      <c r="A19" s="28">
        <v>44859</v>
      </c>
      <c r="B19" s="78" t="s">
        <v>138</v>
      </c>
      <c r="C19" s="78" t="s">
        <v>39</v>
      </c>
      <c r="D19" s="78" t="s">
        <v>19</v>
      </c>
      <c r="E19" s="12">
        <v>8</v>
      </c>
      <c r="F19" s="38">
        <v>1002</v>
      </c>
      <c r="G19" s="38">
        <f t="shared" si="1"/>
        <v>560</v>
      </c>
      <c r="H19" s="38">
        <v>560</v>
      </c>
      <c r="I19" s="12"/>
      <c r="J19" s="35"/>
      <c r="K19" s="24"/>
    </row>
    <row r="20" spans="1:11" ht="21.95" customHeight="1">
      <c r="A20" s="79">
        <v>44860</v>
      </c>
      <c r="B20" s="78" t="s">
        <v>138</v>
      </c>
      <c r="C20" s="78" t="s">
        <v>39</v>
      </c>
      <c r="D20" s="78" t="s">
        <v>19</v>
      </c>
      <c r="E20" s="12">
        <v>8</v>
      </c>
      <c r="F20" s="38">
        <v>1002</v>
      </c>
      <c r="G20" s="38">
        <f t="shared" si="1"/>
        <v>744</v>
      </c>
      <c r="H20" s="38">
        <v>744</v>
      </c>
      <c r="I20" s="12"/>
      <c r="J20" s="35"/>
      <c r="K20" s="24"/>
    </row>
    <row r="21" spans="1:11" ht="21.95" customHeight="1">
      <c r="A21" s="79">
        <v>44861</v>
      </c>
      <c r="B21" s="78" t="s">
        <v>138</v>
      </c>
      <c r="C21" s="78" t="s">
        <v>39</v>
      </c>
      <c r="D21" s="78" t="s">
        <v>19</v>
      </c>
      <c r="E21" s="12">
        <v>8</v>
      </c>
      <c r="F21" s="38">
        <v>1002</v>
      </c>
      <c r="G21" s="38">
        <f t="shared" si="1"/>
        <v>600</v>
      </c>
      <c r="H21" s="12">
        <v>600</v>
      </c>
      <c r="I21" s="12"/>
      <c r="J21" s="35"/>
      <c r="K21" s="24"/>
    </row>
    <row r="22" spans="1:11" ht="21.95" customHeight="1">
      <c r="A22" s="29">
        <v>44862</v>
      </c>
      <c r="B22" s="78" t="s">
        <v>40</v>
      </c>
      <c r="C22" s="78" t="s">
        <v>39</v>
      </c>
      <c r="D22" s="78" t="s">
        <v>19</v>
      </c>
      <c r="E22" s="12">
        <v>8</v>
      </c>
      <c r="F22" s="38">
        <v>1002</v>
      </c>
      <c r="G22" s="38">
        <f t="shared" si="1"/>
        <v>400</v>
      </c>
      <c r="H22" s="38">
        <v>400</v>
      </c>
      <c r="I22" s="12"/>
      <c r="J22" s="35"/>
      <c r="K22" s="24"/>
    </row>
    <row r="23" spans="1:11" ht="21.95" customHeight="1">
      <c r="A23" s="31"/>
      <c r="B23" s="12"/>
      <c r="C23" s="12"/>
      <c r="D23" s="12"/>
      <c r="E23" s="12"/>
      <c r="F23" s="38"/>
      <c r="G23" s="38">
        <f t="shared" si="1"/>
        <v>0</v>
      </c>
      <c r="H23" s="12"/>
      <c r="I23" s="12"/>
      <c r="J23" s="35"/>
      <c r="K23" s="24"/>
    </row>
    <row r="24" spans="1:11" ht="21.95" customHeight="1">
      <c r="A24" s="26"/>
      <c r="B24" s="12"/>
      <c r="C24" s="12"/>
      <c r="D24" s="12"/>
      <c r="E24" s="12"/>
      <c r="F24" s="38"/>
      <c r="G24" s="38">
        <f t="shared" si="1"/>
        <v>0</v>
      </c>
      <c r="H24" s="38"/>
      <c r="I24" s="12"/>
      <c r="J24" s="35"/>
      <c r="K24" s="24"/>
    </row>
    <row r="25" spans="1:11" ht="21.95" customHeight="1">
      <c r="A25" s="26"/>
      <c r="B25" s="12"/>
      <c r="C25" s="12"/>
      <c r="D25" s="12"/>
      <c r="E25" s="12"/>
      <c r="F25" s="38"/>
      <c r="G25" s="38">
        <f t="shared" si="1"/>
        <v>0</v>
      </c>
      <c r="H25" s="38"/>
      <c r="I25" s="12"/>
      <c r="J25" s="35"/>
      <c r="K25" s="24"/>
    </row>
    <row r="26" spans="1:11" ht="21.95" customHeight="1">
      <c r="A26" s="11"/>
      <c r="B26" s="12"/>
      <c r="C26" s="12"/>
      <c r="D26" s="12"/>
      <c r="E26" s="12"/>
      <c r="F26" s="38"/>
      <c r="G26" s="38">
        <f t="shared" si="1"/>
        <v>0</v>
      </c>
      <c r="H26" s="38"/>
      <c r="I26" s="12"/>
      <c r="J26" s="35"/>
      <c r="K26" s="24"/>
    </row>
    <row r="27" spans="1:11" ht="21.95" customHeight="1">
      <c r="A27" s="31"/>
      <c r="B27" s="12"/>
      <c r="C27" s="12"/>
      <c r="D27" s="12"/>
      <c r="E27" s="12"/>
      <c r="F27" s="38"/>
      <c r="G27" s="38">
        <f t="shared" si="1"/>
        <v>0</v>
      </c>
      <c r="H27" s="38"/>
      <c r="I27" s="12"/>
      <c r="J27" s="35"/>
      <c r="K27" s="24"/>
    </row>
    <row r="28" spans="1:11" ht="21.95" customHeight="1">
      <c r="A28" s="26"/>
      <c r="B28" s="12"/>
      <c r="C28" s="12"/>
      <c r="D28" s="12"/>
      <c r="E28" s="12"/>
      <c r="F28" s="38"/>
      <c r="G28" s="38">
        <f t="shared" si="1"/>
        <v>0</v>
      </c>
      <c r="H28" s="38"/>
      <c r="I28" s="12"/>
      <c r="J28" s="35"/>
      <c r="K28" s="24"/>
    </row>
    <row r="29" spans="1:11" ht="21.95" customHeight="1">
      <c r="A29" s="11"/>
      <c r="B29" s="12"/>
      <c r="C29" s="12"/>
      <c r="D29" s="12"/>
      <c r="E29" s="12"/>
      <c r="F29" s="38"/>
      <c r="G29" s="38">
        <f t="shared" si="1"/>
        <v>0</v>
      </c>
      <c r="H29" s="38"/>
      <c r="I29" s="12"/>
      <c r="J29" s="35"/>
      <c r="K29" s="24"/>
    </row>
    <row r="30" spans="1:11" ht="21.95" customHeight="1">
      <c r="A30" s="31"/>
      <c r="B30" s="12"/>
      <c r="C30" s="12"/>
      <c r="D30" s="12"/>
      <c r="E30" s="12"/>
      <c r="F30" s="38"/>
      <c r="G30" s="38">
        <f t="shared" si="1"/>
        <v>0</v>
      </c>
      <c r="H30" s="38"/>
      <c r="I30" s="12"/>
      <c r="J30" s="35"/>
      <c r="K30" s="24"/>
    </row>
    <row r="31" spans="1:11" ht="21.95" customHeight="1">
      <c r="A31" s="26"/>
      <c r="B31" s="12"/>
      <c r="C31" s="12"/>
      <c r="D31" s="12"/>
      <c r="E31" s="12"/>
      <c r="F31" s="38"/>
      <c r="G31" s="38">
        <f t="shared" si="1"/>
        <v>0</v>
      </c>
      <c r="H31" s="12"/>
      <c r="I31" s="12"/>
      <c r="J31" s="35"/>
      <c r="K31" s="24"/>
    </row>
    <row r="32" spans="1:11" ht="21.95" customHeight="1">
      <c r="A32" s="31"/>
      <c r="B32" s="12"/>
      <c r="C32" s="12"/>
      <c r="D32" s="12"/>
      <c r="E32" s="12"/>
      <c r="F32" s="38"/>
      <c r="G32" s="38">
        <f t="shared" si="1"/>
        <v>0</v>
      </c>
      <c r="H32" s="38"/>
      <c r="I32" s="12"/>
      <c r="J32" s="35"/>
      <c r="K32" s="24"/>
    </row>
    <row r="33" spans="1:11" ht="21.95" customHeight="1">
      <c r="A33" s="26"/>
      <c r="B33" s="12"/>
      <c r="C33" s="12"/>
      <c r="D33" s="12"/>
      <c r="E33" s="12"/>
      <c r="F33" s="38"/>
      <c r="G33" s="38">
        <f t="shared" si="1"/>
        <v>0</v>
      </c>
      <c r="H33" s="38"/>
      <c r="I33" s="12"/>
      <c r="J33" s="35"/>
      <c r="K33" s="24"/>
    </row>
    <row r="34" spans="1:11" ht="21.95" customHeight="1">
      <c r="A34" s="11"/>
      <c r="B34" s="12"/>
      <c r="C34" s="12"/>
      <c r="D34" s="12"/>
      <c r="E34" s="12"/>
      <c r="F34" s="38"/>
      <c r="G34" s="38">
        <f t="shared" si="1"/>
        <v>0</v>
      </c>
      <c r="H34" s="38"/>
      <c r="I34" s="12"/>
      <c r="J34" s="35"/>
      <c r="K34" s="24"/>
    </row>
    <row r="35" spans="1:11" ht="21.95" customHeight="1">
      <c r="A35" s="31"/>
      <c r="B35" s="12"/>
      <c r="C35" s="12"/>
      <c r="D35" s="12"/>
      <c r="E35" s="12"/>
      <c r="F35" s="38"/>
      <c r="G35" s="38">
        <f t="shared" si="1"/>
        <v>0</v>
      </c>
      <c r="H35" s="38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38"/>
      <c r="G36" s="38">
        <f t="shared" si="1"/>
        <v>0</v>
      </c>
      <c r="H36" s="38"/>
      <c r="I36" s="12"/>
      <c r="J36" s="35"/>
      <c r="K36" s="24"/>
    </row>
    <row r="37" spans="1:11" ht="21.95" customHeight="1">
      <c r="A37" s="31"/>
      <c r="B37" s="12"/>
      <c r="C37" s="12"/>
      <c r="D37" s="12"/>
      <c r="E37" s="12"/>
      <c r="F37" s="38"/>
      <c r="G37" s="38">
        <f t="shared" si="1"/>
        <v>0</v>
      </c>
      <c r="H37" s="38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38"/>
      <c r="G38" s="38">
        <f t="shared" si="1"/>
        <v>0</v>
      </c>
      <c r="H38" s="12"/>
      <c r="I38" s="12"/>
      <c r="J38" s="35"/>
      <c r="K38" s="24"/>
    </row>
    <row r="39" spans="1:11" ht="21.95" customHeight="1">
      <c r="A39" s="31"/>
      <c r="B39" s="12"/>
      <c r="C39" s="12"/>
      <c r="D39" s="12"/>
      <c r="E39" s="12"/>
      <c r="F39" s="38"/>
      <c r="G39" s="38">
        <f t="shared" si="1"/>
        <v>0</v>
      </c>
      <c r="H39" s="38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38"/>
      <c r="G40" s="38">
        <f t="shared" si="1"/>
        <v>0</v>
      </c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38"/>
      <c r="G41" s="38">
        <f t="shared" si="1"/>
        <v>0</v>
      </c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38">
        <f t="shared" si="1"/>
        <v>0</v>
      </c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38"/>
      <c r="G43" s="38">
        <f t="shared" si="1"/>
        <v>0</v>
      </c>
      <c r="H43" s="12"/>
      <c r="I43" s="12"/>
      <c r="J43" s="35"/>
      <c r="K43" s="24"/>
    </row>
    <row r="44" spans="1:11" ht="21.95" customHeight="1">
      <c r="A44" s="31"/>
      <c r="B44" s="12"/>
      <c r="C44" s="12"/>
      <c r="D44" s="12"/>
      <c r="E44" s="12"/>
      <c r="F44" s="38"/>
      <c r="G44" s="38">
        <f t="shared" si="1"/>
        <v>0</v>
      </c>
      <c r="H44" s="38"/>
      <c r="I44" s="12"/>
      <c r="J44" s="35"/>
      <c r="K44" s="24"/>
    </row>
    <row r="45" spans="1:11" ht="21.95" customHeight="1">
      <c r="A45" s="13"/>
      <c r="B45" s="12"/>
      <c r="C45" s="12"/>
      <c r="D45" s="12"/>
      <c r="E45" s="12"/>
      <c r="F45" s="38"/>
      <c r="G45" s="38">
        <f t="shared" si="1"/>
        <v>0</v>
      </c>
      <c r="H45" s="38"/>
      <c r="I45" s="12"/>
      <c r="J45" s="35"/>
      <c r="K45" s="24"/>
    </row>
    <row r="46" spans="1:11" ht="21.95" customHeight="1">
      <c r="A46" s="43"/>
      <c r="B46" s="12"/>
      <c r="C46" s="12"/>
      <c r="D46" s="12"/>
      <c r="E46" s="12"/>
      <c r="F46" s="38"/>
      <c r="G46" s="38">
        <f t="shared" si="1"/>
        <v>0</v>
      </c>
      <c r="H46" s="46"/>
      <c r="I46" s="44"/>
      <c r="J46" s="35"/>
      <c r="K46" s="24"/>
    </row>
    <row r="47" spans="1:11" ht="21.95" customHeight="1">
      <c r="A47" s="44"/>
      <c r="B47" s="12"/>
      <c r="C47" s="12"/>
      <c r="D47" s="12"/>
      <c r="E47" s="12"/>
      <c r="F47" s="38"/>
      <c r="G47" s="38">
        <f t="shared" si="1"/>
        <v>0</v>
      </c>
      <c r="H47" s="44"/>
      <c r="I47" s="44"/>
      <c r="J47" s="35"/>
      <c r="K47" s="24"/>
    </row>
    <row r="48" spans="1:11" ht="21" customHeight="1">
      <c r="A48" s="43"/>
      <c r="B48" s="12"/>
      <c r="C48" s="12"/>
      <c r="D48" s="12"/>
      <c r="E48" s="12"/>
      <c r="F48" s="38"/>
      <c r="G48" s="38">
        <f t="shared" si="1"/>
        <v>0</v>
      </c>
      <c r="H48" s="44"/>
      <c r="I48" s="44"/>
      <c r="J48" s="35"/>
      <c r="K48" s="52"/>
    </row>
    <row r="49" spans="1:11" ht="21" customHeight="1">
      <c r="A49" s="44"/>
      <c r="B49" s="12"/>
      <c r="C49" s="12"/>
      <c r="D49" s="12"/>
      <c r="E49" s="44"/>
      <c r="F49" s="46"/>
      <c r="G49" s="38">
        <f t="shared" si="1"/>
        <v>0</v>
      </c>
      <c r="H49" s="44"/>
      <c r="I49" s="44"/>
      <c r="J49" s="35"/>
      <c r="K49" s="12"/>
    </row>
    <row r="50" spans="1:11" ht="21" customHeight="1">
      <c r="A50" s="43"/>
      <c r="B50" s="44"/>
      <c r="C50" s="44"/>
      <c r="D50" s="44"/>
      <c r="E50" s="44"/>
      <c r="F50" s="46"/>
      <c r="G50" s="38">
        <f t="shared" si="1"/>
        <v>0</v>
      </c>
      <c r="H50" s="46"/>
      <c r="I50" s="44"/>
      <c r="J50" s="35"/>
      <c r="K50" s="12"/>
    </row>
    <row r="51" spans="1:11" ht="21" customHeight="1">
      <c r="A51" s="47"/>
      <c r="B51" s="47"/>
      <c r="C51" s="44"/>
      <c r="D51" s="44"/>
      <c r="E51" s="44"/>
      <c r="F51" s="46"/>
      <c r="G51" s="38">
        <f t="shared" si="1"/>
        <v>0</v>
      </c>
      <c r="H51" s="46"/>
      <c r="I51" s="44"/>
      <c r="J51" s="35"/>
      <c r="K51" s="53"/>
    </row>
    <row r="52" spans="1:11" ht="21" customHeight="1">
      <c r="A52" s="43"/>
      <c r="B52" s="44"/>
      <c r="C52" s="44"/>
      <c r="D52" s="44"/>
      <c r="E52" s="44"/>
      <c r="F52" s="46"/>
      <c r="G52" s="38">
        <f t="shared" si="1"/>
        <v>0</v>
      </c>
      <c r="H52" s="46"/>
      <c r="I52" s="44"/>
      <c r="J52" s="35"/>
      <c r="K52" s="53"/>
    </row>
    <row r="53" spans="1:11" ht="21" customHeight="1">
      <c r="A53" s="47"/>
      <c r="B53" s="47"/>
      <c r="C53" s="47"/>
      <c r="D53" s="47"/>
      <c r="E53" s="47"/>
      <c r="F53" s="47"/>
      <c r="G53" s="38">
        <f t="shared" si="1"/>
        <v>0</v>
      </c>
      <c r="H53" s="47"/>
      <c r="I53" s="47"/>
      <c r="J53" s="35"/>
      <c r="K53" s="53"/>
    </row>
    <row r="54" spans="1:11" ht="21" customHeight="1">
      <c r="A54" s="47"/>
      <c r="B54" s="47"/>
      <c r="C54" s="47"/>
      <c r="D54" s="47"/>
      <c r="E54" s="47"/>
      <c r="F54" s="48"/>
      <c r="G54" s="38">
        <f t="shared" si="1"/>
        <v>0</v>
      </c>
      <c r="H54" s="47"/>
      <c r="I54" s="47"/>
      <c r="J54" s="35"/>
      <c r="K54" s="53"/>
    </row>
    <row r="55" spans="1:11" ht="21" customHeight="1">
      <c r="A55" s="49"/>
      <c r="B55" s="47"/>
      <c r="C55" s="47"/>
      <c r="D55" s="47"/>
      <c r="E55" s="47"/>
      <c r="F55" s="48"/>
      <c r="G55" s="38">
        <f t="shared" si="1"/>
        <v>0</v>
      </c>
      <c r="H55" s="48"/>
      <c r="I55" s="47"/>
      <c r="J55" s="35"/>
      <c r="K55" s="50"/>
    </row>
    <row r="56" spans="1:11" ht="21" customHeight="1">
      <c r="A56" s="47"/>
      <c r="B56" s="47"/>
      <c r="C56" s="47"/>
      <c r="D56" s="47"/>
      <c r="E56" s="47"/>
      <c r="F56" s="48"/>
      <c r="G56" s="38">
        <f t="shared" si="1"/>
        <v>0</v>
      </c>
      <c r="H56" s="48"/>
      <c r="I56" s="47"/>
      <c r="J56" s="35"/>
      <c r="K56" s="50"/>
    </row>
    <row r="57" spans="1:11" ht="21" customHeight="1">
      <c r="A57" s="50"/>
      <c r="B57" s="50"/>
      <c r="C57" s="50"/>
      <c r="D57" s="50"/>
      <c r="E57" s="50"/>
      <c r="F57" s="50"/>
      <c r="G57" s="38">
        <f t="shared" si="1"/>
        <v>0</v>
      </c>
      <c r="H57" s="50"/>
      <c r="I57" s="50"/>
      <c r="J57" s="35"/>
      <c r="K57" s="50"/>
    </row>
    <row r="58" spans="1:11" ht="21" customHeight="1">
      <c r="A58" s="50"/>
      <c r="B58" s="50"/>
      <c r="C58" s="50"/>
      <c r="D58" s="50"/>
      <c r="E58" s="50"/>
      <c r="F58" s="50"/>
      <c r="G58" s="38">
        <f t="shared" si="1"/>
        <v>0</v>
      </c>
      <c r="H58" s="50"/>
      <c r="I58" s="50"/>
      <c r="J58" s="35"/>
      <c r="K58" s="50"/>
    </row>
    <row r="59" spans="1:11" ht="21" customHeight="1">
      <c r="A59" s="129" t="s">
        <v>25</v>
      </c>
      <c r="B59" s="129"/>
      <c r="C59" s="14">
        <v>22</v>
      </c>
      <c r="D59" s="15"/>
      <c r="E59" s="126" t="s">
        <v>26</v>
      </c>
      <c r="F59" s="127"/>
      <c r="G59" s="128"/>
      <c r="H59" s="128"/>
      <c r="I59" s="128"/>
      <c r="J59" s="128"/>
      <c r="K59" s="128"/>
    </row>
    <row r="60" spans="1:11" ht="21" customHeight="1">
      <c r="A60" s="129" t="s">
        <v>27</v>
      </c>
      <c r="B60" s="129"/>
      <c r="C60" s="51">
        <f>SUM(F10:F99)</f>
        <v>18652</v>
      </c>
      <c r="D60" s="15"/>
      <c r="E60" s="15"/>
      <c r="F60" s="130"/>
      <c r="G60" s="130"/>
      <c r="H60" s="130"/>
      <c r="I60" s="16"/>
      <c r="J60" s="16"/>
      <c r="K60" s="20"/>
    </row>
    <row r="61" spans="1:11" ht="21" customHeight="1">
      <c r="A61" s="129" t="s">
        <v>28</v>
      </c>
      <c r="B61" s="129"/>
      <c r="C61" s="51">
        <f>SUM(H10:H56)</f>
        <v>4726</v>
      </c>
      <c r="D61" s="15"/>
      <c r="E61" s="15"/>
      <c r="F61" s="16"/>
      <c r="G61" s="16"/>
      <c r="H61" s="16"/>
      <c r="I61" s="16"/>
      <c r="J61" s="16"/>
      <c r="K61" s="20"/>
    </row>
    <row r="62" spans="1:11" ht="21" customHeight="1">
      <c r="A62" s="131" t="s">
        <v>29</v>
      </c>
      <c r="B62" s="129"/>
      <c r="C62" s="34">
        <f>SUM(J10:J58)</f>
        <v>186.60713572854291</v>
      </c>
      <c r="D62" s="15"/>
      <c r="E62" s="15"/>
      <c r="F62" s="130"/>
      <c r="G62" s="130"/>
      <c r="H62" s="130"/>
      <c r="I62" s="130"/>
      <c r="J62" s="16"/>
      <c r="K62" s="132"/>
    </row>
    <row r="63" spans="1:11" ht="21" customHeight="1">
      <c r="A63" s="131" t="s">
        <v>30</v>
      </c>
      <c r="B63" s="129"/>
      <c r="C63" s="14">
        <v>34</v>
      </c>
      <c r="D63" s="15"/>
      <c r="E63" s="15"/>
      <c r="F63" s="130"/>
      <c r="G63" s="130"/>
      <c r="H63" s="130"/>
      <c r="I63" s="130"/>
      <c r="J63" s="16"/>
      <c r="K63" s="132"/>
    </row>
    <row r="64" spans="1:11" ht="21" customHeight="1">
      <c r="A64" s="124" t="s">
        <v>31</v>
      </c>
      <c r="B64" s="124"/>
      <c r="C64" s="34">
        <f>C62/C63</f>
        <v>5.4884451684865567</v>
      </c>
      <c r="D64" s="15"/>
      <c r="E64" s="15"/>
      <c r="F64" s="130"/>
      <c r="G64" s="130"/>
      <c r="H64" s="130"/>
      <c r="I64" s="130"/>
      <c r="J64" s="16"/>
      <c r="K64" s="132"/>
    </row>
    <row r="65" spans="1:12" ht="21" customHeight="1">
      <c r="A65" s="17"/>
      <c r="B65" s="18"/>
      <c r="C65" s="18"/>
      <c r="D65" s="18"/>
      <c r="E65" s="18"/>
      <c r="F65" s="18"/>
      <c r="G65" s="18"/>
      <c r="H65" s="18"/>
      <c r="I65" s="18"/>
      <c r="J65" s="18"/>
      <c r="K65" s="25"/>
    </row>
    <row r="66" spans="1:12" ht="21" customHeight="1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</row>
    <row r="67" spans="1:12" ht="21" customHeight="1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</row>
    <row r="68" spans="1:12" ht="21" customHeight="1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</row>
    <row r="69" spans="1:12" ht="21" customHeight="1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</row>
    <row r="70" spans="1:12" ht="21" customHeight="1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</row>
    <row r="71" spans="1:12" ht="21" customHeight="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</row>
    <row r="72" spans="1:12" ht="21" customHeight="1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</row>
    <row r="73" spans="1:12" ht="21" customHeight="1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</row>
    <row r="74" spans="1:12" ht="21" customHeight="1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</row>
    <row r="75" spans="1:12" ht="21" customHeight="1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</row>
    <row r="76" spans="1:12" ht="21" customHeight="1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</row>
    <row r="77" spans="1:12" ht="21" customHeight="1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</row>
    <row r="78" spans="1:12" ht="21" customHeight="1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</row>
    <row r="79" spans="1:12" ht="21" customHeight="1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</row>
    <row r="80" spans="1:12" ht="21" customHeight="1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</row>
    <row r="81" spans="1:12" ht="21" customHeight="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</row>
    <row r="82" spans="1:12" ht="21" customHeight="1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</row>
    <row r="83" spans="1:12" ht="21" customHeight="1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</row>
    <row r="84" spans="1:12" ht="21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</row>
    <row r="85" spans="1:12" ht="21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</row>
    <row r="86" spans="1:12" ht="21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</row>
    <row r="87" spans="1:12" ht="21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</row>
    <row r="88" spans="1:12" ht="21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</row>
    <row r="89" spans="1:12" ht="21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</row>
    <row r="90" spans="1:12" ht="21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</row>
    <row r="91" spans="1:12" ht="21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</row>
    <row r="92" spans="1:12" ht="21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</row>
    <row r="93" spans="1:12" ht="21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</row>
    <row r="94" spans="1:12" ht="21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</row>
    <row r="95" spans="1:12" ht="21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</row>
    <row r="96" spans="1:12" ht="21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</row>
    <row r="97" spans="1:12" ht="21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</row>
    <row r="98" spans="1:12" ht="21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</row>
    <row r="99" spans="1:12" ht="21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</row>
    <row r="100" spans="1:12" ht="21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</row>
    <row r="101" spans="1:12" ht="21" customHeight="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</row>
    <row r="102" spans="1:12" ht="21" customHeight="1"/>
    <row r="103" spans="1:12" ht="21" customHeight="1"/>
    <row r="104" spans="1:12" ht="21" customHeight="1"/>
    <row r="105" spans="1:12" ht="21" customHeight="1"/>
    <row r="106" spans="1:12" ht="21" customHeight="1"/>
  </sheetData>
  <mergeCells count="17">
    <mergeCell ref="A62:B62"/>
    <mergeCell ref="A63:B63"/>
    <mergeCell ref="A64:B64"/>
    <mergeCell ref="I62:I64"/>
    <mergeCell ref="K62:K64"/>
    <mergeCell ref="F62:H64"/>
    <mergeCell ref="A59:B59"/>
    <mergeCell ref="E59:K59"/>
    <mergeCell ref="A60:B60"/>
    <mergeCell ref="F60:H60"/>
    <mergeCell ref="A61:B61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63" orientation="portrait"/>
  <headerFooter scaleWithDoc="0" alignWithMargins="0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K54"/>
  <sheetViews>
    <sheetView topLeftCell="A14" zoomScale="50" zoomScaleNormal="50" workbookViewId="0">
      <selection activeCell="C26" sqref="C26"/>
    </sheetView>
  </sheetViews>
  <sheetFormatPr defaultColWidth="9" defaultRowHeight="15.75"/>
  <cols>
    <col min="1" max="1" width="10.375" customWidth="1"/>
    <col min="2" max="2" width="17.125" customWidth="1"/>
    <col min="3" max="3" width="15.125" customWidth="1"/>
    <col min="4" max="4" width="13.125" customWidth="1"/>
    <col min="5" max="5" width="12.75" customWidth="1"/>
    <col min="6" max="10" width="8.625" customWidth="1"/>
    <col min="11" max="11" width="13.625" customWidth="1"/>
    <col min="12" max="12" width="12.375" customWidth="1"/>
  </cols>
  <sheetData>
    <row r="1" spans="1:11">
      <c r="J1" s="113" t="s">
        <v>0</v>
      </c>
      <c r="K1" s="114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5" t="s">
        <v>2</v>
      </c>
      <c r="B7" s="120" t="s">
        <v>81</v>
      </c>
      <c r="C7" s="120"/>
      <c r="D7" s="120"/>
      <c r="E7" s="120"/>
      <c r="F7" s="6" t="s">
        <v>3</v>
      </c>
      <c r="G7" s="120" t="s">
        <v>193</v>
      </c>
      <c r="H7" s="120"/>
      <c r="I7" s="120"/>
      <c r="J7" s="120"/>
      <c r="K7" s="121"/>
    </row>
    <row r="8" spans="1:11" ht="24" customHeight="1">
      <c r="A8" s="5" t="s">
        <v>4</v>
      </c>
      <c r="B8" s="122" t="s">
        <v>5</v>
      </c>
      <c r="C8" s="122"/>
      <c r="D8" s="122"/>
      <c r="E8" s="122"/>
      <c r="F8" s="6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44839</v>
      </c>
      <c r="B10" s="12" t="s">
        <v>44</v>
      </c>
      <c r="C10" s="12" t="s">
        <v>46</v>
      </c>
      <c r="D10" s="78" t="s">
        <v>33</v>
      </c>
      <c r="E10" s="12">
        <v>8</v>
      </c>
      <c r="F10" s="12">
        <v>3000</v>
      </c>
      <c r="G10" s="12">
        <f>SUM(H10+I10)</f>
        <v>1004</v>
      </c>
      <c r="H10" s="12">
        <v>1000</v>
      </c>
      <c r="I10" s="12">
        <v>4</v>
      </c>
      <c r="J10" s="35">
        <f t="shared" ref="J10:J39" si="0">H10/F10*100</f>
        <v>33.333333333333329</v>
      </c>
      <c r="K10" s="24"/>
    </row>
    <row r="11" spans="1:11" ht="21.95" customHeight="1">
      <c r="A11" s="28">
        <v>44840</v>
      </c>
      <c r="B11" s="12" t="s">
        <v>63</v>
      </c>
      <c r="C11" s="12" t="s">
        <v>45</v>
      </c>
      <c r="D11" s="78" t="s">
        <v>33</v>
      </c>
      <c r="E11" s="12">
        <v>8</v>
      </c>
      <c r="F11" s="12">
        <v>3000</v>
      </c>
      <c r="G11" s="12">
        <f t="shared" ref="G11:G38" si="1">SUM(H11+I11)</f>
        <v>1000</v>
      </c>
      <c r="H11" s="12">
        <v>1000</v>
      </c>
      <c r="I11" s="12"/>
      <c r="J11" s="35">
        <f t="shared" si="0"/>
        <v>33.333333333333329</v>
      </c>
      <c r="K11" s="24"/>
    </row>
    <row r="12" spans="1:11" ht="21.95" customHeight="1">
      <c r="A12" s="29">
        <v>44841</v>
      </c>
      <c r="B12" s="12" t="s">
        <v>82</v>
      </c>
      <c r="C12" s="12">
        <v>22500</v>
      </c>
      <c r="D12" s="78" t="s">
        <v>33</v>
      </c>
      <c r="E12" s="12">
        <v>8</v>
      </c>
      <c r="F12" s="12">
        <v>3000</v>
      </c>
      <c r="G12" s="12">
        <f t="shared" si="1"/>
        <v>1000</v>
      </c>
      <c r="H12" s="12">
        <v>1000</v>
      </c>
      <c r="I12" s="12"/>
      <c r="J12" s="35">
        <f t="shared" si="0"/>
        <v>33.333333333333329</v>
      </c>
      <c r="K12" s="24"/>
    </row>
    <row r="13" spans="1:11" ht="21.95" customHeight="1">
      <c r="A13" s="29">
        <v>44844</v>
      </c>
      <c r="B13" s="12" t="s">
        <v>68</v>
      </c>
      <c r="C13" s="12" t="s">
        <v>69</v>
      </c>
      <c r="D13" s="78" t="s">
        <v>33</v>
      </c>
      <c r="E13" s="12">
        <v>8</v>
      </c>
      <c r="F13" s="12">
        <v>3000</v>
      </c>
      <c r="G13" s="12">
        <f t="shared" si="1"/>
        <v>1000</v>
      </c>
      <c r="H13" s="12">
        <v>1000</v>
      </c>
      <c r="I13" s="12"/>
      <c r="J13" s="35">
        <f t="shared" si="0"/>
        <v>33.333333333333329</v>
      </c>
      <c r="K13" s="24"/>
    </row>
    <row r="14" spans="1:11" ht="21.95" customHeight="1">
      <c r="A14" s="29">
        <v>44845</v>
      </c>
      <c r="B14" s="12" t="s">
        <v>68</v>
      </c>
      <c r="C14" s="12" t="s">
        <v>69</v>
      </c>
      <c r="D14" s="78" t="s">
        <v>33</v>
      </c>
      <c r="E14" s="12">
        <v>8</v>
      </c>
      <c r="F14" s="12">
        <v>3000</v>
      </c>
      <c r="G14" s="12">
        <f t="shared" si="1"/>
        <v>1000</v>
      </c>
      <c r="H14" s="12">
        <v>1000</v>
      </c>
      <c r="I14" s="12"/>
      <c r="J14" s="35">
        <f t="shared" si="0"/>
        <v>33.333333333333329</v>
      </c>
      <c r="K14" s="24"/>
    </row>
    <row r="15" spans="1:11" ht="21.95" customHeight="1">
      <c r="A15" s="28">
        <v>44846</v>
      </c>
      <c r="B15" s="12" t="s">
        <v>68</v>
      </c>
      <c r="C15" s="12" t="s">
        <v>69</v>
      </c>
      <c r="D15" s="78" t="s">
        <v>33</v>
      </c>
      <c r="E15" s="12">
        <v>8</v>
      </c>
      <c r="F15" s="12">
        <v>3000</v>
      </c>
      <c r="G15" s="12">
        <f t="shared" si="1"/>
        <v>1000</v>
      </c>
      <c r="H15" s="12">
        <v>1000</v>
      </c>
      <c r="I15" s="12"/>
      <c r="J15" s="35">
        <f t="shared" si="0"/>
        <v>33.333333333333329</v>
      </c>
      <c r="K15" s="24"/>
    </row>
    <row r="16" spans="1:11" ht="21.95" customHeight="1">
      <c r="A16" s="28">
        <v>44847</v>
      </c>
      <c r="B16" s="12" t="s">
        <v>68</v>
      </c>
      <c r="C16" s="12" t="s">
        <v>69</v>
      </c>
      <c r="D16" s="78" t="s">
        <v>33</v>
      </c>
      <c r="E16" s="12">
        <v>8</v>
      </c>
      <c r="F16" s="12">
        <v>3000</v>
      </c>
      <c r="G16" s="12">
        <f t="shared" si="1"/>
        <v>1000</v>
      </c>
      <c r="H16" s="12">
        <v>1000</v>
      </c>
      <c r="I16" s="12"/>
      <c r="J16" s="35">
        <f t="shared" si="0"/>
        <v>33.333333333333329</v>
      </c>
      <c r="K16" s="24"/>
    </row>
    <row r="17" spans="1:11" ht="21.95" customHeight="1">
      <c r="A17" s="28">
        <v>44848</v>
      </c>
      <c r="B17" s="78" t="s">
        <v>128</v>
      </c>
      <c r="C17" s="78" t="s">
        <v>129</v>
      </c>
      <c r="D17" s="78" t="s">
        <v>33</v>
      </c>
      <c r="E17" s="12">
        <v>8</v>
      </c>
      <c r="F17" s="12">
        <v>3000</v>
      </c>
      <c r="G17" s="12">
        <f t="shared" si="1"/>
        <v>2206</v>
      </c>
      <c r="H17" s="12">
        <v>2200</v>
      </c>
      <c r="I17" s="12">
        <v>6</v>
      </c>
      <c r="J17" s="35">
        <f t="shared" si="0"/>
        <v>73.333333333333329</v>
      </c>
      <c r="K17" s="24"/>
    </row>
    <row r="18" spans="1:11" ht="21.95" customHeight="1">
      <c r="A18" s="28">
        <v>44851</v>
      </c>
      <c r="B18" s="78" t="s">
        <v>65</v>
      </c>
      <c r="C18" s="78" t="s">
        <v>126</v>
      </c>
      <c r="D18" s="78" t="s">
        <v>33</v>
      </c>
      <c r="E18" s="12">
        <v>8</v>
      </c>
      <c r="F18" s="12">
        <v>3000</v>
      </c>
      <c r="G18" s="12">
        <f t="shared" si="1"/>
        <v>2204</v>
      </c>
      <c r="H18" s="12">
        <v>2200</v>
      </c>
      <c r="I18" s="12">
        <v>4</v>
      </c>
      <c r="J18" s="35">
        <f t="shared" si="0"/>
        <v>73.333333333333329</v>
      </c>
      <c r="K18" s="24"/>
    </row>
    <row r="19" spans="1:11" ht="19.149999999999999" customHeight="1">
      <c r="A19" s="28">
        <v>44852</v>
      </c>
      <c r="B19" s="78" t="s">
        <v>128</v>
      </c>
      <c r="C19" s="78" t="s">
        <v>130</v>
      </c>
      <c r="D19" s="78" t="s">
        <v>33</v>
      </c>
      <c r="E19" s="12">
        <v>8</v>
      </c>
      <c r="F19" s="12">
        <v>3000</v>
      </c>
      <c r="G19" s="12">
        <f t="shared" si="1"/>
        <v>2204</v>
      </c>
      <c r="H19" s="12">
        <v>2200</v>
      </c>
      <c r="I19" s="12">
        <v>4</v>
      </c>
      <c r="J19" s="35">
        <f t="shared" si="0"/>
        <v>73.333333333333329</v>
      </c>
      <c r="K19" s="24"/>
    </row>
    <row r="20" spans="1:11" ht="21.95" customHeight="1">
      <c r="A20" s="28">
        <v>44853</v>
      </c>
      <c r="B20" s="78" t="s">
        <v>128</v>
      </c>
      <c r="C20" s="78" t="s">
        <v>45</v>
      </c>
      <c r="D20" s="78" t="s">
        <v>33</v>
      </c>
      <c r="E20" s="12">
        <v>8</v>
      </c>
      <c r="F20" s="12">
        <v>3000</v>
      </c>
      <c r="G20" s="12">
        <f t="shared" si="1"/>
        <v>2200</v>
      </c>
      <c r="H20" s="12">
        <v>2200</v>
      </c>
      <c r="I20" s="12"/>
      <c r="J20" s="35">
        <f t="shared" si="0"/>
        <v>73.333333333333329</v>
      </c>
      <c r="K20" s="24"/>
    </row>
    <row r="21" spans="1:11" ht="21.95" customHeight="1">
      <c r="A21" s="29">
        <v>44854</v>
      </c>
      <c r="B21" s="78" t="s">
        <v>128</v>
      </c>
      <c r="C21" s="78" t="s">
        <v>129</v>
      </c>
      <c r="D21" s="78" t="s">
        <v>33</v>
      </c>
      <c r="E21" s="12">
        <v>8</v>
      </c>
      <c r="F21" s="12">
        <v>3000</v>
      </c>
      <c r="G21" s="12">
        <f t="shared" si="1"/>
        <v>2200</v>
      </c>
      <c r="H21" s="12">
        <v>2200</v>
      </c>
      <c r="I21" s="12"/>
      <c r="J21" s="35">
        <f t="shared" si="0"/>
        <v>73.333333333333329</v>
      </c>
      <c r="K21" s="24"/>
    </row>
    <row r="22" spans="1:11" ht="21.95" customHeight="1">
      <c r="A22" s="29">
        <v>44855</v>
      </c>
      <c r="B22" s="78" t="s">
        <v>203</v>
      </c>
      <c r="C22" s="78" t="s">
        <v>126</v>
      </c>
      <c r="D22" s="78" t="s">
        <v>33</v>
      </c>
      <c r="E22" s="12">
        <v>8</v>
      </c>
      <c r="F22" s="12">
        <v>3000</v>
      </c>
      <c r="G22" s="12">
        <f t="shared" si="1"/>
        <v>2600</v>
      </c>
      <c r="H22" s="12">
        <v>2600</v>
      </c>
      <c r="I22" s="36"/>
      <c r="J22" s="35">
        <f t="shared" si="0"/>
        <v>86.666666666666671</v>
      </c>
      <c r="K22" s="24"/>
    </row>
    <row r="23" spans="1:11" ht="21.95" customHeight="1">
      <c r="A23" s="29">
        <v>44858</v>
      </c>
      <c r="B23" s="78" t="s">
        <v>203</v>
      </c>
      <c r="C23" s="78" t="s">
        <v>126</v>
      </c>
      <c r="D23" s="78" t="s">
        <v>33</v>
      </c>
      <c r="E23" s="12">
        <v>8</v>
      </c>
      <c r="F23" s="12">
        <v>3000</v>
      </c>
      <c r="G23" s="12">
        <f t="shared" si="1"/>
        <v>2800</v>
      </c>
      <c r="H23" s="12">
        <v>2800</v>
      </c>
      <c r="I23" s="12"/>
      <c r="J23" s="35">
        <f t="shared" si="0"/>
        <v>93.333333333333329</v>
      </c>
      <c r="K23" s="24"/>
    </row>
    <row r="24" spans="1:11" ht="21.95" customHeight="1">
      <c r="A24" s="29">
        <v>44859</v>
      </c>
      <c r="B24" s="78" t="s">
        <v>203</v>
      </c>
      <c r="C24" s="78" t="s">
        <v>126</v>
      </c>
      <c r="D24" s="78" t="s">
        <v>33</v>
      </c>
      <c r="E24" s="12">
        <v>8</v>
      </c>
      <c r="F24" s="12">
        <v>3000</v>
      </c>
      <c r="G24" s="12">
        <f t="shared" si="1"/>
        <v>2800</v>
      </c>
      <c r="H24" s="12">
        <v>2800</v>
      </c>
      <c r="I24" s="12"/>
      <c r="J24" s="35">
        <f t="shared" si="0"/>
        <v>93.333333333333329</v>
      </c>
      <c r="K24" s="24"/>
    </row>
    <row r="25" spans="1:11" ht="21.95" customHeight="1">
      <c r="A25" s="29">
        <v>44860</v>
      </c>
      <c r="B25" s="78" t="s">
        <v>203</v>
      </c>
      <c r="C25" s="78" t="s">
        <v>126</v>
      </c>
      <c r="D25" s="78" t="s">
        <v>33</v>
      </c>
      <c r="E25" s="12">
        <v>8</v>
      </c>
      <c r="F25" s="12">
        <v>3000</v>
      </c>
      <c r="G25" s="12">
        <f t="shared" si="1"/>
        <v>2800</v>
      </c>
      <c r="H25" s="12">
        <v>2800</v>
      </c>
      <c r="I25" s="12"/>
      <c r="J25" s="35">
        <f t="shared" si="0"/>
        <v>93.333333333333329</v>
      </c>
      <c r="K25" s="24"/>
    </row>
    <row r="26" spans="1:11" ht="21.95" customHeight="1">
      <c r="A26" s="29">
        <v>44861</v>
      </c>
      <c r="B26" s="78" t="s">
        <v>203</v>
      </c>
      <c r="C26" s="78" t="s">
        <v>126</v>
      </c>
      <c r="D26" s="78" t="s">
        <v>33</v>
      </c>
      <c r="E26" s="12">
        <v>8</v>
      </c>
      <c r="F26" s="12">
        <v>3000</v>
      </c>
      <c r="G26" s="12">
        <f t="shared" si="1"/>
        <v>2800</v>
      </c>
      <c r="H26" s="12">
        <v>2800</v>
      </c>
      <c r="I26" s="12"/>
      <c r="J26" s="35">
        <f t="shared" si="0"/>
        <v>93.333333333333329</v>
      </c>
      <c r="K26" s="24"/>
    </row>
    <row r="27" spans="1:11" ht="21.95" customHeight="1">
      <c r="A27" s="29">
        <v>44862</v>
      </c>
      <c r="B27" s="78" t="s">
        <v>203</v>
      </c>
      <c r="C27" s="78" t="s">
        <v>126</v>
      </c>
      <c r="D27" s="78" t="s">
        <v>33</v>
      </c>
      <c r="E27" s="12">
        <v>8</v>
      </c>
      <c r="F27" s="12">
        <v>3000</v>
      </c>
      <c r="G27" s="12">
        <f t="shared" si="1"/>
        <v>2200</v>
      </c>
      <c r="H27" s="12">
        <v>2200</v>
      </c>
      <c r="I27" s="12"/>
      <c r="J27" s="35">
        <f t="shared" si="0"/>
        <v>73.333333333333329</v>
      </c>
      <c r="K27" s="24"/>
    </row>
    <row r="28" spans="1:11" ht="21.95" customHeight="1">
      <c r="A28" s="29">
        <v>44865</v>
      </c>
      <c r="B28" s="78" t="s">
        <v>128</v>
      </c>
      <c r="C28" s="78" t="s">
        <v>130</v>
      </c>
      <c r="D28" s="78" t="s">
        <v>33</v>
      </c>
      <c r="E28" s="12">
        <v>8</v>
      </c>
      <c r="F28" s="12">
        <v>3000</v>
      </c>
      <c r="G28" s="12">
        <f t="shared" si="1"/>
        <v>2200</v>
      </c>
      <c r="H28" s="12">
        <v>2200</v>
      </c>
      <c r="I28" s="36"/>
      <c r="J28" s="35">
        <f t="shared" si="0"/>
        <v>73.333333333333329</v>
      </c>
      <c r="K28" s="24"/>
    </row>
    <row r="29" spans="1:11" ht="21.95" customHeight="1">
      <c r="A29" s="29">
        <v>44866</v>
      </c>
      <c r="B29" s="78" t="s">
        <v>128</v>
      </c>
      <c r="C29" s="78" t="s">
        <v>130</v>
      </c>
      <c r="D29" s="78" t="s">
        <v>33</v>
      </c>
      <c r="E29" s="12">
        <v>8</v>
      </c>
      <c r="F29" s="12">
        <v>3000</v>
      </c>
      <c r="G29" s="12">
        <f t="shared" si="1"/>
        <v>3000</v>
      </c>
      <c r="H29" s="12">
        <v>3000</v>
      </c>
      <c r="I29" s="12"/>
      <c r="J29" s="35">
        <f t="shared" si="0"/>
        <v>100</v>
      </c>
      <c r="K29" s="24"/>
    </row>
    <row r="30" spans="1:11" ht="21.95" customHeight="1">
      <c r="A30" s="29">
        <v>44867</v>
      </c>
      <c r="B30" s="78" t="s">
        <v>128</v>
      </c>
      <c r="C30" s="78" t="s">
        <v>130</v>
      </c>
      <c r="D30" s="78" t="s">
        <v>33</v>
      </c>
      <c r="E30" s="12">
        <v>8</v>
      </c>
      <c r="F30" s="12">
        <v>3000</v>
      </c>
      <c r="G30" s="12">
        <f t="shared" si="1"/>
        <v>3000</v>
      </c>
      <c r="H30" s="12">
        <v>3000</v>
      </c>
      <c r="I30" s="36"/>
      <c r="J30" s="35">
        <f t="shared" si="0"/>
        <v>100</v>
      </c>
      <c r="K30" s="24"/>
    </row>
    <row r="31" spans="1:11" ht="21.95" customHeight="1">
      <c r="A31" s="112">
        <v>44868</v>
      </c>
      <c r="B31" s="78" t="s">
        <v>128</v>
      </c>
      <c r="C31" s="78" t="s">
        <v>130</v>
      </c>
      <c r="D31" s="78" t="s">
        <v>33</v>
      </c>
      <c r="E31" s="12">
        <v>8</v>
      </c>
      <c r="F31" s="12">
        <v>3000</v>
      </c>
      <c r="G31" s="12">
        <f t="shared" si="1"/>
        <v>3000</v>
      </c>
      <c r="H31" s="12">
        <v>3000</v>
      </c>
      <c r="I31" s="12"/>
      <c r="J31" s="35">
        <f t="shared" si="0"/>
        <v>100</v>
      </c>
      <c r="K31" s="24"/>
    </row>
    <row r="32" spans="1:11" ht="21.95" customHeight="1">
      <c r="A32" s="112">
        <v>44869</v>
      </c>
      <c r="B32" s="78" t="s">
        <v>128</v>
      </c>
      <c r="C32" s="78" t="s">
        <v>130</v>
      </c>
      <c r="D32" s="78" t="s">
        <v>33</v>
      </c>
      <c r="E32" s="12">
        <v>8</v>
      </c>
      <c r="F32" s="12">
        <v>3000</v>
      </c>
      <c r="G32" s="12">
        <f t="shared" si="1"/>
        <v>2400</v>
      </c>
      <c r="H32" s="12">
        <v>2400</v>
      </c>
      <c r="I32" s="12"/>
      <c r="J32" s="35">
        <f t="shared" si="0"/>
        <v>80</v>
      </c>
      <c r="K32" s="24"/>
    </row>
    <row r="33" spans="1:11" ht="21.95" customHeight="1">
      <c r="A33" s="112">
        <v>44872</v>
      </c>
      <c r="B33" s="78" t="s">
        <v>128</v>
      </c>
      <c r="C33" s="78" t="s">
        <v>130</v>
      </c>
      <c r="D33" s="78" t="s">
        <v>33</v>
      </c>
      <c r="E33" s="12">
        <v>8</v>
      </c>
      <c r="F33" s="12">
        <v>3000</v>
      </c>
      <c r="G33" s="12">
        <f t="shared" si="1"/>
        <v>2200</v>
      </c>
      <c r="H33" s="12">
        <v>2200</v>
      </c>
      <c r="I33" s="12"/>
      <c r="J33" s="35">
        <f t="shared" si="0"/>
        <v>73.333333333333329</v>
      </c>
      <c r="K33" s="24"/>
    </row>
    <row r="34" spans="1:11" ht="21.95" customHeight="1">
      <c r="A34" s="112">
        <v>44873</v>
      </c>
      <c r="B34" s="78" t="s">
        <v>128</v>
      </c>
      <c r="C34" s="78" t="s">
        <v>130</v>
      </c>
      <c r="D34" s="78" t="s">
        <v>33</v>
      </c>
      <c r="E34" s="12">
        <v>8</v>
      </c>
      <c r="F34" s="12">
        <v>3000</v>
      </c>
      <c r="G34" s="12">
        <f t="shared" si="1"/>
        <v>3000</v>
      </c>
      <c r="H34" s="12">
        <v>3000</v>
      </c>
      <c r="I34" s="12"/>
      <c r="J34" s="35">
        <f t="shared" si="0"/>
        <v>100</v>
      </c>
      <c r="K34" s="24"/>
    </row>
    <row r="35" spans="1:11" ht="21.95" customHeight="1">
      <c r="A35" s="112">
        <v>44874</v>
      </c>
      <c r="B35" s="78" t="s">
        <v>128</v>
      </c>
      <c r="C35" s="78" t="s">
        <v>130</v>
      </c>
      <c r="D35" s="78" t="s">
        <v>33</v>
      </c>
      <c r="E35" s="12">
        <v>8</v>
      </c>
      <c r="F35" s="12">
        <v>3000</v>
      </c>
      <c r="G35" s="12">
        <f t="shared" si="1"/>
        <v>2400</v>
      </c>
      <c r="H35" s="12">
        <v>2400</v>
      </c>
      <c r="I35" s="12"/>
      <c r="J35" s="35">
        <f t="shared" si="0"/>
        <v>80</v>
      </c>
      <c r="K35" s="24"/>
    </row>
    <row r="36" spans="1:11" ht="21.95" customHeight="1">
      <c r="A36" s="29">
        <v>44875</v>
      </c>
      <c r="B36" s="78" t="s">
        <v>204</v>
      </c>
      <c r="C36" s="78" t="s">
        <v>130</v>
      </c>
      <c r="D36" s="78" t="s">
        <v>33</v>
      </c>
      <c r="E36" s="12">
        <v>8</v>
      </c>
      <c r="F36" s="12">
        <v>3000</v>
      </c>
      <c r="G36" s="12">
        <f t="shared" si="1"/>
        <v>2200</v>
      </c>
      <c r="H36" s="12">
        <v>2200</v>
      </c>
      <c r="I36" s="12"/>
      <c r="J36" s="35">
        <f t="shared" si="0"/>
        <v>73.333333333333329</v>
      </c>
      <c r="K36" s="24"/>
    </row>
    <row r="37" spans="1:11" ht="21.95" customHeight="1">
      <c r="A37" s="29">
        <v>44876</v>
      </c>
      <c r="B37" s="78" t="s">
        <v>204</v>
      </c>
      <c r="C37" s="78" t="s">
        <v>130</v>
      </c>
      <c r="D37" s="78" t="s">
        <v>33</v>
      </c>
      <c r="E37" s="12">
        <v>8</v>
      </c>
      <c r="F37" s="12">
        <v>3000</v>
      </c>
      <c r="G37" s="12">
        <f t="shared" si="1"/>
        <v>2800</v>
      </c>
      <c r="H37" s="12">
        <v>2800</v>
      </c>
      <c r="I37" s="12"/>
      <c r="J37" s="35">
        <f t="shared" si="0"/>
        <v>93.333333333333329</v>
      </c>
      <c r="K37" s="24"/>
    </row>
    <row r="38" spans="1:11" ht="21.95" customHeight="1">
      <c r="A38" s="29">
        <v>44879</v>
      </c>
      <c r="B38" s="78" t="s">
        <v>204</v>
      </c>
      <c r="C38" s="78" t="s">
        <v>130</v>
      </c>
      <c r="D38" s="78" t="s">
        <v>33</v>
      </c>
      <c r="E38" s="12">
        <v>8</v>
      </c>
      <c r="F38" s="12">
        <v>3000</v>
      </c>
      <c r="G38" s="12">
        <f t="shared" si="1"/>
        <v>2800</v>
      </c>
      <c r="H38" s="12">
        <v>2800</v>
      </c>
      <c r="I38" s="12"/>
      <c r="J38" s="35">
        <f t="shared" si="0"/>
        <v>93.333333333333329</v>
      </c>
      <c r="K38" s="24"/>
    </row>
    <row r="39" spans="1:11" ht="21.95" customHeight="1">
      <c r="A39" s="29">
        <v>44880</v>
      </c>
      <c r="B39" s="78" t="s">
        <v>204</v>
      </c>
      <c r="C39" s="78" t="s">
        <v>130</v>
      </c>
      <c r="D39" s="78" t="s">
        <v>33</v>
      </c>
      <c r="E39" s="12">
        <v>8</v>
      </c>
      <c r="F39" s="12">
        <v>3000</v>
      </c>
      <c r="G39" s="12">
        <f t="shared" ref="G39" si="2">SUM(H39+I39)</f>
        <v>2800</v>
      </c>
      <c r="H39" s="12">
        <v>2800</v>
      </c>
      <c r="I39" s="12"/>
      <c r="J39" s="35">
        <f t="shared" si="0"/>
        <v>93.333333333333329</v>
      </c>
      <c r="K39" s="24"/>
    </row>
    <row r="40" spans="1:11" ht="21.95" customHeight="1">
      <c r="A40" s="29"/>
      <c r="B40" s="12"/>
      <c r="C40" s="12"/>
      <c r="D40" s="78"/>
      <c r="E40" s="12"/>
      <c r="F40" s="12"/>
      <c r="G40" s="12"/>
      <c r="H40" s="12"/>
      <c r="I40" s="12"/>
      <c r="J40" s="35"/>
      <c r="K40" s="24"/>
    </row>
    <row r="41" spans="1:11" ht="21.95" customHeight="1">
      <c r="A41" s="28"/>
      <c r="B41" s="12"/>
      <c r="C41" s="12"/>
      <c r="D41" s="78"/>
      <c r="E41" s="12"/>
      <c r="F41" s="12"/>
      <c r="G41" s="12"/>
      <c r="H41" s="12"/>
      <c r="I41" s="12"/>
      <c r="J41" s="35"/>
      <c r="K41" s="24"/>
    </row>
    <row r="42" spans="1:11" ht="21.95" customHeight="1">
      <c r="A42" s="28"/>
      <c r="B42" s="12"/>
      <c r="C42" s="12"/>
      <c r="D42" s="78"/>
      <c r="E42" s="12"/>
      <c r="F42" s="12"/>
      <c r="G42" s="12"/>
      <c r="H42" s="12"/>
      <c r="I42" s="12"/>
      <c r="J42" s="35"/>
      <c r="K42" s="24"/>
    </row>
    <row r="43" spans="1:11" ht="21.95" customHeight="1">
      <c r="A43" s="28"/>
      <c r="B43" s="12"/>
      <c r="C43" s="12"/>
      <c r="D43" s="78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78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25" t="s">
        <v>25</v>
      </c>
      <c r="B48" s="125"/>
      <c r="C48" s="14">
        <f>COUNT(A10:A47)</f>
        <v>30</v>
      </c>
      <c r="D48" s="15"/>
      <c r="E48" s="126" t="s">
        <v>26</v>
      </c>
      <c r="F48" s="127"/>
      <c r="G48" s="128"/>
      <c r="H48" s="128"/>
      <c r="I48" s="128"/>
      <c r="J48" s="128"/>
      <c r="K48" s="128"/>
    </row>
    <row r="49" spans="1:11" ht="21" customHeight="1">
      <c r="A49" s="129" t="s">
        <v>27</v>
      </c>
      <c r="B49" s="129"/>
      <c r="C49" s="14">
        <f>SUM(F10:F47)</f>
        <v>90000</v>
      </c>
      <c r="D49" s="15"/>
      <c r="E49" s="15"/>
      <c r="F49" s="130"/>
      <c r="G49" s="130"/>
      <c r="H49" s="130"/>
      <c r="I49" s="16"/>
      <c r="J49" s="16"/>
      <c r="K49" s="20"/>
    </row>
    <row r="50" spans="1:11" ht="21" customHeight="1">
      <c r="A50" s="129" t="s">
        <v>28</v>
      </c>
      <c r="B50" s="129"/>
      <c r="C50" s="14">
        <f>SUM(H10:H47)</f>
        <v>65800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31" t="s">
        <v>29</v>
      </c>
      <c r="B51" s="129"/>
      <c r="C51" s="34">
        <f>SUM(J10:J47)</f>
        <v>2193.333333333333</v>
      </c>
      <c r="D51" s="15"/>
      <c r="E51" s="15"/>
      <c r="F51" s="130"/>
      <c r="G51" s="130"/>
      <c r="H51" s="130"/>
      <c r="I51" s="130"/>
      <c r="J51" s="16"/>
      <c r="K51" s="132"/>
    </row>
    <row r="52" spans="1:11" ht="21" customHeight="1">
      <c r="A52" s="131" t="s">
        <v>30</v>
      </c>
      <c r="B52" s="129"/>
      <c r="C52" s="14">
        <f>COUNTA(B10:B47)</f>
        <v>30</v>
      </c>
      <c r="D52" s="15"/>
      <c r="E52" s="15"/>
      <c r="F52" s="130"/>
      <c r="G52" s="130"/>
      <c r="H52" s="130"/>
      <c r="I52" s="130"/>
      <c r="J52" s="16"/>
      <c r="K52" s="132"/>
    </row>
    <row r="53" spans="1:11" ht="21" customHeight="1">
      <c r="A53" s="124" t="s">
        <v>31</v>
      </c>
      <c r="B53" s="124"/>
      <c r="C53" s="34">
        <f>C51/C52</f>
        <v>73.1111111111111</v>
      </c>
      <c r="D53" s="15"/>
      <c r="E53" s="15"/>
      <c r="F53" s="130"/>
      <c r="G53" s="130"/>
      <c r="H53" s="130"/>
      <c r="I53" s="130"/>
      <c r="J53" s="16"/>
      <c r="K53" s="132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K54"/>
  <sheetViews>
    <sheetView topLeftCell="A5" zoomScale="80" zoomScaleNormal="80" workbookViewId="0">
      <selection activeCell="A16" sqref="A16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113" t="s">
        <v>0</v>
      </c>
      <c r="K1" s="114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5" t="s">
        <v>2</v>
      </c>
      <c r="B7" s="120" t="s">
        <v>83</v>
      </c>
      <c r="C7" s="120"/>
      <c r="D7" s="120"/>
      <c r="E7" s="120"/>
      <c r="F7" s="6" t="s">
        <v>3</v>
      </c>
      <c r="G7" s="120" t="s">
        <v>193</v>
      </c>
      <c r="H7" s="120"/>
      <c r="I7" s="120"/>
      <c r="J7" s="120"/>
      <c r="K7" s="121"/>
    </row>
    <row r="8" spans="1:11" ht="24" customHeight="1">
      <c r="A8" s="5" t="s">
        <v>4</v>
      </c>
      <c r="B8" s="122" t="s">
        <v>5</v>
      </c>
      <c r="C8" s="122"/>
      <c r="D8" s="122"/>
      <c r="E8" s="122"/>
      <c r="F8" s="6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44839</v>
      </c>
      <c r="B10" s="12" t="s">
        <v>44</v>
      </c>
      <c r="C10" s="12" t="s">
        <v>46</v>
      </c>
      <c r="D10" s="12" t="s">
        <v>19</v>
      </c>
      <c r="E10" s="12">
        <v>8</v>
      </c>
      <c r="F10" s="12">
        <v>400</v>
      </c>
      <c r="G10" s="12">
        <f>SUM(H10+I10)</f>
        <v>82</v>
      </c>
      <c r="H10" s="12">
        <v>81</v>
      </c>
      <c r="I10" s="12">
        <v>1</v>
      </c>
      <c r="J10" s="35">
        <f t="shared" ref="J10:J47" si="0">H10/F10*100</f>
        <v>20.25</v>
      </c>
      <c r="K10" s="24"/>
    </row>
    <row r="11" spans="1:11" ht="21.95" customHeight="1">
      <c r="A11" s="28">
        <v>44840</v>
      </c>
      <c r="B11" s="12" t="s">
        <v>44</v>
      </c>
      <c r="C11" s="12" t="s">
        <v>46</v>
      </c>
      <c r="D11" s="12" t="s">
        <v>19</v>
      </c>
      <c r="E11" s="12">
        <v>8</v>
      </c>
      <c r="F11" s="12">
        <v>400</v>
      </c>
      <c r="G11" s="12">
        <f t="shared" ref="G11:G47" si="1">SUM(H11+I11)</f>
        <v>96</v>
      </c>
      <c r="H11" s="12">
        <v>96</v>
      </c>
      <c r="I11" s="12"/>
      <c r="J11" s="35">
        <f t="shared" si="0"/>
        <v>24</v>
      </c>
      <c r="K11" s="24"/>
    </row>
    <row r="12" spans="1:11" ht="21.95" customHeight="1">
      <c r="A12" s="29">
        <v>44841</v>
      </c>
      <c r="B12" s="12" t="s">
        <v>44</v>
      </c>
      <c r="C12" s="12" t="s">
        <v>46</v>
      </c>
      <c r="D12" s="12" t="s">
        <v>19</v>
      </c>
      <c r="E12" s="12">
        <v>8</v>
      </c>
      <c r="F12" s="12">
        <v>400</v>
      </c>
      <c r="G12" s="12">
        <f t="shared" si="1"/>
        <v>155</v>
      </c>
      <c r="H12" s="12">
        <v>155</v>
      </c>
      <c r="I12" s="12"/>
      <c r="J12" s="35">
        <f t="shared" si="0"/>
        <v>38.75</v>
      </c>
      <c r="K12" s="24"/>
    </row>
    <row r="13" spans="1:11" ht="21.95" customHeight="1">
      <c r="A13" s="27">
        <v>44844</v>
      </c>
      <c r="B13" s="12" t="s">
        <v>44</v>
      </c>
      <c r="C13" s="12" t="s">
        <v>46</v>
      </c>
      <c r="D13" s="12" t="s">
        <v>19</v>
      </c>
      <c r="E13" s="12">
        <v>8</v>
      </c>
      <c r="F13" s="12">
        <v>400</v>
      </c>
      <c r="G13" s="12">
        <f t="shared" si="1"/>
        <v>286</v>
      </c>
      <c r="H13" s="12">
        <v>280</v>
      </c>
      <c r="I13" s="12">
        <v>6</v>
      </c>
      <c r="J13" s="35">
        <f t="shared" si="0"/>
        <v>70</v>
      </c>
      <c r="K13" s="24"/>
    </row>
    <row r="14" spans="1:11" ht="21.95" customHeight="1">
      <c r="A14" s="28">
        <v>44845</v>
      </c>
      <c r="B14" s="12" t="s">
        <v>44</v>
      </c>
      <c r="C14" s="12" t="s">
        <v>46</v>
      </c>
      <c r="D14" s="12" t="s">
        <v>19</v>
      </c>
      <c r="E14" s="12">
        <v>8</v>
      </c>
      <c r="F14" s="12">
        <v>400</v>
      </c>
      <c r="G14" s="12">
        <f t="shared" si="1"/>
        <v>270</v>
      </c>
      <c r="H14" s="12">
        <v>270</v>
      </c>
      <c r="I14" s="12"/>
      <c r="J14" s="35">
        <f t="shared" si="0"/>
        <v>67.5</v>
      </c>
      <c r="K14" s="24"/>
    </row>
    <row r="15" spans="1:11" ht="21.95" customHeight="1">
      <c r="A15" s="28">
        <v>44846</v>
      </c>
      <c r="B15" s="12" t="s">
        <v>84</v>
      </c>
      <c r="C15" s="12" t="s">
        <v>85</v>
      </c>
      <c r="D15" s="12" t="s">
        <v>19</v>
      </c>
      <c r="E15" s="12">
        <v>8</v>
      </c>
      <c r="F15" s="12">
        <v>280</v>
      </c>
      <c r="G15" s="12">
        <f t="shared" si="1"/>
        <v>105</v>
      </c>
      <c r="H15" s="12">
        <v>94</v>
      </c>
      <c r="I15" s="12">
        <v>11</v>
      </c>
      <c r="J15" s="35">
        <f t="shared" si="0"/>
        <v>33.571428571428569</v>
      </c>
      <c r="K15" s="24"/>
    </row>
    <row r="16" spans="1:11" ht="21.95" customHeight="1">
      <c r="A16" s="28">
        <v>44847</v>
      </c>
      <c r="B16" s="12" t="s">
        <v>84</v>
      </c>
      <c r="C16" s="12" t="s">
        <v>85</v>
      </c>
      <c r="D16" s="12" t="s">
        <v>19</v>
      </c>
      <c r="E16" s="12">
        <v>8</v>
      </c>
      <c r="F16" s="12">
        <v>280</v>
      </c>
      <c r="G16" s="12">
        <f t="shared" si="1"/>
        <v>98</v>
      </c>
      <c r="H16" s="12">
        <v>91</v>
      </c>
      <c r="I16" s="12">
        <v>7</v>
      </c>
      <c r="J16" s="35">
        <f t="shared" si="0"/>
        <v>32.5</v>
      </c>
      <c r="K16" s="24"/>
    </row>
    <row r="17" spans="1:11" ht="21.95" customHeight="1">
      <c r="A17" s="28">
        <v>44855</v>
      </c>
      <c r="B17" s="78" t="s">
        <v>136</v>
      </c>
      <c r="C17" s="78" t="s">
        <v>137</v>
      </c>
      <c r="D17" s="78" t="s">
        <v>19</v>
      </c>
      <c r="E17" s="12">
        <v>8</v>
      </c>
      <c r="F17" s="12">
        <v>184</v>
      </c>
      <c r="G17" s="12">
        <f t="shared" si="1"/>
        <v>120</v>
      </c>
      <c r="H17" s="12">
        <v>120</v>
      </c>
      <c r="I17" s="12"/>
      <c r="J17" s="35">
        <f t="shared" si="0"/>
        <v>65.217391304347828</v>
      </c>
      <c r="K17" s="60"/>
    </row>
    <row r="18" spans="1:11" ht="21.95" customHeight="1">
      <c r="A18" s="28">
        <v>44858</v>
      </c>
      <c r="B18" s="78" t="s">
        <v>44</v>
      </c>
      <c r="C18" s="78" t="s">
        <v>45</v>
      </c>
      <c r="D18" s="78" t="s">
        <v>19</v>
      </c>
      <c r="E18" s="12">
        <v>8</v>
      </c>
      <c r="F18" s="12">
        <v>488</v>
      </c>
      <c r="G18" s="12">
        <f t="shared" si="1"/>
        <v>352</v>
      </c>
      <c r="H18" s="12">
        <v>352</v>
      </c>
      <c r="I18" s="12"/>
      <c r="J18" s="35">
        <f t="shared" si="0"/>
        <v>72.131147540983605</v>
      </c>
      <c r="K18" s="24"/>
    </row>
    <row r="19" spans="1:11" ht="21.95" customHeight="1">
      <c r="A19" s="29">
        <v>44859</v>
      </c>
      <c r="B19" s="78" t="s">
        <v>84</v>
      </c>
      <c r="C19" s="78" t="s">
        <v>85</v>
      </c>
      <c r="D19" s="78" t="s">
        <v>19</v>
      </c>
      <c r="E19" s="12">
        <v>8</v>
      </c>
      <c r="F19" s="12">
        <v>280</v>
      </c>
      <c r="G19" s="12">
        <f t="shared" si="1"/>
        <v>232</v>
      </c>
      <c r="H19" s="12">
        <v>232</v>
      </c>
      <c r="I19" s="12"/>
      <c r="J19" s="35">
        <f t="shared" si="0"/>
        <v>82.857142857142861</v>
      </c>
      <c r="K19" s="24"/>
    </row>
    <row r="20" spans="1:11" ht="21.95" customHeight="1">
      <c r="A20" s="29">
        <v>44860</v>
      </c>
      <c r="B20" s="78" t="s">
        <v>84</v>
      </c>
      <c r="C20" s="78" t="s">
        <v>85</v>
      </c>
      <c r="D20" s="78" t="s">
        <v>19</v>
      </c>
      <c r="E20" s="12">
        <v>8</v>
      </c>
      <c r="F20" s="12">
        <v>280</v>
      </c>
      <c r="G20" s="12">
        <f t="shared" si="1"/>
        <v>296</v>
      </c>
      <c r="H20" s="12">
        <v>296</v>
      </c>
      <c r="I20" s="12"/>
      <c r="J20" s="35">
        <f t="shared" si="0"/>
        <v>105.71428571428572</v>
      </c>
      <c r="K20" s="24"/>
    </row>
    <row r="21" spans="1:11" ht="21.95" customHeight="1">
      <c r="A21" s="29">
        <v>44861</v>
      </c>
      <c r="B21" s="78" t="s">
        <v>84</v>
      </c>
      <c r="C21" s="78" t="s">
        <v>85</v>
      </c>
      <c r="D21" s="78" t="s">
        <v>19</v>
      </c>
      <c r="E21" s="12">
        <v>8</v>
      </c>
      <c r="F21" s="12">
        <v>280</v>
      </c>
      <c r="G21" s="12">
        <f t="shared" si="1"/>
        <v>296</v>
      </c>
      <c r="H21" s="12">
        <v>296</v>
      </c>
      <c r="I21" s="12"/>
      <c r="J21" s="35">
        <f t="shared" si="0"/>
        <v>105.71428571428572</v>
      </c>
      <c r="K21" s="24"/>
    </row>
    <row r="22" spans="1:11" ht="21.95" customHeight="1">
      <c r="A22" s="29">
        <v>44862</v>
      </c>
      <c r="B22" s="78" t="s">
        <v>84</v>
      </c>
      <c r="C22" s="78" t="s">
        <v>85</v>
      </c>
      <c r="D22" s="78" t="s">
        <v>19</v>
      </c>
      <c r="E22" s="12">
        <v>8</v>
      </c>
      <c r="F22" s="12">
        <v>280</v>
      </c>
      <c r="G22" s="12">
        <f t="shared" si="1"/>
        <v>286</v>
      </c>
      <c r="H22" s="12">
        <v>286</v>
      </c>
      <c r="I22" s="12"/>
      <c r="J22" s="35">
        <f t="shared" si="0"/>
        <v>102.14285714285714</v>
      </c>
      <c r="K22" s="24"/>
    </row>
    <row r="23" spans="1:11" ht="21.95" customHeight="1">
      <c r="A23" s="31"/>
      <c r="B23" s="12"/>
      <c r="C23" s="12"/>
      <c r="D23" s="78" t="s">
        <v>19</v>
      </c>
      <c r="E23" s="12"/>
      <c r="F23" s="12"/>
      <c r="G23" s="12">
        <f t="shared" si="1"/>
        <v>0</v>
      </c>
      <c r="H23" s="12"/>
      <c r="I23" s="12"/>
      <c r="J23" s="35" t="e">
        <f t="shared" si="0"/>
        <v>#DIV/0!</v>
      </c>
      <c r="K23" s="24"/>
    </row>
    <row r="24" spans="1:11" ht="21.95" customHeight="1">
      <c r="A24" s="31"/>
      <c r="B24" s="12"/>
      <c r="C24" s="12"/>
      <c r="D24" s="78" t="s">
        <v>19</v>
      </c>
      <c r="E24" s="12"/>
      <c r="F24" s="12"/>
      <c r="G24" s="12">
        <f t="shared" si="1"/>
        <v>0</v>
      </c>
      <c r="H24" s="12"/>
      <c r="I24" s="12"/>
      <c r="J24" s="35" t="e">
        <f t="shared" si="0"/>
        <v>#DIV/0!</v>
      </c>
      <c r="K24" s="24"/>
    </row>
    <row r="25" spans="1:11" ht="21.95" customHeight="1">
      <c r="A25" s="32"/>
      <c r="B25" s="12"/>
      <c r="C25" s="12"/>
      <c r="D25" s="78" t="s">
        <v>19</v>
      </c>
      <c r="E25" s="12"/>
      <c r="F25" s="12"/>
      <c r="G25" s="12">
        <f t="shared" si="1"/>
        <v>0</v>
      </c>
      <c r="H25" s="12"/>
      <c r="I25" s="12"/>
      <c r="J25" s="35" t="e">
        <f t="shared" si="0"/>
        <v>#DIV/0!</v>
      </c>
      <c r="K25" s="24"/>
    </row>
    <row r="26" spans="1:11" ht="21.95" customHeight="1">
      <c r="A26" s="33"/>
      <c r="B26" s="12"/>
      <c r="C26" s="12"/>
      <c r="D26" s="78" t="s">
        <v>19</v>
      </c>
      <c r="E26" s="12"/>
      <c r="F26" s="12"/>
      <c r="G26" s="12">
        <f t="shared" si="1"/>
        <v>0</v>
      </c>
      <c r="H26" s="12"/>
      <c r="I26" s="12"/>
      <c r="J26" s="35" t="e">
        <f t="shared" si="0"/>
        <v>#DIV/0!</v>
      </c>
      <c r="K26" s="24"/>
    </row>
    <row r="27" spans="1:11" ht="21.95" customHeight="1">
      <c r="A27" s="31"/>
      <c r="B27" s="12"/>
      <c r="C27" s="12"/>
      <c r="D27" s="78" t="s">
        <v>19</v>
      </c>
      <c r="E27" s="12"/>
      <c r="F27" s="12"/>
      <c r="G27" s="12">
        <f t="shared" si="1"/>
        <v>0</v>
      </c>
      <c r="H27" s="12"/>
      <c r="I27" s="12"/>
      <c r="J27" s="35" t="e">
        <f t="shared" si="0"/>
        <v>#DIV/0!</v>
      </c>
      <c r="K27" s="24"/>
    </row>
    <row r="28" spans="1:11" ht="21.95" customHeight="1">
      <c r="A28" s="31"/>
      <c r="B28" s="12"/>
      <c r="C28" s="12"/>
      <c r="D28" s="78" t="s">
        <v>19</v>
      </c>
      <c r="E28" s="12"/>
      <c r="F28" s="12"/>
      <c r="G28" s="12">
        <f t="shared" si="1"/>
        <v>0</v>
      </c>
      <c r="H28" s="12"/>
      <c r="I28" s="12"/>
      <c r="J28" s="35" t="e">
        <f t="shared" si="0"/>
        <v>#DIV/0!</v>
      </c>
      <c r="K28" s="24"/>
    </row>
    <row r="29" spans="1:11" ht="21.95" customHeight="1">
      <c r="A29" s="11"/>
      <c r="B29" s="12"/>
      <c r="C29" s="12"/>
      <c r="D29" s="78" t="s">
        <v>19</v>
      </c>
      <c r="E29" s="12"/>
      <c r="F29" s="12"/>
      <c r="G29" s="12">
        <f t="shared" si="1"/>
        <v>0</v>
      </c>
      <c r="H29" s="12"/>
      <c r="I29" s="12"/>
      <c r="J29" s="35" t="e">
        <f t="shared" si="0"/>
        <v>#DIV/0!</v>
      </c>
      <c r="K29" s="24"/>
    </row>
    <row r="30" spans="1:11" ht="21.95" customHeight="1">
      <c r="A30" s="32"/>
      <c r="B30" s="12"/>
      <c r="C30" s="12"/>
      <c r="D30" s="78" t="s">
        <v>19</v>
      </c>
      <c r="E30" s="12"/>
      <c r="F30" s="12"/>
      <c r="G30" s="12">
        <f t="shared" si="1"/>
        <v>0</v>
      </c>
      <c r="H30" s="12"/>
      <c r="I30" s="12"/>
      <c r="J30" s="35" t="e">
        <f t="shared" si="0"/>
        <v>#DIV/0!</v>
      </c>
      <c r="K30" s="24"/>
    </row>
    <row r="31" spans="1:11" ht="21.95" customHeight="1">
      <c r="A31" s="33"/>
      <c r="B31" s="12"/>
      <c r="C31" s="12"/>
      <c r="D31" s="78" t="s">
        <v>19</v>
      </c>
      <c r="E31" s="12"/>
      <c r="F31" s="12"/>
      <c r="G31" s="12">
        <f t="shared" si="1"/>
        <v>0</v>
      </c>
      <c r="H31" s="12"/>
      <c r="I31" s="12"/>
      <c r="J31" s="35" t="e">
        <f t="shared" si="0"/>
        <v>#DIV/0!</v>
      </c>
      <c r="K31" s="24"/>
    </row>
    <row r="32" spans="1:11" ht="21.95" customHeight="1">
      <c r="A32" s="31"/>
      <c r="B32" s="12"/>
      <c r="C32" s="12"/>
      <c r="D32" s="78" t="s">
        <v>19</v>
      </c>
      <c r="E32" s="12"/>
      <c r="F32" s="12"/>
      <c r="G32" s="12">
        <f t="shared" si="1"/>
        <v>0</v>
      </c>
      <c r="H32" s="12"/>
      <c r="I32" s="12"/>
      <c r="J32" s="35" t="e">
        <f t="shared" si="0"/>
        <v>#DIV/0!</v>
      </c>
      <c r="K32" s="24"/>
    </row>
    <row r="33" spans="1:11" ht="21.95" customHeight="1">
      <c r="A33" s="31"/>
      <c r="B33" s="12"/>
      <c r="C33" s="12"/>
      <c r="D33" s="78" t="s">
        <v>19</v>
      </c>
      <c r="E33" s="12"/>
      <c r="F33" s="12"/>
      <c r="G33" s="12">
        <f t="shared" si="1"/>
        <v>0</v>
      </c>
      <c r="H33" s="12"/>
      <c r="I33" s="12"/>
      <c r="J33" s="35" t="e">
        <f t="shared" si="0"/>
        <v>#DIV/0!</v>
      </c>
      <c r="K33" s="24"/>
    </row>
    <row r="34" spans="1:11" ht="21.95" customHeight="1">
      <c r="A34" s="11"/>
      <c r="B34" s="12"/>
      <c r="C34" s="12"/>
      <c r="D34" s="78" t="s">
        <v>19</v>
      </c>
      <c r="E34" s="12"/>
      <c r="F34" s="12"/>
      <c r="G34" s="12">
        <f t="shared" si="1"/>
        <v>0</v>
      </c>
      <c r="H34" s="12"/>
      <c r="I34" s="12"/>
      <c r="J34" s="35" t="e">
        <f t="shared" si="0"/>
        <v>#DIV/0!</v>
      </c>
      <c r="K34" s="24"/>
    </row>
    <row r="35" spans="1:11" ht="21.95" customHeight="1">
      <c r="A35" s="11"/>
      <c r="B35" s="12"/>
      <c r="C35" s="12"/>
      <c r="D35" s="78" t="s">
        <v>19</v>
      </c>
      <c r="E35" s="12"/>
      <c r="F35" s="12"/>
      <c r="G35" s="12">
        <f t="shared" si="1"/>
        <v>0</v>
      </c>
      <c r="H35" s="12"/>
      <c r="I35" s="12"/>
      <c r="J35" s="35" t="e">
        <f t="shared" si="0"/>
        <v>#DIV/0!</v>
      </c>
      <c r="K35" s="24"/>
    </row>
    <row r="36" spans="1:11" ht="21.95" customHeight="1">
      <c r="A36" s="11"/>
      <c r="B36" s="12"/>
      <c r="C36" s="12"/>
      <c r="D36" s="78" t="s">
        <v>19</v>
      </c>
      <c r="E36" s="12"/>
      <c r="F36" s="12"/>
      <c r="G36" s="12">
        <f t="shared" si="1"/>
        <v>0</v>
      </c>
      <c r="H36" s="12"/>
      <c r="I36" s="12"/>
      <c r="J36" s="35" t="e">
        <f t="shared" si="0"/>
        <v>#DIV/0!</v>
      </c>
      <c r="K36" s="24"/>
    </row>
    <row r="37" spans="1:11" ht="21.95" customHeight="1">
      <c r="A37" s="11"/>
      <c r="B37" s="12"/>
      <c r="C37" s="12"/>
      <c r="D37" s="78" t="s">
        <v>19</v>
      </c>
      <c r="E37" s="12"/>
      <c r="F37" s="12"/>
      <c r="G37" s="12">
        <f t="shared" si="1"/>
        <v>0</v>
      </c>
      <c r="H37" s="12"/>
      <c r="I37" s="12"/>
      <c r="J37" s="35" t="e">
        <f t="shared" si="0"/>
        <v>#DIV/0!</v>
      </c>
      <c r="K37" s="24"/>
    </row>
    <row r="38" spans="1:11" ht="21.95" customHeight="1">
      <c r="A38" s="11"/>
      <c r="B38" s="12"/>
      <c r="C38" s="12"/>
      <c r="D38" s="78" t="s">
        <v>19</v>
      </c>
      <c r="E38" s="12"/>
      <c r="F38" s="12"/>
      <c r="G38" s="12">
        <f t="shared" si="1"/>
        <v>0</v>
      </c>
      <c r="H38" s="12"/>
      <c r="I38" s="12"/>
      <c r="J38" s="35" t="e">
        <f t="shared" si="0"/>
        <v>#DIV/0!</v>
      </c>
      <c r="K38" s="24"/>
    </row>
    <row r="39" spans="1:11" ht="21.95" customHeight="1">
      <c r="A39" s="11"/>
      <c r="B39" s="12"/>
      <c r="C39" s="12"/>
      <c r="D39" s="78" t="s">
        <v>19</v>
      </c>
      <c r="E39" s="12"/>
      <c r="F39" s="12"/>
      <c r="G39" s="12">
        <f t="shared" si="1"/>
        <v>0</v>
      </c>
      <c r="H39" s="12"/>
      <c r="I39" s="12"/>
      <c r="J39" s="35" t="e">
        <f t="shared" si="0"/>
        <v>#DIV/0!</v>
      </c>
      <c r="K39" s="24"/>
    </row>
    <row r="40" spans="1:11" ht="21.95" customHeight="1">
      <c r="A40" s="11"/>
      <c r="B40" s="12"/>
      <c r="C40" s="12"/>
      <c r="D40" s="78" t="s">
        <v>19</v>
      </c>
      <c r="E40" s="12"/>
      <c r="F40" s="12"/>
      <c r="G40" s="12">
        <f t="shared" si="1"/>
        <v>0</v>
      </c>
      <c r="H40" s="12"/>
      <c r="I40" s="12"/>
      <c r="J40" s="35" t="e">
        <f t="shared" si="0"/>
        <v>#DIV/0!</v>
      </c>
      <c r="K40" s="24"/>
    </row>
    <row r="41" spans="1:11" ht="21.95" customHeight="1">
      <c r="A41" s="11"/>
      <c r="B41" s="12"/>
      <c r="C41" s="12"/>
      <c r="D41" s="78" t="s">
        <v>19</v>
      </c>
      <c r="E41" s="12"/>
      <c r="F41" s="12"/>
      <c r="G41" s="12">
        <f t="shared" si="1"/>
        <v>0</v>
      </c>
      <c r="H41" s="12"/>
      <c r="I41" s="12"/>
      <c r="J41" s="35" t="e">
        <f t="shared" si="0"/>
        <v>#DIV/0!</v>
      </c>
      <c r="K41" s="24"/>
    </row>
    <row r="42" spans="1:11" ht="21.95" customHeight="1">
      <c r="A42" s="11"/>
      <c r="B42" s="12"/>
      <c r="C42" s="12"/>
      <c r="D42" s="78" t="s">
        <v>19</v>
      </c>
      <c r="E42" s="12"/>
      <c r="F42" s="12"/>
      <c r="G42" s="12">
        <f t="shared" si="1"/>
        <v>0</v>
      </c>
      <c r="H42" s="12"/>
      <c r="I42" s="12"/>
      <c r="J42" s="35" t="e">
        <f t="shared" si="0"/>
        <v>#DIV/0!</v>
      </c>
      <c r="K42" s="24"/>
    </row>
    <row r="43" spans="1:11" ht="21.95" customHeight="1">
      <c r="A43" s="11"/>
      <c r="B43" s="12"/>
      <c r="C43" s="12"/>
      <c r="D43" s="78" t="s">
        <v>19</v>
      </c>
      <c r="E43" s="12"/>
      <c r="F43" s="12"/>
      <c r="G43" s="12">
        <f t="shared" si="1"/>
        <v>0</v>
      </c>
      <c r="H43" s="12"/>
      <c r="I43" s="12"/>
      <c r="J43" s="35" t="e">
        <f t="shared" si="0"/>
        <v>#DIV/0!</v>
      </c>
      <c r="K43" s="24"/>
    </row>
    <row r="44" spans="1:11" ht="21.95" customHeight="1">
      <c r="A44" s="11"/>
      <c r="B44" s="12"/>
      <c r="C44" s="12"/>
      <c r="D44" s="78" t="s">
        <v>19</v>
      </c>
      <c r="E44" s="12"/>
      <c r="F44" s="12"/>
      <c r="G44" s="12">
        <f t="shared" si="1"/>
        <v>0</v>
      </c>
      <c r="H44" s="12"/>
      <c r="I44" s="12"/>
      <c r="J44" s="35" t="e">
        <f t="shared" si="0"/>
        <v>#DIV/0!</v>
      </c>
      <c r="K44" s="24"/>
    </row>
    <row r="45" spans="1:11" ht="21.95" customHeight="1">
      <c r="A45" s="11"/>
      <c r="B45" s="12"/>
      <c r="C45" s="12"/>
      <c r="D45" s="78" t="s">
        <v>19</v>
      </c>
      <c r="E45" s="12"/>
      <c r="F45" s="12"/>
      <c r="G45" s="12">
        <f t="shared" si="1"/>
        <v>0</v>
      </c>
      <c r="H45" s="12"/>
      <c r="I45" s="12"/>
      <c r="J45" s="35" t="e">
        <f t="shared" si="0"/>
        <v>#DIV/0!</v>
      </c>
      <c r="K45" s="24"/>
    </row>
    <row r="46" spans="1:11" ht="21.95" customHeight="1">
      <c r="A46" s="11"/>
      <c r="B46" s="12"/>
      <c r="C46" s="12"/>
      <c r="D46" s="78" t="s">
        <v>19</v>
      </c>
      <c r="E46" s="12"/>
      <c r="F46" s="12"/>
      <c r="G46" s="12">
        <f t="shared" si="1"/>
        <v>0</v>
      </c>
      <c r="H46" s="12"/>
      <c r="I46" s="12"/>
      <c r="J46" s="35" t="e">
        <f t="shared" si="0"/>
        <v>#DIV/0!</v>
      </c>
      <c r="K46" s="24"/>
    </row>
    <row r="47" spans="1:11" ht="21.95" customHeight="1">
      <c r="A47" s="13"/>
      <c r="B47" s="12"/>
      <c r="C47" s="12"/>
      <c r="D47" s="78" t="s">
        <v>19</v>
      </c>
      <c r="E47" s="12"/>
      <c r="F47" s="12"/>
      <c r="G47" s="12">
        <f t="shared" si="1"/>
        <v>0</v>
      </c>
      <c r="H47" s="12"/>
      <c r="I47" s="12"/>
      <c r="J47" s="35" t="e">
        <f t="shared" si="0"/>
        <v>#DIV/0!</v>
      </c>
      <c r="K47" s="24"/>
    </row>
    <row r="48" spans="1:11" ht="21" customHeight="1">
      <c r="A48" s="125" t="s">
        <v>25</v>
      </c>
      <c r="B48" s="125"/>
      <c r="C48" s="14">
        <v>22</v>
      </c>
      <c r="D48" s="15"/>
      <c r="E48" s="126" t="s">
        <v>26</v>
      </c>
      <c r="F48" s="127"/>
      <c r="G48" s="128"/>
      <c r="H48" s="128"/>
      <c r="I48" s="128"/>
      <c r="J48" s="128"/>
      <c r="K48" s="128"/>
    </row>
    <row r="49" spans="1:11" ht="21" customHeight="1">
      <c r="A49" s="129" t="s">
        <v>27</v>
      </c>
      <c r="B49" s="129"/>
      <c r="C49" s="14">
        <f>SUM(F10:F47)</f>
        <v>4352</v>
      </c>
      <c r="D49" s="15"/>
      <c r="E49" s="15"/>
      <c r="F49" s="130"/>
      <c r="G49" s="130"/>
      <c r="H49" s="130"/>
      <c r="I49" s="16"/>
      <c r="J49" s="16"/>
      <c r="K49" s="20"/>
    </row>
    <row r="50" spans="1:11" ht="21" customHeight="1">
      <c r="A50" s="129" t="s">
        <v>28</v>
      </c>
      <c r="B50" s="129"/>
      <c r="C50" s="14">
        <f>SUM(H10:H47)</f>
        <v>2649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31" t="s">
        <v>29</v>
      </c>
      <c r="B51" s="129"/>
      <c r="C51" s="34" t="e">
        <f>SUM(J10:J47)</f>
        <v>#DIV/0!</v>
      </c>
      <c r="D51" s="15"/>
      <c r="E51" s="15"/>
      <c r="F51" s="130"/>
      <c r="G51" s="130"/>
      <c r="H51" s="130"/>
      <c r="I51" s="130"/>
      <c r="J51" s="16"/>
      <c r="K51" s="132"/>
    </row>
    <row r="52" spans="1:11" ht="21" customHeight="1">
      <c r="A52" s="131" t="s">
        <v>30</v>
      </c>
      <c r="B52" s="129"/>
      <c r="C52" s="14">
        <v>22</v>
      </c>
      <c r="D52" s="15"/>
      <c r="E52" s="15"/>
      <c r="F52" s="130"/>
      <c r="G52" s="130"/>
      <c r="H52" s="130"/>
      <c r="I52" s="130"/>
      <c r="J52" s="16"/>
      <c r="K52" s="132"/>
    </row>
    <row r="53" spans="1:11" ht="21" customHeight="1">
      <c r="A53" s="124" t="s">
        <v>31</v>
      </c>
      <c r="B53" s="124"/>
      <c r="C53" s="34" t="e">
        <f>C51/C52</f>
        <v>#DIV/0!</v>
      </c>
      <c r="D53" s="15"/>
      <c r="E53" s="15"/>
      <c r="F53" s="130"/>
      <c r="G53" s="130"/>
      <c r="H53" s="130"/>
      <c r="I53" s="130"/>
      <c r="J53" s="16"/>
      <c r="K53" s="132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K54"/>
  <sheetViews>
    <sheetView topLeftCell="D1" zoomScale="70" zoomScaleNormal="70" workbookViewId="0">
      <selection activeCell="J10" sqref="J10"/>
    </sheetView>
  </sheetViews>
  <sheetFormatPr defaultColWidth="9" defaultRowHeight="15.75"/>
  <cols>
    <col min="1" max="1" width="11.25" customWidth="1"/>
    <col min="2" max="2" width="17.75" customWidth="1"/>
    <col min="3" max="3" width="15.5" customWidth="1"/>
    <col min="4" max="4" width="13.125" customWidth="1"/>
    <col min="5" max="5" width="12.75" customWidth="1"/>
    <col min="6" max="10" width="8.625" customWidth="1"/>
    <col min="11" max="11" width="13.5" customWidth="1"/>
  </cols>
  <sheetData>
    <row r="1" spans="1:11">
      <c r="J1" s="113" t="s">
        <v>0</v>
      </c>
      <c r="K1" s="114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5" t="s">
        <v>2</v>
      </c>
      <c r="B7" s="120" t="s">
        <v>86</v>
      </c>
      <c r="C7" s="120"/>
      <c r="D7" s="120"/>
      <c r="E7" s="120"/>
      <c r="F7" s="6" t="s">
        <v>3</v>
      </c>
      <c r="G7" s="120" t="s">
        <v>206</v>
      </c>
      <c r="H7" s="120"/>
      <c r="I7" s="120"/>
      <c r="J7" s="120"/>
      <c r="K7" s="121"/>
    </row>
    <row r="8" spans="1:11" ht="24" customHeight="1">
      <c r="A8" s="5" t="s">
        <v>4</v>
      </c>
      <c r="B8" s="122" t="s">
        <v>5</v>
      </c>
      <c r="C8" s="122"/>
      <c r="D8" s="122"/>
      <c r="E8" s="122"/>
      <c r="F8" s="6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44839</v>
      </c>
      <c r="B10" s="12" t="s">
        <v>87</v>
      </c>
      <c r="C10" s="12" t="s">
        <v>46</v>
      </c>
      <c r="D10" s="12" t="s">
        <v>33</v>
      </c>
      <c r="E10" s="12">
        <v>8</v>
      </c>
      <c r="F10" s="12">
        <v>3000</v>
      </c>
      <c r="G10" s="12">
        <f>SUM(I10+H10)</f>
        <v>1009</v>
      </c>
      <c r="H10" s="12">
        <v>1000</v>
      </c>
      <c r="I10" s="12">
        <v>9</v>
      </c>
      <c r="J10" s="35">
        <f t="shared" ref="J10:J17" si="0">H10/F10*100</f>
        <v>33.333333333333329</v>
      </c>
      <c r="K10" s="24"/>
    </row>
    <row r="11" spans="1:11" ht="21.95" customHeight="1">
      <c r="A11" s="28">
        <v>44840</v>
      </c>
      <c r="B11" s="12" t="s">
        <v>22</v>
      </c>
      <c r="C11" s="12" t="s">
        <v>45</v>
      </c>
      <c r="D11" s="12" t="s">
        <v>33</v>
      </c>
      <c r="E11" s="12">
        <v>8</v>
      </c>
      <c r="F11" s="12">
        <v>3000</v>
      </c>
      <c r="G11" s="12">
        <f t="shared" ref="G11:G16" si="1">SUM(I11+H11)</f>
        <v>1067</v>
      </c>
      <c r="H11" s="12">
        <v>1000</v>
      </c>
      <c r="I11" s="12">
        <v>67</v>
      </c>
      <c r="J11" s="35">
        <f t="shared" si="0"/>
        <v>33.333333333333329</v>
      </c>
      <c r="K11" s="24"/>
    </row>
    <row r="12" spans="1:11" ht="21.95" customHeight="1">
      <c r="A12" s="29">
        <v>44841</v>
      </c>
      <c r="B12" s="12" t="s">
        <v>88</v>
      </c>
      <c r="C12" s="12">
        <v>94500</v>
      </c>
      <c r="D12" s="12" t="s">
        <v>33</v>
      </c>
      <c r="E12" s="12">
        <v>8</v>
      </c>
      <c r="F12" s="12">
        <v>4000</v>
      </c>
      <c r="G12" s="12">
        <f t="shared" si="1"/>
        <v>1123</v>
      </c>
      <c r="H12" s="12">
        <v>1000</v>
      </c>
      <c r="I12" s="12">
        <v>123</v>
      </c>
      <c r="J12" s="35">
        <f t="shared" si="0"/>
        <v>25</v>
      </c>
      <c r="K12" s="24"/>
    </row>
    <row r="13" spans="1:11" ht="21.95" customHeight="1">
      <c r="A13" s="29">
        <v>44844</v>
      </c>
      <c r="B13" s="12" t="s">
        <v>88</v>
      </c>
      <c r="C13" s="12">
        <v>94500</v>
      </c>
      <c r="D13" s="12" t="s">
        <v>33</v>
      </c>
      <c r="E13" s="12">
        <v>8</v>
      </c>
      <c r="F13" s="12">
        <v>4000</v>
      </c>
      <c r="G13" s="12">
        <f t="shared" si="1"/>
        <v>1040</v>
      </c>
      <c r="H13" s="12">
        <v>1000</v>
      </c>
      <c r="I13" s="12">
        <v>40</v>
      </c>
      <c r="J13" s="35">
        <f t="shared" si="0"/>
        <v>25</v>
      </c>
      <c r="K13" s="24"/>
    </row>
    <row r="14" spans="1:11" ht="21.95" customHeight="1">
      <c r="A14" s="29">
        <v>44845</v>
      </c>
      <c r="B14" s="12" t="s">
        <v>88</v>
      </c>
      <c r="C14" s="12">
        <v>94500</v>
      </c>
      <c r="D14" s="12" t="s">
        <v>33</v>
      </c>
      <c r="E14" s="12">
        <v>8</v>
      </c>
      <c r="F14" s="12">
        <v>4000</v>
      </c>
      <c r="G14" s="12">
        <f t="shared" si="1"/>
        <v>1009</v>
      </c>
      <c r="H14" s="12">
        <v>1000</v>
      </c>
      <c r="I14" s="12">
        <v>9</v>
      </c>
      <c r="J14" s="35">
        <f t="shared" si="0"/>
        <v>25</v>
      </c>
      <c r="K14" s="24"/>
    </row>
    <row r="15" spans="1:11" ht="21.95" customHeight="1">
      <c r="A15" s="28">
        <v>44846</v>
      </c>
      <c r="B15" s="12" t="s">
        <v>88</v>
      </c>
      <c r="C15" s="12">
        <v>94500</v>
      </c>
      <c r="D15" s="12" t="s">
        <v>33</v>
      </c>
      <c r="E15" s="12">
        <v>8</v>
      </c>
      <c r="F15" s="12">
        <v>4000</v>
      </c>
      <c r="G15" s="12">
        <f t="shared" si="1"/>
        <v>1067</v>
      </c>
      <c r="H15" s="12">
        <v>1000</v>
      </c>
      <c r="I15" s="12">
        <v>67</v>
      </c>
      <c r="J15" s="35">
        <f t="shared" si="0"/>
        <v>25</v>
      </c>
      <c r="K15" s="24"/>
    </row>
    <row r="16" spans="1:11" ht="21.95" customHeight="1">
      <c r="A16" s="28">
        <v>44847</v>
      </c>
      <c r="B16" s="12" t="s">
        <v>88</v>
      </c>
      <c r="C16" s="12">
        <v>94500</v>
      </c>
      <c r="D16" s="12" t="s">
        <v>33</v>
      </c>
      <c r="E16" s="12">
        <v>8</v>
      </c>
      <c r="F16" s="12">
        <v>4000</v>
      </c>
      <c r="G16" s="12">
        <f t="shared" si="1"/>
        <v>1040</v>
      </c>
      <c r="H16" s="12">
        <v>1000</v>
      </c>
      <c r="I16" s="12">
        <v>40</v>
      </c>
      <c r="J16" s="35">
        <f t="shared" si="0"/>
        <v>25</v>
      </c>
      <c r="K16" s="24"/>
    </row>
    <row r="17" spans="1:11" ht="21.95" customHeight="1">
      <c r="A17" s="28">
        <v>44848</v>
      </c>
      <c r="B17" s="78" t="s">
        <v>88</v>
      </c>
      <c r="C17" s="12">
        <v>94500</v>
      </c>
      <c r="D17" s="78" t="s">
        <v>33</v>
      </c>
      <c r="E17" s="12">
        <v>8</v>
      </c>
      <c r="F17" s="12">
        <v>4000</v>
      </c>
      <c r="G17" s="12">
        <f>SUM(H17+I17)</f>
        <v>1521</v>
      </c>
      <c r="H17" s="12">
        <v>1500</v>
      </c>
      <c r="I17" s="12">
        <v>21</v>
      </c>
      <c r="J17" s="35">
        <f t="shared" si="0"/>
        <v>37.5</v>
      </c>
      <c r="K17" s="24"/>
    </row>
    <row r="18" spans="1:11" ht="21.95" customHeight="1">
      <c r="A18" s="28"/>
      <c r="B18" s="78"/>
      <c r="C18" s="12"/>
      <c r="D18" s="78"/>
      <c r="E18" s="12"/>
      <c r="F18" s="12"/>
      <c r="G18" s="12"/>
      <c r="H18" s="12"/>
      <c r="I18" s="12"/>
      <c r="J18" s="35"/>
      <c r="K18" s="24"/>
    </row>
    <row r="19" spans="1:11" ht="21.95" customHeight="1">
      <c r="A19" s="28"/>
      <c r="B19" s="78"/>
      <c r="C19" s="12"/>
      <c r="D19" s="78"/>
      <c r="E19" s="12"/>
      <c r="F19" s="12"/>
      <c r="G19" s="12"/>
      <c r="H19" s="12"/>
      <c r="I19" s="12"/>
      <c r="J19" s="35"/>
      <c r="K19" s="24"/>
    </row>
    <row r="20" spans="1:11" ht="21.95" customHeight="1">
      <c r="A20" s="28"/>
      <c r="B20" s="78"/>
      <c r="C20" s="12"/>
      <c r="D20" s="78"/>
      <c r="E20" s="12"/>
      <c r="F20" s="12"/>
      <c r="G20" s="12"/>
      <c r="H20" s="12"/>
      <c r="I20" s="12"/>
      <c r="J20" s="35"/>
      <c r="K20" s="24"/>
    </row>
    <row r="21" spans="1:11" ht="21.95" customHeight="1">
      <c r="A21" s="28"/>
      <c r="B21" s="78"/>
      <c r="C21" s="12"/>
      <c r="D21" s="78"/>
      <c r="E21" s="12"/>
      <c r="F21" s="12"/>
      <c r="G21" s="12"/>
      <c r="H21" s="12"/>
      <c r="I21" s="12"/>
      <c r="J21" s="35"/>
      <c r="K21" s="24"/>
    </row>
    <row r="22" spans="1:11" ht="21.95" customHeight="1">
      <c r="A22" s="28"/>
      <c r="B22" s="78"/>
      <c r="C22" s="12"/>
      <c r="D22" s="78"/>
      <c r="E22" s="12"/>
      <c r="F22" s="12"/>
      <c r="G22" s="12"/>
      <c r="H22" s="12"/>
      <c r="I22" s="12"/>
      <c r="J22" s="35"/>
      <c r="K22" s="24"/>
    </row>
    <row r="23" spans="1:11" ht="21.95" customHeight="1">
      <c r="A23" s="28"/>
      <c r="B23" s="78"/>
      <c r="C23" s="12"/>
      <c r="D23" s="78"/>
      <c r="E23" s="12"/>
      <c r="F23" s="12"/>
      <c r="G23" s="12"/>
      <c r="H23" s="12"/>
      <c r="I23" s="12"/>
      <c r="J23" s="35"/>
      <c r="K23" s="24"/>
    </row>
    <row r="24" spans="1:11" ht="21.95" customHeight="1">
      <c r="A24" s="28"/>
      <c r="B24" s="78"/>
      <c r="C24" s="12"/>
      <c r="D24" s="78"/>
      <c r="E24" s="12"/>
      <c r="F24" s="12"/>
      <c r="G24" s="12"/>
      <c r="H24" s="12"/>
      <c r="I24" s="12"/>
      <c r="J24" s="35"/>
      <c r="K24" s="24"/>
    </row>
    <row r="25" spans="1:11" ht="21.95" customHeight="1">
      <c r="A25" s="28"/>
      <c r="B25" s="78"/>
      <c r="C25" s="12"/>
      <c r="D25" s="78"/>
      <c r="E25" s="12"/>
      <c r="F25" s="12"/>
      <c r="G25" s="12"/>
      <c r="H25" s="12"/>
      <c r="I25" s="12"/>
      <c r="J25" s="35"/>
      <c r="K25" s="24"/>
    </row>
    <row r="26" spans="1:11" ht="21.95" customHeight="1">
      <c r="A26" s="28"/>
      <c r="B26" s="78"/>
      <c r="C26" s="12"/>
      <c r="D26" s="78"/>
      <c r="E26" s="12"/>
      <c r="F26" s="12"/>
      <c r="G26" s="12"/>
      <c r="H26" s="12"/>
      <c r="I26" s="12"/>
      <c r="J26" s="35"/>
      <c r="K26" s="24"/>
    </row>
    <row r="27" spans="1:11" ht="21.95" customHeight="1">
      <c r="A27" s="28"/>
      <c r="B27" s="78"/>
      <c r="C27" s="12"/>
      <c r="D27" s="78"/>
      <c r="E27" s="12"/>
      <c r="F27" s="12"/>
      <c r="G27" s="12"/>
      <c r="H27" s="12"/>
      <c r="I27" s="12"/>
      <c r="J27" s="35"/>
      <c r="K27" s="24"/>
    </row>
    <row r="28" spans="1:11" ht="21.95" customHeight="1">
      <c r="A28" s="28"/>
      <c r="B28" s="78"/>
      <c r="C28" s="12"/>
      <c r="D28" s="78"/>
      <c r="E28" s="12"/>
      <c r="F28" s="12"/>
      <c r="G28" s="12"/>
      <c r="H28" s="12"/>
      <c r="I28" s="12"/>
      <c r="J28" s="35"/>
      <c r="K28" s="24"/>
    </row>
    <row r="29" spans="1:11" ht="21.95" customHeight="1">
      <c r="A29" s="28"/>
      <c r="B29" s="78"/>
      <c r="C29" s="12"/>
      <c r="D29" s="78"/>
      <c r="E29" s="12"/>
      <c r="F29" s="12"/>
      <c r="G29" s="12"/>
      <c r="H29" s="12"/>
      <c r="I29" s="12"/>
      <c r="J29" s="35"/>
      <c r="K29" s="24"/>
    </row>
    <row r="30" spans="1:11" ht="21.95" customHeight="1">
      <c r="A30" s="28"/>
      <c r="B30" s="78"/>
      <c r="C30" s="12"/>
      <c r="D30" s="78"/>
      <c r="E30" s="12"/>
      <c r="F30" s="12"/>
      <c r="G30" s="12"/>
      <c r="H30" s="12"/>
      <c r="I30" s="12"/>
      <c r="J30" s="35"/>
      <c r="K30" s="24"/>
    </row>
    <row r="31" spans="1:11" ht="21.95" customHeight="1">
      <c r="A31" s="28"/>
      <c r="B31" s="78"/>
      <c r="C31" s="12"/>
      <c r="D31" s="78"/>
      <c r="E31" s="12"/>
      <c r="F31" s="12"/>
      <c r="G31" s="12"/>
      <c r="H31" s="12"/>
      <c r="I31" s="12"/>
      <c r="J31" s="35"/>
      <c r="K31" s="24"/>
    </row>
    <row r="32" spans="1:11" ht="21.95" customHeight="1">
      <c r="A32" s="28"/>
      <c r="B32" s="78"/>
      <c r="C32" s="12"/>
      <c r="D32" s="78"/>
      <c r="E32" s="12"/>
      <c r="F32" s="12"/>
      <c r="G32" s="12"/>
      <c r="H32" s="12"/>
      <c r="I32" s="12"/>
      <c r="J32" s="35"/>
      <c r="K32" s="24"/>
    </row>
    <row r="33" spans="1:11" ht="21.95" customHeight="1">
      <c r="A33" s="28"/>
      <c r="B33" s="78"/>
      <c r="C33" s="12"/>
      <c r="D33" s="78"/>
      <c r="E33" s="12"/>
      <c r="F33" s="12"/>
      <c r="G33" s="12"/>
      <c r="H33" s="12"/>
      <c r="I33" s="12"/>
      <c r="J33" s="35"/>
      <c r="K33" s="24"/>
    </row>
    <row r="34" spans="1:11" ht="21.95" customHeight="1">
      <c r="A34" s="28"/>
      <c r="B34" s="78"/>
      <c r="C34" s="12"/>
      <c r="D34" s="78"/>
      <c r="E34" s="12"/>
      <c r="F34" s="12"/>
      <c r="G34" s="12"/>
      <c r="H34" s="12"/>
      <c r="I34" s="12"/>
      <c r="J34" s="35"/>
      <c r="K34" s="24"/>
    </row>
    <row r="35" spans="1:11" ht="21.95" customHeight="1">
      <c r="A35" s="28"/>
      <c r="B35" s="78"/>
      <c r="C35" s="12"/>
      <c r="D35" s="78"/>
      <c r="E35" s="12"/>
      <c r="F35" s="12"/>
      <c r="G35" s="12"/>
      <c r="H35" s="12"/>
      <c r="I35" s="12"/>
      <c r="J35" s="35"/>
      <c r="K35" s="24"/>
    </row>
    <row r="36" spans="1:11" ht="21.95" customHeight="1">
      <c r="A36" s="28"/>
      <c r="B36" s="78"/>
      <c r="C36" s="12"/>
      <c r="D36" s="78"/>
      <c r="E36" s="12"/>
      <c r="F36" s="12"/>
      <c r="G36" s="12"/>
      <c r="H36" s="12"/>
      <c r="I36" s="12"/>
      <c r="J36" s="35"/>
      <c r="K36" s="24"/>
    </row>
    <row r="37" spans="1:11" ht="21.95" customHeight="1">
      <c r="A37" s="28"/>
      <c r="B37" s="78"/>
      <c r="C37" s="12"/>
      <c r="D37" s="78"/>
      <c r="E37" s="12"/>
      <c r="F37" s="12"/>
      <c r="G37" s="12"/>
      <c r="H37" s="12"/>
      <c r="I37" s="12"/>
      <c r="J37" s="35"/>
      <c r="K37" s="24"/>
    </row>
    <row r="38" spans="1:11" ht="21.95" customHeight="1">
      <c r="A38" s="28"/>
      <c r="B38" s="78"/>
      <c r="C38" s="12"/>
      <c r="D38" s="78"/>
      <c r="E38" s="12"/>
      <c r="F38" s="12"/>
      <c r="G38" s="12"/>
      <c r="H38" s="12"/>
      <c r="I38" s="12"/>
      <c r="J38" s="35"/>
      <c r="K38" s="24"/>
    </row>
    <row r="39" spans="1:11" ht="21.95" customHeight="1">
      <c r="A39" s="28"/>
      <c r="B39" s="78"/>
      <c r="C39" s="12"/>
      <c r="D39" s="78"/>
      <c r="E39" s="12"/>
      <c r="F39" s="12"/>
      <c r="G39" s="12"/>
      <c r="H39" s="12"/>
      <c r="I39" s="12"/>
      <c r="J39" s="35"/>
      <c r="K39" s="24"/>
    </row>
    <row r="40" spans="1:11" ht="21.95" customHeight="1">
      <c r="A40" s="28"/>
      <c r="B40" s="78"/>
      <c r="C40" s="12"/>
      <c r="D40" s="78"/>
      <c r="E40" s="12"/>
      <c r="F40" s="12"/>
      <c r="G40" s="12"/>
      <c r="H40" s="12"/>
      <c r="I40" s="12"/>
      <c r="J40" s="35"/>
      <c r="K40" s="24"/>
    </row>
    <row r="41" spans="1:11" ht="21.95" customHeight="1">
      <c r="A41" s="28"/>
      <c r="B41" s="78"/>
      <c r="C41" s="12"/>
      <c r="D41" s="78"/>
      <c r="E41" s="12"/>
      <c r="F41" s="12"/>
      <c r="G41" s="12"/>
      <c r="H41" s="12"/>
      <c r="I41" s="12"/>
      <c r="J41" s="35"/>
      <c r="K41" s="24"/>
    </row>
    <row r="42" spans="1:11" ht="21.95" customHeight="1">
      <c r="A42" s="28"/>
      <c r="B42" s="78"/>
      <c r="C42" s="12"/>
      <c r="D42" s="78"/>
      <c r="E42" s="12"/>
      <c r="F42" s="12"/>
      <c r="G42" s="12"/>
      <c r="H42" s="12"/>
      <c r="I42" s="12"/>
      <c r="J42" s="35"/>
      <c r="K42" s="24"/>
    </row>
    <row r="43" spans="1:11" ht="21.95" customHeight="1">
      <c r="A43" s="28"/>
      <c r="B43" s="78"/>
      <c r="C43" s="12"/>
      <c r="D43" s="78"/>
      <c r="E43" s="12"/>
      <c r="F43" s="12"/>
      <c r="G43" s="12"/>
      <c r="H43" s="12"/>
      <c r="I43" s="12"/>
      <c r="J43" s="35"/>
      <c r="K43" s="24"/>
    </row>
    <row r="44" spans="1:11" ht="21.95" customHeight="1">
      <c r="A44" s="28"/>
      <c r="B44" s="78"/>
      <c r="C44" s="12"/>
      <c r="D44" s="78"/>
      <c r="E44" s="12"/>
      <c r="F44" s="12"/>
      <c r="G44" s="12"/>
      <c r="H44" s="12"/>
      <c r="I44" s="12"/>
      <c r="J44" s="35"/>
      <c r="K44" s="24"/>
    </row>
    <row r="45" spans="1:11" ht="21.95" customHeight="1">
      <c r="A45" s="28"/>
      <c r="B45" s="78"/>
      <c r="C45" s="12"/>
      <c r="D45" s="78"/>
      <c r="E45" s="12"/>
      <c r="F45" s="12"/>
      <c r="G45" s="12"/>
      <c r="H45" s="12"/>
      <c r="I45" s="12"/>
      <c r="J45" s="35"/>
      <c r="K45" s="24"/>
    </row>
    <row r="46" spans="1:11" ht="21.95" customHeight="1">
      <c r="A46" s="28"/>
      <c r="B46" s="78"/>
      <c r="C46" s="12"/>
      <c r="D46" s="78"/>
      <c r="E46" s="12"/>
      <c r="F46" s="12"/>
      <c r="G46" s="12"/>
      <c r="H46" s="12"/>
      <c r="I46" s="12"/>
      <c r="J46" s="35"/>
      <c r="K46" s="24"/>
    </row>
    <row r="47" spans="1:11" ht="21.95" customHeight="1">
      <c r="A47" s="28"/>
      <c r="B47" s="78"/>
      <c r="C47" s="12"/>
      <c r="D47" s="78"/>
      <c r="E47" s="12"/>
      <c r="F47" s="12"/>
      <c r="G47" s="12"/>
      <c r="H47" s="12"/>
      <c r="I47" s="12"/>
      <c r="J47" s="35"/>
      <c r="K47" s="24"/>
    </row>
    <row r="48" spans="1:11" ht="21" customHeight="1">
      <c r="A48" s="125" t="s">
        <v>25</v>
      </c>
      <c r="B48" s="125"/>
      <c r="C48" s="14">
        <f>COUNT(A10:A47)</f>
        <v>8</v>
      </c>
      <c r="D48" s="15"/>
      <c r="E48" s="126" t="s">
        <v>26</v>
      </c>
      <c r="F48" s="127"/>
      <c r="G48" s="128"/>
      <c r="H48" s="128"/>
      <c r="I48" s="128"/>
      <c r="J48" s="128"/>
      <c r="K48" s="128"/>
    </row>
    <row r="49" spans="1:11" ht="21" customHeight="1">
      <c r="A49" s="129" t="s">
        <v>27</v>
      </c>
      <c r="B49" s="129"/>
      <c r="C49" s="14">
        <f>SUM(F10:F47)</f>
        <v>30000</v>
      </c>
      <c r="D49" s="15"/>
      <c r="E49" s="15"/>
      <c r="F49" s="130"/>
      <c r="G49" s="130"/>
      <c r="H49" s="130"/>
      <c r="I49" s="16"/>
      <c r="J49" s="16"/>
      <c r="K49" s="20"/>
    </row>
    <row r="50" spans="1:11" ht="21" customHeight="1">
      <c r="A50" s="129" t="s">
        <v>28</v>
      </c>
      <c r="B50" s="129"/>
      <c r="C50" s="14">
        <f>SUM(H10:H47)</f>
        <v>8500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31" t="s">
        <v>29</v>
      </c>
      <c r="B51" s="129"/>
      <c r="C51" s="34">
        <f>SUM(J10:J47)</f>
        <v>229.16666666666666</v>
      </c>
      <c r="D51" s="15"/>
      <c r="E51" s="15"/>
      <c r="F51" s="130"/>
      <c r="G51" s="130"/>
      <c r="H51" s="130"/>
      <c r="I51" s="130"/>
      <c r="J51" s="16"/>
      <c r="K51" s="132"/>
    </row>
    <row r="52" spans="1:11" ht="21" customHeight="1">
      <c r="A52" s="131" t="s">
        <v>30</v>
      </c>
      <c r="B52" s="129"/>
      <c r="C52" s="14">
        <f>COUNTA(B10:B47)</f>
        <v>8</v>
      </c>
      <c r="D52" s="15"/>
      <c r="E52" s="15"/>
      <c r="F52" s="130"/>
      <c r="G52" s="130"/>
      <c r="H52" s="130"/>
      <c r="I52" s="130"/>
      <c r="J52" s="16"/>
      <c r="K52" s="132"/>
    </row>
    <row r="53" spans="1:11" ht="21" customHeight="1">
      <c r="A53" s="124" t="s">
        <v>31</v>
      </c>
      <c r="B53" s="124"/>
      <c r="C53" s="34">
        <f>C51/C52</f>
        <v>28.645833333333332</v>
      </c>
      <c r="D53" s="15"/>
      <c r="E53" s="15"/>
      <c r="F53" s="130"/>
      <c r="G53" s="130"/>
      <c r="H53" s="130"/>
      <c r="I53" s="130"/>
      <c r="J53" s="16"/>
      <c r="K53" s="132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54"/>
  <sheetViews>
    <sheetView topLeftCell="A20" zoomScale="80" zoomScaleNormal="80" workbookViewId="0">
      <selection activeCell="A10" sqref="A10:A36"/>
    </sheetView>
  </sheetViews>
  <sheetFormatPr defaultColWidth="9" defaultRowHeight="15.75"/>
  <cols>
    <col min="1" max="1" width="9.625" customWidth="1"/>
    <col min="2" max="2" width="16.75" customWidth="1"/>
    <col min="3" max="3" width="16.375" customWidth="1"/>
    <col min="4" max="4" width="13.125" customWidth="1"/>
    <col min="5" max="5" width="12.75" customWidth="1"/>
    <col min="6" max="10" width="8.625" customWidth="1"/>
    <col min="11" max="11" width="14.875" customWidth="1"/>
  </cols>
  <sheetData>
    <row r="1" spans="1:11">
      <c r="J1" s="113" t="s">
        <v>0</v>
      </c>
      <c r="K1" s="114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5" t="s">
        <v>2</v>
      </c>
      <c r="B7" s="120" t="s">
        <v>89</v>
      </c>
      <c r="C7" s="120"/>
      <c r="D7" s="120"/>
      <c r="E7" s="120"/>
      <c r="F7" s="6" t="s">
        <v>3</v>
      </c>
      <c r="G7" s="120" t="s">
        <v>193</v>
      </c>
      <c r="H7" s="120"/>
      <c r="I7" s="120"/>
      <c r="J7" s="120"/>
      <c r="K7" s="121"/>
    </row>
    <row r="8" spans="1:11" ht="24" customHeight="1">
      <c r="A8" s="5" t="s">
        <v>4</v>
      </c>
      <c r="B8" s="122" t="s">
        <v>5</v>
      </c>
      <c r="C8" s="122"/>
      <c r="D8" s="122"/>
      <c r="E8" s="122"/>
      <c r="F8" s="6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44839</v>
      </c>
      <c r="B10" s="12" t="s">
        <v>32</v>
      </c>
      <c r="C10" s="12">
        <v>86901</v>
      </c>
      <c r="D10" s="12" t="s">
        <v>19</v>
      </c>
      <c r="E10" s="12">
        <v>8</v>
      </c>
      <c r="F10" s="12">
        <v>720</v>
      </c>
      <c r="G10" s="12">
        <f>SUM(H10+I10)</f>
        <v>246</v>
      </c>
      <c r="H10" s="12">
        <v>244</v>
      </c>
      <c r="I10" s="12">
        <v>2</v>
      </c>
      <c r="J10" s="35">
        <f t="shared" ref="J10:J35" si="0">H10/F10*100</f>
        <v>33.888888888888893</v>
      </c>
      <c r="K10" s="24"/>
    </row>
    <row r="11" spans="1:11" ht="21.95" customHeight="1">
      <c r="A11" s="28">
        <v>44840</v>
      </c>
      <c r="B11" s="12" t="s">
        <v>32</v>
      </c>
      <c r="C11" s="12">
        <v>16700</v>
      </c>
      <c r="D11" s="12" t="s">
        <v>19</v>
      </c>
      <c r="E11" s="12">
        <v>8</v>
      </c>
      <c r="F11" s="12">
        <v>720</v>
      </c>
      <c r="G11" s="12">
        <f t="shared" ref="G11:G36" si="1">SUM(H11+I11)</f>
        <v>150</v>
      </c>
      <c r="H11" s="12">
        <v>143</v>
      </c>
      <c r="I11" s="12">
        <v>7</v>
      </c>
      <c r="J11" s="35">
        <f t="shared" si="0"/>
        <v>19.861111111111111</v>
      </c>
      <c r="K11" s="24"/>
    </row>
    <row r="12" spans="1:11" ht="21.95" customHeight="1">
      <c r="A12" s="29">
        <v>44841</v>
      </c>
      <c r="B12" s="12" t="s">
        <v>82</v>
      </c>
      <c r="C12" s="12">
        <v>22500</v>
      </c>
      <c r="D12" s="12" t="s">
        <v>19</v>
      </c>
      <c r="E12" s="12">
        <v>8</v>
      </c>
      <c r="F12" s="12">
        <v>3000</v>
      </c>
      <c r="G12" s="12">
        <f t="shared" si="1"/>
        <v>505</v>
      </c>
      <c r="H12" s="12">
        <v>500</v>
      </c>
      <c r="I12" s="12">
        <v>5</v>
      </c>
      <c r="J12" s="35">
        <f t="shared" si="0"/>
        <v>16.666666666666664</v>
      </c>
      <c r="K12" s="24"/>
    </row>
    <row r="13" spans="1:11" ht="21.95" customHeight="1">
      <c r="A13" s="29">
        <v>44844</v>
      </c>
      <c r="B13" s="12" t="s">
        <v>68</v>
      </c>
      <c r="C13" s="12" t="s">
        <v>69</v>
      </c>
      <c r="D13" s="12" t="s">
        <v>19</v>
      </c>
      <c r="E13" s="12">
        <v>8</v>
      </c>
      <c r="F13" s="12">
        <v>424</v>
      </c>
      <c r="G13" s="12">
        <f t="shared" si="1"/>
        <v>181</v>
      </c>
      <c r="H13" s="12">
        <v>177</v>
      </c>
      <c r="I13" s="12">
        <v>4</v>
      </c>
      <c r="J13" s="35">
        <f t="shared" si="0"/>
        <v>41.745283018867923</v>
      </c>
      <c r="K13" s="24"/>
    </row>
    <row r="14" spans="1:11" ht="21.95" customHeight="1">
      <c r="A14" s="29">
        <v>44845</v>
      </c>
      <c r="B14" s="12" t="s">
        <v>68</v>
      </c>
      <c r="C14" s="12" t="s">
        <v>69</v>
      </c>
      <c r="D14" s="12" t="s">
        <v>19</v>
      </c>
      <c r="E14" s="12">
        <v>8</v>
      </c>
      <c r="F14" s="12">
        <v>424</v>
      </c>
      <c r="G14" s="12">
        <f t="shared" si="1"/>
        <v>183</v>
      </c>
      <c r="H14" s="12">
        <v>180</v>
      </c>
      <c r="I14" s="12">
        <v>3</v>
      </c>
      <c r="J14" s="35">
        <f t="shared" si="0"/>
        <v>42.452830188679243</v>
      </c>
      <c r="K14" s="24"/>
    </row>
    <row r="15" spans="1:11" ht="21.95" customHeight="1">
      <c r="A15" s="28">
        <v>44846</v>
      </c>
      <c r="B15" s="12" t="s">
        <v>68</v>
      </c>
      <c r="C15" s="12" t="s">
        <v>69</v>
      </c>
      <c r="D15" s="12" t="s">
        <v>19</v>
      </c>
      <c r="E15" s="12">
        <v>8</v>
      </c>
      <c r="F15" s="12">
        <v>424</v>
      </c>
      <c r="G15" s="12">
        <f t="shared" si="1"/>
        <v>272</v>
      </c>
      <c r="H15" s="12">
        <v>266</v>
      </c>
      <c r="I15" s="12">
        <v>6</v>
      </c>
      <c r="J15" s="35">
        <f t="shared" si="0"/>
        <v>62.735849056603776</v>
      </c>
      <c r="K15" s="24"/>
    </row>
    <row r="16" spans="1:11" ht="21.95" customHeight="1">
      <c r="A16" s="28">
        <v>44847</v>
      </c>
      <c r="B16" s="12" t="s">
        <v>68</v>
      </c>
      <c r="C16" s="12" t="s">
        <v>69</v>
      </c>
      <c r="D16" s="12" t="s">
        <v>19</v>
      </c>
      <c r="E16" s="12">
        <v>8</v>
      </c>
      <c r="F16" s="12">
        <v>424</v>
      </c>
      <c r="G16" s="12">
        <f t="shared" si="1"/>
        <v>273</v>
      </c>
      <c r="H16" s="12">
        <v>270</v>
      </c>
      <c r="I16" s="12">
        <v>3</v>
      </c>
      <c r="J16" s="35">
        <f t="shared" si="0"/>
        <v>63.679245283018872</v>
      </c>
      <c r="K16" s="24"/>
    </row>
    <row r="17" spans="1:11" ht="21.95" customHeight="1">
      <c r="A17" s="28">
        <v>44851</v>
      </c>
      <c r="B17" s="78" t="s">
        <v>68</v>
      </c>
      <c r="C17" s="78" t="s">
        <v>69</v>
      </c>
      <c r="D17" s="12" t="s">
        <v>19</v>
      </c>
      <c r="E17" s="12">
        <v>8</v>
      </c>
      <c r="F17" s="12">
        <v>424</v>
      </c>
      <c r="G17" s="12">
        <f t="shared" si="1"/>
        <v>285</v>
      </c>
      <c r="H17" s="12">
        <v>280</v>
      </c>
      <c r="I17" s="12">
        <v>5</v>
      </c>
      <c r="J17" s="35">
        <f t="shared" si="0"/>
        <v>66.037735849056602</v>
      </c>
      <c r="K17" s="24"/>
    </row>
    <row r="18" spans="1:11" ht="21.95" customHeight="1">
      <c r="A18" s="28">
        <v>44852</v>
      </c>
      <c r="B18" s="12" t="s">
        <v>68</v>
      </c>
      <c r="C18" s="12" t="s">
        <v>69</v>
      </c>
      <c r="D18" s="12" t="s">
        <v>19</v>
      </c>
      <c r="E18" s="12">
        <v>8</v>
      </c>
      <c r="F18" s="12">
        <v>424</v>
      </c>
      <c r="G18" s="12">
        <f t="shared" si="1"/>
        <v>298</v>
      </c>
      <c r="H18" s="12">
        <v>288</v>
      </c>
      <c r="I18" s="12">
        <v>10</v>
      </c>
      <c r="J18" s="35">
        <f t="shared" si="0"/>
        <v>67.924528301886795</v>
      </c>
      <c r="K18" s="24"/>
    </row>
    <row r="19" spans="1:11" ht="21.95" customHeight="1">
      <c r="A19" s="28">
        <v>44854</v>
      </c>
      <c r="B19" s="12" t="s">
        <v>68</v>
      </c>
      <c r="C19" s="12" t="s">
        <v>69</v>
      </c>
      <c r="D19" s="12" t="s">
        <v>19</v>
      </c>
      <c r="E19" s="12">
        <v>8</v>
      </c>
      <c r="F19" s="12">
        <v>424</v>
      </c>
      <c r="G19" s="12">
        <f t="shared" si="1"/>
        <v>311</v>
      </c>
      <c r="H19" s="12">
        <v>304</v>
      </c>
      <c r="I19" s="12">
        <v>7</v>
      </c>
      <c r="J19" s="35">
        <f t="shared" si="0"/>
        <v>71.698113207547166</v>
      </c>
      <c r="K19" s="24"/>
    </row>
    <row r="20" spans="1:11" ht="21.95" customHeight="1">
      <c r="A20" s="28">
        <v>44855</v>
      </c>
      <c r="B20" s="12" t="s">
        <v>68</v>
      </c>
      <c r="C20" s="12" t="s">
        <v>69</v>
      </c>
      <c r="D20" s="12" t="s">
        <v>19</v>
      </c>
      <c r="E20" s="12">
        <v>8</v>
      </c>
      <c r="F20" s="12">
        <v>424</v>
      </c>
      <c r="G20" s="12">
        <f t="shared" si="1"/>
        <v>400</v>
      </c>
      <c r="H20" s="12">
        <v>400</v>
      </c>
      <c r="I20" s="12"/>
      <c r="J20" s="35">
        <f t="shared" si="0"/>
        <v>94.339622641509436</v>
      </c>
      <c r="K20" s="24"/>
    </row>
    <row r="21" spans="1:11" ht="21.95" customHeight="1">
      <c r="A21" s="29">
        <v>44858</v>
      </c>
      <c r="B21" s="12" t="s">
        <v>68</v>
      </c>
      <c r="C21" s="12" t="s">
        <v>69</v>
      </c>
      <c r="D21" s="12" t="s">
        <v>19</v>
      </c>
      <c r="E21" s="12">
        <v>8</v>
      </c>
      <c r="F21" s="12">
        <v>424</v>
      </c>
      <c r="G21" s="12">
        <f t="shared" si="1"/>
        <v>336</v>
      </c>
      <c r="H21" s="12">
        <v>336</v>
      </c>
      <c r="I21" s="12"/>
      <c r="J21" s="35">
        <f t="shared" si="0"/>
        <v>79.245283018867923</v>
      </c>
      <c r="K21" s="24"/>
    </row>
    <row r="22" spans="1:11" ht="21.95" customHeight="1">
      <c r="A22" s="29">
        <v>44859</v>
      </c>
      <c r="B22" s="12" t="s">
        <v>68</v>
      </c>
      <c r="C22" s="12" t="s">
        <v>69</v>
      </c>
      <c r="D22" s="12" t="s">
        <v>19</v>
      </c>
      <c r="E22" s="12">
        <v>8</v>
      </c>
      <c r="F22" s="12">
        <v>424</v>
      </c>
      <c r="G22" s="12">
        <f t="shared" si="1"/>
        <v>320</v>
      </c>
      <c r="H22" s="12">
        <v>320</v>
      </c>
      <c r="I22" s="12"/>
      <c r="J22" s="35">
        <f t="shared" si="0"/>
        <v>75.471698113207552</v>
      </c>
      <c r="K22" s="24"/>
    </row>
    <row r="23" spans="1:11" ht="21.95" customHeight="1">
      <c r="A23" s="29">
        <v>44860</v>
      </c>
      <c r="B23" s="12" t="s">
        <v>68</v>
      </c>
      <c r="C23" s="12" t="s">
        <v>69</v>
      </c>
      <c r="D23" s="12" t="s">
        <v>19</v>
      </c>
      <c r="E23" s="12">
        <v>8</v>
      </c>
      <c r="F23" s="12">
        <v>424</v>
      </c>
      <c r="G23" s="12">
        <f t="shared" si="1"/>
        <v>350</v>
      </c>
      <c r="H23" s="36">
        <v>350</v>
      </c>
      <c r="I23" s="36"/>
      <c r="J23" s="35">
        <f t="shared" si="0"/>
        <v>82.547169811320757</v>
      </c>
      <c r="K23" s="24"/>
    </row>
    <row r="24" spans="1:11" ht="21.95" customHeight="1">
      <c r="A24" s="29">
        <v>44861</v>
      </c>
      <c r="B24" s="12" t="s">
        <v>68</v>
      </c>
      <c r="C24" s="12" t="s">
        <v>69</v>
      </c>
      <c r="D24" s="12" t="s">
        <v>19</v>
      </c>
      <c r="E24" s="12">
        <v>8</v>
      </c>
      <c r="F24" s="12">
        <v>424</v>
      </c>
      <c r="G24" s="12">
        <f t="shared" si="1"/>
        <v>380</v>
      </c>
      <c r="H24" s="12">
        <v>380</v>
      </c>
      <c r="I24" s="12"/>
      <c r="J24" s="35">
        <f t="shared" si="0"/>
        <v>89.622641509433961</v>
      </c>
      <c r="K24" s="24"/>
    </row>
    <row r="25" spans="1:11" ht="21.95" customHeight="1">
      <c r="A25" s="29">
        <v>44862</v>
      </c>
      <c r="B25" s="12" t="s">
        <v>68</v>
      </c>
      <c r="C25" s="12" t="s">
        <v>69</v>
      </c>
      <c r="D25" s="12" t="s">
        <v>19</v>
      </c>
      <c r="E25" s="12">
        <v>8</v>
      </c>
      <c r="F25" s="12">
        <v>424</v>
      </c>
      <c r="G25" s="12">
        <f t="shared" si="1"/>
        <v>424</v>
      </c>
      <c r="H25" s="12">
        <v>424</v>
      </c>
      <c r="I25" s="12"/>
      <c r="J25" s="35">
        <f t="shared" si="0"/>
        <v>100</v>
      </c>
      <c r="K25" s="24"/>
    </row>
    <row r="26" spans="1:11" ht="21.95" customHeight="1">
      <c r="A26" s="29">
        <v>44865</v>
      </c>
      <c r="B26" s="12" t="s">
        <v>68</v>
      </c>
      <c r="C26" s="12" t="s">
        <v>69</v>
      </c>
      <c r="D26" s="12" t="s">
        <v>19</v>
      </c>
      <c r="E26" s="12">
        <v>8</v>
      </c>
      <c r="F26" s="12">
        <v>424</v>
      </c>
      <c r="G26" s="12">
        <f t="shared" si="1"/>
        <v>424</v>
      </c>
      <c r="H26" s="12">
        <v>424</v>
      </c>
      <c r="I26" s="12"/>
      <c r="J26" s="35">
        <f t="shared" si="0"/>
        <v>100</v>
      </c>
      <c r="K26" s="24"/>
    </row>
    <row r="27" spans="1:11" ht="21.95" customHeight="1">
      <c r="A27" s="29">
        <v>44866</v>
      </c>
      <c r="B27" s="12" t="s">
        <v>68</v>
      </c>
      <c r="C27" s="12" t="s">
        <v>69</v>
      </c>
      <c r="D27" s="12" t="s">
        <v>19</v>
      </c>
      <c r="E27" s="12">
        <v>8</v>
      </c>
      <c r="F27" s="12">
        <v>424</v>
      </c>
      <c r="G27" s="12">
        <f t="shared" si="1"/>
        <v>424</v>
      </c>
      <c r="H27" s="12">
        <v>424</v>
      </c>
      <c r="I27" s="12"/>
      <c r="J27" s="35">
        <f t="shared" si="0"/>
        <v>100</v>
      </c>
      <c r="K27" s="24"/>
    </row>
    <row r="28" spans="1:11" ht="21.95" customHeight="1">
      <c r="A28" s="29">
        <v>44867</v>
      </c>
      <c r="B28" s="12" t="s">
        <v>68</v>
      </c>
      <c r="C28" s="12" t="s">
        <v>69</v>
      </c>
      <c r="D28" s="12" t="s">
        <v>19</v>
      </c>
      <c r="E28" s="12">
        <v>8</v>
      </c>
      <c r="F28" s="12">
        <v>424</v>
      </c>
      <c r="G28" s="12">
        <f>SUM(H28+I28)</f>
        <v>424</v>
      </c>
      <c r="H28" s="12">
        <v>424</v>
      </c>
      <c r="I28" s="12"/>
      <c r="J28" s="35">
        <f t="shared" si="0"/>
        <v>100</v>
      </c>
      <c r="K28" s="24"/>
    </row>
    <row r="29" spans="1:11" ht="21.95" customHeight="1">
      <c r="A29" s="29">
        <v>44868</v>
      </c>
      <c r="B29" s="12" t="s">
        <v>68</v>
      </c>
      <c r="C29" s="12" t="s">
        <v>69</v>
      </c>
      <c r="D29" s="12" t="s">
        <v>19</v>
      </c>
      <c r="E29" s="12">
        <v>8</v>
      </c>
      <c r="F29" s="12">
        <v>424</v>
      </c>
      <c r="G29" s="12">
        <f t="shared" si="1"/>
        <v>424</v>
      </c>
      <c r="H29" s="12">
        <v>424</v>
      </c>
      <c r="I29" s="12"/>
      <c r="J29" s="35">
        <f t="shared" si="0"/>
        <v>100</v>
      </c>
      <c r="K29" s="24"/>
    </row>
    <row r="30" spans="1:11" ht="21.95" customHeight="1">
      <c r="A30" s="111">
        <v>44872</v>
      </c>
      <c r="B30" s="12" t="s">
        <v>68</v>
      </c>
      <c r="C30" s="12" t="s">
        <v>69</v>
      </c>
      <c r="D30" s="12" t="s">
        <v>19</v>
      </c>
      <c r="E30" s="12">
        <v>8</v>
      </c>
      <c r="F30" s="12">
        <v>424</v>
      </c>
      <c r="G30" s="12">
        <f t="shared" si="1"/>
        <v>424</v>
      </c>
      <c r="H30" s="12">
        <v>424</v>
      </c>
      <c r="I30" s="12"/>
      <c r="J30" s="35">
        <f t="shared" si="0"/>
        <v>100</v>
      </c>
      <c r="K30" s="24"/>
    </row>
    <row r="31" spans="1:11" ht="21.95" customHeight="1">
      <c r="A31" s="112">
        <v>44873</v>
      </c>
      <c r="B31" s="12" t="s">
        <v>68</v>
      </c>
      <c r="C31" s="12" t="s">
        <v>69</v>
      </c>
      <c r="D31" s="12" t="s">
        <v>19</v>
      </c>
      <c r="E31" s="12">
        <v>8</v>
      </c>
      <c r="F31" s="12">
        <v>424</v>
      </c>
      <c r="G31" s="12">
        <f t="shared" si="1"/>
        <v>424</v>
      </c>
      <c r="H31" s="12">
        <v>424</v>
      </c>
      <c r="I31" s="36"/>
      <c r="J31" s="35">
        <f t="shared" si="0"/>
        <v>100</v>
      </c>
      <c r="K31" s="24"/>
    </row>
    <row r="32" spans="1:11" ht="21.95" customHeight="1">
      <c r="A32" s="29">
        <v>44874</v>
      </c>
      <c r="B32" s="12" t="s">
        <v>68</v>
      </c>
      <c r="C32" s="12" t="s">
        <v>69</v>
      </c>
      <c r="D32" s="12" t="s">
        <v>19</v>
      </c>
      <c r="E32" s="12">
        <v>8</v>
      </c>
      <c r="F32" s="12">
        <v>424</v>
      </c>
      <c r="G32" s="12">
        <f t="shared" si="1"/>
        <v>424</v>
      </c>
      <c r="H32" s="12">
        <v>424</v>
      </c>
      <c r="I32" s="12"/>
      <c r="J32" s="35">
        <f t="shared" si="0"/>
        <v>100</v>
      </c>
      <c r="K32" s="24"/>
    </row>
    <row r="33" spans="1:11" ht="21.95" customHeight="1">
      <c r="A33" s="29">
        <v>44875</v>
      </c>
      <c r="B33" s="12" t="s">
        <v>68</v>
      </c>
      <c r="C33" s="12" t="s">
        <v>69</v>
      </c>
      <c r="D33" s="12" t="s">
        <v>19</v>
      </c>
      <c r="E33" s="12">
        <v>8</v>
      </c>
      <c r="F33" s="12">
        <v>424</v>
      </c>
      <c r="G33" s="12">
        <f t="shared" si="1"/>
        <v>424</v>
      </c>
      <c r="H33" s="12">
        <v>424</v>
      </c>
      <c r="I33" s="12"/>
      <c r="J33" s="35">
        <f t="shared" si="0"/>
        <v>100</v>
      </c>
      <c r="K33" s="24"/>
    </row>
    <row r="34" spans="1:11" ht="21.95" customHeight="1">
      <c r="A34" s="29">
        <v>44876</v>
      </c>
      <c r="B34" s="12" t="s">
        <v>68</v>
      </c>
      <c r="C34" s="12" t="s">
        <v>69</v>
      </c>
      <c r="D34" s="12" t="s">
        <v>19</v>
      </c>
      <c r="E34" s="12">
        <v>8</v>
      </c>
      <c r="F34" s="12">
        <v>424</v>
      </c>
      <c r="G34" s="12">
        <f t="shared" si="1"/>
        <v>424</v>
      </c>
      <c r="H34" s="12">
        <v>424</v>
      </c>
      <c r="I34" s="12"/>
      <c r="J34" s="35">
        <f t="shared" si="0"/>
        <v>100</v>
      </c>
      <c r="K34" s="24"/>
    </row>
    <row r="35" spans="1:11" ht="21.95" customHeight="1">
      <c r="A35" s="29">
        <v>44879</v>
      </c>
      <c r="B35" s="12" t="s">
        <v>68</v>
      </c>
      <c r="C35" s="12" t="s">
        <v>69</v>
      </c>
      <c r="D35" s="12" t="s">
        <v>19</v>
      </c>
      <c r="E35" s="12">
        <v>8</v>
      </c>
      <c r="F35" s="12">
        <v>424</v>
      </c>
      <c r="G35" s="12">
        <f t="shared" si="1"/>
        <v>424</v>
      </c>
      <c r="H35" s="12">
        <v>424</v>
      </c>
      <c r="I35" s="12"/>
      <c r="J35" s="35">
        <f t="shared" si="0"/>
        <v>100</v>
      </c>
      <c r="K35" s="24"/>
    </row>
    <row r="36" spans="1:11" ht="21.95" customHeight="1">
      <c r="A36" s="29">
        <v>44880</v>
      </c>
      <c r="B36" s="78" t="s">
        <v>68</v>
      </c>
      <c r="C36" s="12" t="s">
        <v>69</v>
      </c>
      <c r="D36" s="12" t="s">
        <v>19</v>
      </c>
      <c r="E36" s="12">
        <v>8</v>
      </c>
      <c r="F36" s="12">
        <v>424</v>
      </c>
      <c r="G36" s="12">
        <f t="shared" si="1"/>
        <v>424</v>
      </c>
      <c r="H36" s="12">
        <v>424</v>
      </c>
      <c r="I36" s="12"/>
      <c r="J36" s="35">
        <f>H36/F36*100</f>
        <v>100</v>
      </c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25" t="s">
        <v>25</v>
      </c>
      <c r="B48" s="125"/>
      <c r="C48" s="14">
        <f>COUNT(A10:A47)</f>
        <v>27</v>
      </c>
      <c r="D48" s="15"/>
      <c r="E48" s="15"/>
      <c r="F48" s="130"/>
      <c r="G48" s="130"/>
      <c r="H48" s="130"/>
      <c r="I48" s="130"/>
      <c r="J48" s="16"/>
      <c r="K48" s="132"/>
    </row>
    <row r="49" spans="1:11" ht="21" customHeight="1">
      <c r="A49" s="129" t="s">
        <v>27</v>
      </c>
      <c r="B49" s="129"/>
      <c r="C49" s="14">
        <f>SUM(F10:F47)</f>
        <v>14616</v>
      </c>
      <c r="D49" s="15"/>
      <c r="E49" s="15"/>
      <c r="F49" s="130"/>
      <c r="G49" s="130"/>
      <c r="H49" s="130"/>
      <c r="I49" s="130"/>
      <c r="J49" s="16"/>
      <c r="K49" s="132"/>
    </row>
    <row r="50" spans="1:11" ht="21" customHeight="1">
      <c r="A50" s="129" t="s">
        <v>28</v>
      </c>
      <c r="B50" s="129"/>
      <c r="C50" s="14">
        <f>SUM(H10:H47)</f>
        <v>9526</v>
      </c>
      <c r="D50" s="15"/>
      <c r="E50" s="15"/>
      <c r="F50" s="130"/>
      <c r="G50" s="130"/>
      <c r="H50" s="130"/>
      <c r="I50" s="130"/>
      <c r="J50" s="16"/>
      <c r="K50" s="132"/>
    </row>
    <row r="51" spans="1:11" ht="21" customHeight="1">
      <c r="A51" s="131" t="s">
        <v>29</v>
      </c>
      <c r="B51" s="129"/>
      <c r="C51" s="34">
        <f>SUM(J10:J47)</f>
        <v>2107.9166666666665</v>
      </c>
      <c r="D51" s="15"/>
      <c r="E51" s="15"/>
      <c r="F51" s="130"/>
      <c r="G51" s="130"/>
      <c r="H51" s="130"/>
      <c r="I51" s="130"/>
      <c r="J51" s="16"/>
      <c r="K51" s="132"/>
    </row>
    <row r="52" spans="1:11" ht="21" customHeight="1">
      <c r="A52" s="131" t="s">
        <v>30</v>
      </c>
      <c r="B52" s="129"/>
      <c r="C52" s="14">
        <f>COUNTA(B10:B47)</f>
        <v>27</v>
      </c>
      <c r="D52" s="15"/>
      <c r="E52" s="15"/>
      <c r="F52" s="130"/>
      <c r="G52" s="130"/>
      <c r="H52" s="130"/>
      <c r="I52" s="130"/>
      <c r="J52" s="16"/>
      <c r="K52" s="132"/>
    </row>
    <row r="53" spans="1:11" ht="21" customHeight="1">
      <c r="A53" s="124" t="s">
        <v>31</v>
      </c>
      <c r="B53" s="124"/>
      <c r="C53" s="34">
        <f>C51/C52</f>
        <v>78.070987654320987</v>
      </c>
      <c r="D53" s="15"/>
      <c r="E53" s="15"/>
      <c r="F53" s="130"/>
      <c r="G53" s="130"/>
      <c r="H53" s="130"/>
      <c r="I53" s="130"/>
      <c r="J53" s="16"/>
      <c r="K53" s="132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8">
    <mergeCell ref="A53:B53"/>
    <mergeCell ref="I48:I50"/>
    <mergeCell ref="I51:I53"/>
    <mergeCell ref="K48:K50"/>
    <mergeCell ref="K51:K53"/>
    <mergeCell ref="F48:H50"/>
    <mergeCell ref="F51:H53"/>
    <mergeCell ref="A48:B48"/>
    <mergeCell ref="A49:B49"/>
    <mergeCell ref="A50:B50"/>
    <mergeCell ref="A51:B51"/>
    <mergeCell ref="A52:B52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5" zoomScale="60" zoomScaleNormal="60" workbookViewId="0">
      <selection activeCell="N12" sqref="N12"/>
    </sheetView>
  </sheetViews>
  <sheetFormatPr defaultColWidth="9" defaultRowHeight="15.75"/>
  <cols>
    <col min="1" max="1" width="11.25" customWidth="1"/>
    <col min="2" max="2" width="17.125" customWidth="1"/>
    <col min="3" max="3" width="13.375" customWidth="1"/>
    <col min="4" max="4" width="13.125" customWidth="1"/>
    <col min="5" max="5" width="11.125" customWidth="1"/>
    <col min="6" max="9" width="8.625" customWidth="1"/>
    <col min="10" max="10" width="8.25" customWidth="1"/>
    <col min="11" max="11" width="12.5" customWidth="1"/>
  </cols>
  <sheetData>
    <row r="1" spans="1:11" ht="17.25" thickTop="1" thickBot="1">
      <c r="J1" s="113" t="s">
        <v>0</v>
      </c>
      <c r="K1" s="114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92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91" t="s">
        <v>2</v>
      </c>
      <c r="B7" s="120" t="s">
        <v>185</v>
      </c>
      <c r="C7" s="120"/>
      <c r="D7" s="120"/>
      <c r="E7" s="120"/>
      <c r="F7" s="93" t="s">
        <v>3</v>
      </c>
      <c r="G7" s="120" t="s">
        <v>193</v>
      </c>
      <c r="H7" s="120"/>
      <c r="I7" s="120"/>
      <c r="J7" s="120"/>
      <c r="K7" s="121"/>
    </row>
    <row r="8" spans="1:11" ht="24" customHeight="1">
      <c r="A8" s="91" t="s">
        <v>4</v>
      </c>
      <c r="B8" s="122" t="s">
        <v>5</v>
      </c>
      <c r="C8" s="122"/>
      <c r="D8" s="122"/>
      <c r="E8" s="122"/>
      <c r="F8" s="93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44855</v>
      </c>
      <c r="B10" s="78" t="s">
        <v>68</v>
      </c>
      <c r="C10" s="78" t="s">
        <v>69</v>
      </c>
      <c r="D10" s="12" t="s">
        <v>19</v>
      </c>
      <c r="E10" s="12">
        <v>8</v>
      </c>
      <c r="F10" s="12">
        <v>424</v>
      </c>
      <c r="G10" s="12">
        <f>SUM(H10+I10)</f>
        <v>424</v>
      </c>
      <c r="H10" s="12">
        <v>424</v>
      </c>
      <c r="I10" s="12"/>
      <c r="J10" s="35">
        <f t="shared" ref="J10:J47" si="0">H10/F10*100</f>
        <v>100</v>
      </c>
      <c r="K10" s="24"/>
    </row>
    <row r="11" spans="1:11" ht="21.95" customHeight="1">
      <c r="A11" s="28">
        <v>44858</v>
      </c>
      <c r="B11" s="12" t="s">
        <v>68</v>
      </c>
      <c r="C11" s="12" t="s">
        <v>69</v>
      </c>
      <c r="D11" s="12" t="s">
        <v>19</v>
      </c>
      <c r="E11" s="12">
        <v>8</v>
      </c>
      <c r="F11" s="12">
        <v>424</v>
      </c>
      <c r="G11" s="12">
        <f t="shared" ref="G11:G46" si="1">SUM(H11+I11)</f>
        <v>424</v>
      </c>
      <c r="H11" s="12">
        <v>424</v>
      </c>
      <c r="I11" s="12"/>
      <c r="J11" s="35">
        <f t="shared" si="0"/>
        <v>100</v>
      </c>
      <c r="K11" s="24"/>
    </row>
    <row r="12" spans="1:11" ht="21.95" customHeight="1">
      <c r="A12" s="29">
        <v>44859</v>
      </c>
      <c r="B12" s="12" t="s">
        <v>68</v>
      </c>
      <c r="C12" s="12" t="s">
        <v>69</v>
      </c>
      <c r="D12" s="12" t="s">
        <v>19</v>
      </c>
      <c r="E12" s="12">
        <v>8</v>
      </c>
      <c r="F12" s="12">
        <v>424</v>
      </c>
      <c r="G12" s="12">
        <f t="shared" si="1"/>
        <v>424</v>
      </c>
      <c r="H12" s="12">
        <v>424</v>
      </c>
      <c r="I12" s="12"/>
      <c r="J12" s="35">
        <f t="shared" si="0"/>
        <v>100</v>
      </c>
      <c r="K12" s="24"/>
    </row>
    <row r="13" spans="1:11" ht="21.95" customHeight="1">
      <c r="A13" s="29">
        <v>44860</v>
      </c>
      <c r="B13" s="12" t="s">
        <v>68</v>
      </c>
      <c r="C13" s="12" t="s">
        <v>69</v>
      </c>
      <c r="D13" s="12" t="s">
        <v>19</v>
      </c>
      <c r="E13" s="12">
        <v>8</v>
      </c>
      <c r="F13" s="12">
        <v>424</v>
      </c>
      <c r="G13" s="12">
        <f t="shared" si="1"/>
        <v>424</v>
      </c>
      <c r="H13" s="12">
        <v>424</v>
      </c>
      <c r="I13" s="12"/>
      <c r="J13" s="35">
        <f t="shared" si="0"/>
        <v>100</v>
      </c>
      <c r="K13" s="24"/>
    </row>
    <row r="14" spans="1:11" ht="21.95" customHeight="1">
      <c r="A14" s="29">
        <v>44861</v>
      </c>
      <c r="B14" s="12" t="s">
        <v>68</v>
      </c>
      <c r="C14" s="12" t="s">
        <v>69</v>
      </c>
      <c r="D14" s="12" t="s">
        <v>19</v>
      </c>
      <c r="E14" s="12">
        <v>8</v>
      </c>
      <c r="F14" s="12">
        <v>424</v>
      </c>
      <c r="G14" s="12">
        <f t="shared" si="1"/>
        <v>424</v>
      </c>
      <c r="H14" s="12">
        <v>424</v>
      </c>
      <c r="I14" s="12"/>
      <c r="J14" s="35">
        <f t="shared" si="0"/>
        <v>100</v>
      </c>
      <c r="K14" s="24"/>
    </row>
    <row r="15" spans="1:11" ht="21.95" customHeight="1">
      <c r="A15" s="28">
        <v>44862</v>
      </c>
      <c r="B15" s="12" t="s">
        <v>68</v>
      </c>
      <c r="C15" s="12" t="s">
        <v>69</v>
      </c>
      <c r="D15" s="12" t="s">
        <v>19</v>
      </c>
      <c r="E15" s="12">
        <v>8</v>
      </c>
      <c r="F15" s="12">
        <v>424</v>
      </c>
      <c r="G15" s="12">
        <f t="shared" si="1"/>
        <v>427</v>
      </c>
      <c r="H15" s="12">
        <v>424</v>
      </c>
      <c r="I15" s="12">
        <v>3</v>
      </c>
      <c r="J15" s="35">
        <f t="shared" si="0"/>
        <v>100</v>
      </c>
      <c r="K15" s="24"/>
    </row>
    <row r="16" spans="1:11" ht="21.95" customHeight="1">
      <c r="A16" s="28">
        <v>44865</v>
      </c>
      <c r="B16" s="12"/>
      <c r="C16" s="12"/>
      <c r="D16" s="12" t="s">
        <v>19</v>
      </c>
      <c r="E16" s="12"/>
      <c r="F16" s="12"/>
      <c r="G16" s="12">
        <f t="shared" si="1"/>
        <v>0</v>
      </c>
      <c r="H16" s="12"/>
      <c r="I16" s="12"/>
      <c r="J16" s="35" t="e">
        <f t="shared" si="0"/>
        <v>#DIV/0!</v>
      </c>
      <c r="K16" s="24"/>
    </row>
    <row r="17" spans="1:11" ht="21.95" customHeight="1">
      <c r="A17" s="28">
        <v>44866</v>
      </c>
      <c r="B17" s="78" t="s">
        <v>128</v>
      </c>
      <c r="C17" s="78" t="s">
        <v>146</v>
      </c>
      <c r="D17" s="12" t="s">
        <v>19</v>
      </c>
      <c r="E17" s="12">
        <v>4</v>
      </c>
      <c r="F17" s="12">
        <v>1500</v>
      </c>
      <c r="G17" s="12">
        <f t="shared" si="1"/>
        <v>1231</v>
      </c>
      <c r="H17" s="12">
        <v>1200</v>
      </c>
      <c r="I17" s="12">
        <v>31</v>
      </c>
      <c r="J17" s="35">
        <f t="shared" si="0"/>
        <v>80</v>
      </c>
      <c r="K17" s="24"/>
    </row>
    <row r="18" spans="1:11" ht="21.95" customHeight="1">
      <c r="A18" s="28"/>
      <c r="B18" s="78" t="s">
        <v>65</v>
      </c>
      <c r="C18" s="78" t="s">
        <v>21</v>
      </c>
      <c r="D18" s="12" t="s">
        <v>19</v>
      </c>
      <c r="E18" s="12">
        <v>4</v>
      </c>
      <c r="F18" s="12">
        <v>1500</v>
      </c>
      <c r="G18" s="12">
        <f t="shared" si="1"/>
        <v>1306</v>
      </c>
      <c r="H18" s="12">
        <v>1300</v>
      </c>
      <c r="I18" s="12">
        <v>6</v>
      </c>
      <c r="J18" s="35">
        <f t="shared" si="0"/>
        <v>86.666666666666671</v>
      </c>
      <c r="K18" s="24"/>
    </row>
    <row r="19" spans="1:11" ht="21.95" customHeight="1">
      <c r="A19" s="28"/>
      <c r="B19" s="78"/>
      <c r="C19" s="78"/>
      <c r="D19" s="12" t="s">
        <v>19</v>
      </c>
      <c r="E19" s="12"/>
      <c r="F19" s="12"/>
      <c r="G19" s="12">
        <f t="shared" si="1"/>
        <v>0</v>
      </c>
      <c r="H19" s="12"/>
      <c r="I19" s="78"/>
      <c r="J19" s="35" t="e">
        <f t="shared" si="0"/>
        <v>#DIV/0!</v>
      </c>
      <c r="K19" s="24"/>
    </row>
    <row r="20" spans="1:11" ht="21.95" customHeight="1">
      <c r="A20" s="30"/>
      <c r="B20" s="12"/>
      <c r="C20" s="12"/>
      <c r="D20" s="12" t="s">
        <v>19</v>
      </c>
      <c r="E20" s="12"/>
      <c r="F20" s="12"/>
      <c r="G20" s="12">
        <f t="shared" si="1"/>
        <v>0</v>
      </c>
      <c r="H20" s="12"/>
      <c r="I20" s="12"/>
      <c r="J20" s="35" t="e">
        <f t="shared" si="0"/>
        <v>#DIV/0!</v>
      </c>
      <c r="K20" s="24"/>
    </row>
    <row r="21" spans="1:11" ht="21.95" customHeight="1">
      <c r="A21" s="26"/>
      <c r="B21" s="12"/>
      <c r="C21" s="12"/>
      <c r="D21" s="12" t="s">
        <v>19</v>
      </c>
      <c r="E21" s="12"/>
      <c r="F21" s="12"/>
      <c r="G21" s="12">
        <f t="shared" si="1"/>
        <v>0</v>
      </c>
      <c r="H21" s="12"/>
      <c r="I21" s="12"/>
      <c r="J21" s="35" t="e">
        <f t="shared" si="0"/>
        <v>#DIV/0!</v>
      </c>
      <c r="K21" s="24"/>
    </row>
    <row r="22" spans="1:11" ht="21.95" customHeight="1">
      <c r="A22" s="26"/>
      <c r="B22" s="12"/>
      <c r="C22" s="12"/>
      <c r="D22" s="12" t="s">
        <v>19</v>
      </c>
      <c r="E22" s="12"/>
      <c r="F22" s="12"/>
      <c r="G22" s="12">
        <f t="shared" si="1"/>
        <v>0</v>
      </c>
      <c r="H22" s="36"/>
      <c r="I22" s="12"/>
      <c r="J22" s="35" t="e">
        <f t="shared" si="0"/>
        <v>#DIV/0!</v>
      </c>
      <c r="K22" s="24"/>
    </row>
    <row r="23" spans="1:11" ht="21.95" customHeight="1">
      <c r="A23" s="26"/>
      <c r="B23" s="12"/>
      <c r="C23" s="12"/>
      <c r="D23" s="12" t="s">
        <v>19</v>
      </c>
      <c r="E23" s="12"/>
      <c r="F23" s="12"/>
      <c r="G23" s="12">
        <f t="shared" si="1"/>
        <v>0</v>
      </c>
      <c r="H23" s="12"/>
      <c r="I23" s="36"/>
      <c r="J23" s="35" t="e">
        <f t="shared" si="0"/>
        <v>#DIV/0!</v>
      </c>
      <c r="K23" s="24"/>
    </row>
    <row r="24" spans="1:11" ht="21.95" customHeight="1">
      <c r="A24" s="26"/>
      <c r="B24" s="12"/>
      <c r="C24" s="12"/>
      <c r="D24" s="12" t="s">
        <v>19</v>
      </c>
      <c r="E24" s="12"/>
      <c r="F24" s="12"/>
      <c r="G24" s="12">
        <f t="shared" si="1"/>
        <v>0</v>
      </c>
      <c r="H24" s="12"/>
      <c r="I24" s="12"/>
      <c r="J24" s="35" t="e">
        <f t="shared" si="0"/>
        <v>#DIV/0!</v>
      </c>
      <c r="K24" s="24"/>
    </row>
    <row r="25" spans="1:11" ht="21.95" customHeight="1">
      <c r="A25" s="26"/>
      <c r="B25" s="12"/>
      <c r="C25" s="12"/>
      <c r="D25" s="12" t="s">
        <v>19</v>
      </c>
      <c r="E25" s="12"/>
      <c r="F25" s="12"/>
      <c r="G25" s="12">
        <f t="shared" si="1"/>
        <v>0</v>
      </c>
      <c r="H25" s="12"/>
      <c r="I25" s="12"/>
      <c r="J25" s="35" t="e">
        <f t="shared" si="0"/>
        <v>#DIV/0!</v>
      </c>
      <c r="K25" s="24"/>
    </row>
    <row r="26" spans="1:11" ht="21.95" customHeight="1">
      <c r="A26" s="31"/>
      <c r="B26" s="12"/>
      <c r="C26" s="12"/>
      <c r="D26" s="12" t="s">
        <v>19</v>
      </c>
      <c r="E26" s="12"/>
      <c r="F26" s="12"/>
      <c r="G26" s="12">
        <f t="shared" si="1"/>
        <v>0</v>
      </c>
      <c r="H26" s="12"/>
      <c r="I26" s="12"/>
      <c r="J26" s="35" t="e">
        <f t="shared" si="0"/>
        <v>#DIV/0!</v>
      </c>
      <c r="K26" s="24"/>
    </row>
    <row r="27" spans="1:11" ht="21.95" customHeight="1">
      <c r="A27" s="31"/>
      <c r="B27" s="12"/>
      <c r="C27" s="12"/>
      <c r="D27" s="12" t="s">
        <v>19</v>
      </c>
      <c r="E27" s="12"/>
      <c r="F27" s="12"/>
      <c r="G27" s="12">
        <f t="shared" si="1"/>
        <v>0</v>
      </c>
      <c r="H27" s="12"/>
      <c r="I27" s="12"/>
      <c r="J27" s="35" t="e">
        <f t="shared" si="0"/>
        <v>#DIV/0!</v>
      </c>
      <c r="K27" s="24"/>
    </row>
    <row r="28" spans="1:11" ht="21.95" customHeight="1">
      <c r="A28" s="31"/>
      <c r="B28" s="12"/>
      <c r="C28" s="12"/>
      <c r="D28" s="12" t="s">
        <v>19</v>
      </c>
      <c r="E28" s="12"/>
      <c r="F28" s="12"/>
      <c r="G28" s="12">
        <f t="shared" si="1"/>
        <v>0</v>
      </c>
      <c r="H28" s="12"/>
      <c r="I28" s="12"/>
      <c r="J28" s="35" t="e">
        <f t="shared" si="0"/>
        <v>#DIV/0!</v>
      </c>
      <c r="K28" s="24"/>
    </row>
    <row r="29" spans="1:11" ht="21.95" customHeight="1">
      <c r="A29" s="31"/>
      <c r="B29" s="12"/>
      <c r="C29" s="12"/>
      <c r="D29" s="12" t="s">
        <v>19</v>
      </c>
      <c r="E29" s="12"/>
      <c r="F29" s="12"/>
      <c r="G29" s="12">
        <f t="shared" si="1"/>
        <v>0</v>
      </c>
      <c r="H29" s="12"/>
      <c r="I29" s="12"/>
      <c r="J29" s="35" t="e">
        <f t="shared" si="0"/>
        <v>#DIV/0!</v>
      </c>
      <c r="K29" s="24"/>
    </row>
    <row r="30" spans="1:11" ht="21.95" customHeight="1">
      <c r="A30" s="31"/>
      <c r="B30" s="12"/>
      <c r="C30" s="12"/>
      <c r="D30" s="12" t="s">
        <v>19</v>
      </c>
      <c r="E30" s="12"/>
      <c r="F30" s="12"/>
      <c r="G30" s="12">
        <f t="shared" si="1"/>
        <v>0</v>
      </c>
      <c r="H30" s="12"/>
      <c r="I30" s="12"/>
      <c r="J30" s="35" t="e">
        <f t="shared" si="0"/>
        <v>#DIV/0!</v>
      </c>
      <c r="K30" s="24"/>
    </row>
    <row r="31" spans="1:11" ht="21.95" customHeight="1">
      <c r="A31" s="32"/>
      <c r="B31" s="12"/>
      <c r="C31" s="12"/>
      <c r="D31" s="12" t="s">
        <v>19</v>
      </c>
      <c r="E31" s="12"/>
      <c r="F31" s="12"/>
      <c r="G31" s="12">
        <f t="shared" si="1"/>
        <v>0</v>
      </c>
      <c r="H31" s="36"/>
      <c r="I31" s="36"/>
      <c r="J31" s="35" t="e">
        <f t="shared" si="0"/>
        <v>#DIV/0!</v>
      </c>
      <c r="K31" s="24"/>
    </row>
    <row r="32" spans="1:11" ht="21.95" customHeight="1">
      <c r="A32" s="33"/>
      <c r="B32" s="12"/>
      <c r="C32" s="12"/>
      <c r="D32" s="12" t="s">
        <v>19</v>
      </c>
      <c r="E32" s="12"/>
      <c r="F32" s="12"/>
      <c r="G32" s="12">
        <f t="shared" si="1"/>
        <v>0</v>
      </c>
      <c r="H32" s="12"/>
      <c r="I32" s="12"/>
      <c r="J32" s="35" t="e">
        <f t="shared" si="0"/>
        <v>#DIV/0!</v>
      </c>
      <c r="K32" s="24"/>
    </row>
    <row r="33" spans="1:11" ht="21.95" customHeight="1">
      <c r="A33" s="31"/>
      <c r="B33" s="12"/>
      <c r="C33" s="12"/>
      <c r="D33" s="12" t="s">
        <v>19</v>
      </c>
      <c r="E33" s="12"/>
      <c r="F33" s="12"/>
      <c r="G33" s="12">
        <f t="shared" si="1"/>
        <v>0</v>
      </c>
      <c r="H33" s="12"/>
      <c r="I33" s="12"/>
      <c r="J33" s="35" t="e">
        <f t="shared" si="0"/>
        <v>#DIV/0!</v>
      </c>
      <c r="K33" s="24"/>
    </row>
    <row r="34" spans="1:11" ht="21.95" customHeight="1">
      <c r="A34" s="31"/>
      <c r="B34" s="12"/>
      <c r="C34" s="12"/>
      <c r="D34" s="12" t="s">
        <v>19</v>
      </c>
      <c r="E34" s="12"/>
      <c r="F34" s="12"/>
      <c r="G34" s="12">
        <f t="shared" si="1"/>
        <v>0</v>
      </c>
      <c r="H34" s="12"/>
      <c r="I34" s="12"/>
      <c r="J34" s="35" t="e">
        <f t="shared" si="0"/>
        <v>#DIV/0!</v>
      </c>
      <c r="K34" s="24"/>
    </row>
    <row r="35" spans="1:11" ht="21.95" customHeight="1">
      <c r="A35" s="11"/>
      <c r="B35" s="12"/>
      <c r="C35" s="12"/>
      <c r="D35" s="12" t="s">
        <v>19</v>
      </c>
      <c r="E35" s="12"/>
      <c r="F35" s="12"/>
      <c r="G35" s="12">
        <f t="shared" si="1"/>
        <v>0</v>
      </c>
      <c r="H35" s="12"/>
      <c r="I35" s="12"/>
      <c r="J35" s="35" t="e">
        <f t="shared" si="0"/>
        <v>#DIV/0!</v>
      </c>
      <c r="K35" s="24"/>
    </row>
    <row r="36" spans="1:11" ht="21.95" customHeight="1">
      <c r="A36" s="11"/>
      <c r="B36" s="12"/>
      <c r="C36" s="12"/>
      <c r="D36" s="12" t="s">
        <v>19</v>
      </c>
      <c r="E36" s="12"/>
      <c r="F36" s="12"/>
      <c r="G36" s="12">
        <f t="shared" si="1"/>
        <v>0</v>
      </c>
      <c r="H36" s="12"/>
      <c r="I36" s="12"/>
      <c r="J36" s="35" t="e">
        <f t="shared" si="0"/>
        <v>#DIV/0!</v>
      </c>
      <c r="K36" s="24"/>
    </row>
    <row r="37" spans="1:11" ht="21.95" customHeight="1">
      <c r="A37" s="11"/>
      <c r="B37" s="12"/>
      <c r="C37" s="12"/>
      <c r="D37" s="12" t="s">
        <v>19</v>
      </c>
      <c r="E37" s="12"/>
      <c r="F37" s="12"/>
      <c r="G37" s="12">
        <f t="shared" si="1"/>
        <v>0</v>
      </c>
      <c r="H37" s="12"/>
      <c r="I37" s="12"/>
      <c r="J37" s="35" t="e">
        <f t="shared" si="0"/>
        <v>#DIV/0!</v>
      </c>
      <c r="K37" s="24"/>
    </row>
    <row r="38" spans="1:11" ht="21.95" customHeight="1">
      <c r="A38" s="11"/>
      <c r="B38" s="12"/>
      <c r="C38" s="12"/>
      <c r="D38" s="12" t="s">
        <v>19</v>
      </c>
      <c r="E38" s="12"/>
      <c r="F38" s="12"/>
      <c r="G38" s="12">
        <f t="shared" si="1"/>
        <v>0</v>
      </c>
      <c r="H38" s="12"/>
      <c r="I38" s="12"/>
      <c r="J38" s="35" t="e">
        <f t="shared" si="0"/>
        <v>#DIV/0!</v>
      </c>
      <c r="K38" s="24"/>
    </row>
    <row r="39" spans="1:11" ht="21.95" customHeight="1">
      <c r="A39" s="11"/>
      <c r="B39" s="12"/>
      <c r="C39" s="12"/>
      <c r="D39" s="12" t="s">
        <v>19</v>
      </c>
      <c r="E39" s="12"/>
      <c r="F39" s="12"/>
      <c r="G39" s="12">
        <f t="shared" si="1"/>
        <v>0</v>
      </c>
      <c r="H39" s="12"/>
      <c r="I39" s="12"/>
      <c r="J39" s="35" t="e">
        <f t="shared" si="0"/>
        <v>#DIV/0!</v>
      </c>
      <c r="K39" s="24"/>
    </row>
    <row r="40" spans="1:11" ht="21.95" customHeight="1">
      <c r="A40" s="11"/>
      <c r="B40" s="12"/>
      <c r="C40" s="12"/>
      <c r="D40" s="12" t="s">
        <v>19</v>
      </c>
      <c r="E40" s="12"/>
      <c r="F40" s="12"/>
      <c r="G40" s="12">
        <f t="shared" si="1"/>
        <v>0</v>
      </c>
      <c r="H40" s="12"/>
      <c r="I40" s="12"/>
      <c r="J40" s="35" t="e">
        <f t="shared" si="0"/>
        <v>#DIV/0!</v>
      </c>
      <c r="K40" s="24"/>
    </row>
    <row r="41" spans="1:11" ht="21.95" customHeight="1">
      <c r="A41" s="11"/>
      <c r="B41" s="12"/>
      <c r="C41" s="12"/>
      <c r="D41" s="12" t="s">
        <v>19</v>
      </c>
      <c r="E41" s="12"/>
      <c r="F41" s="12"/>
      <c r="G41" s="12">
        <f t="shared" si="1"/>
        <v>0</v>
      </c>
      <c r="H41" s="12"/>
      <c r="I41" s="12"/>
      <c r="J41" s="35" t="e">
        <f t="shared" si="0"/>
        <v>#DIV/0!</v>
      </c>
      <c r="K41" s="24"/>
    </row>
    <row r="42" spans="1:11" ht="21.95" customHeight="1">
      <c r="A42" s="11"/>
      <c r="B42" s="12"/>
      <c r="C42" s="12"/>
      <c r="D42" s="12" t="s">
        <v>19</v>
      </c>
      <c r="E42" s="12"/>
      <c r="F42" s="12"/>
      <c r="G42" s="12">
        <f t="shared" si="1"/>
        <v>0</v>
      </c>
      <c r="H42" s="12"/>
      <c r="I42" s="12"/>
      <c r="J42" s="35" t="e">
        <f t="shared" si="0"/>
        <v>#DIV/0!</v>
      </c>
      <c r="K42" s="24"/>
    </row>
    <row r="43" spans="1:11" ht="21.95" customHeight="1">
      <c r="A43" s="11"/>
      <c r="B43" s="12"/>
      <c r="C43" s="12"/>
      <c r="D43" s="12" t="s">
        <v>19</v>
      </c>
      <c r="E43" s="12"/>
      <c r="F43" s="12"/>
      <c r="G43" s="12">
        <f t="shared" si="1"/>
        <v>0</v>
      </c>
      <c r="H43" s="12"/>
      <c r="I43" s="12"/>
      <c r="J43" s="35" t="e">
        <f t="shared" si="0"/>
        <v>#DIV/0!</v>
      </c>
      <c r="K43" s="24"/>
    </row>
    <row r="44" spans="1:11" ht="21.95" customHeight="1">
      <c r="A44" s="11"/>
      <c r="B44" s="12"/>
      <c r="C44" s="12"/>
      <c r="D44" s="12" t="s">
        <v>19</v>
      </c>
      <c r="E44" s="12"/>
      <c r="F44" s="12"/>
      <c r="G44" s="12">
        <f t="shared" si="1"/>
        <v>0</v>
      </c>
      <c r="H44" s="12"/>
      <c r="I44" s="12"/>
      <c r="J44" s="35" t="e">
        <f t="shared" si="0"/>
        <v>#DIV/0!</v>
      </c>
      <c r="K44" s="24"/>
    </row>
    <row r="45" spans="1:11" ht="21.95" customHeight="1">
      <c r="A45" s="11"/>
      <c r="B45" s="12"/>
      <c r="C45" s="12"/>
      <c r="D45" s="12" t="s">
        <v>19</v>
      </c>
      <c r="E45" s="12"/>
      <c r="F45" s="12"/>
      <c r="G45" s="12">
        <f t="shared" si="1"/>
        <v>0</v>
      </c>
      <c r="H45" s="12"/>
      <c r="I45" s="12"/>
      <c r="J45" s="35" t="e">
        <f t="shared" si="0"/>
        <v>#DIV/0!</v>
      </c>
      <c r="K45" s="24"/>
    </row>
    <row r="46" spans="1:11" ht="21.95" customHeight="1">
      <c r="A46" s="11"/>
      <c r="B46" s="12"/>
      <c r="C46" s="12"/>
      <c r="D46" s="12" t="s">
        <v>19</v>
      </c>
      <c r="E46" s="12"/>
      <c r="F46" s="12"/>
      <c r="G46" s="12">
        <f t="shared" si="1"/>
        <v>0</v>
      </c>
      <c r="H46" s="12"/>
      <c r="I46" s="12"/>
      <c r="J46" s="35" t="e">
        <f t="shared" si="0"/>
        <v>#DIV/0!</v>
      </c>
      <c r="K46" s="24"/>
    </row>
    <row r="47" spans="1:11" ht="21.95" customHeight="1">
      <c r="A47" s="13"/>
      <c r="B47" s="12"/>
      <c r="C47" s="12"/>
      <c r="D47" s="12" t="s">
        <v>19</v>
      </c>
      <c r="E47" s="12"/>
      <c r="F47" s="12"/>
      <c r="G47" s="12"/>
      <c r="H47" s="12"/>
      <c r="I47" s="12"/>
      <c r="J47" s="35" t="e">
        <f t="shared" si="0"/>
        <v>#DIV/0!</v>
      </c>
      <c r="K47" s="24"/>
    </row>
    <row r="48" spans="1:11" ht="21" customHeight="1">
      <c r="A48" s="125" t="s">
        <v>25</v>
      </c>
      <c r="B48" s="125"/>
      <c r="C48" s="14">
        <v>22</v>
      </c>
      <c r="D48" s="15"/>
      <c r="E48" s="126" t="s">
        <v>26</v>
      </c>
      <c r="F48" s="127"/>
      <c r="G48" s="128"/>
      <c r="H48" s="128"/>
      <c r="I48" s="128"/>
      <c r="J48" s="128"/>
      <c r="K48" s="128"/>
    </row>
    <row r="49" spans="1:11" ht="21" customHeight="1">
      <c r="A49" s="129" t="s">
        <v>27</v>
      </c>
      <c r="B49" s="129"/>
      <c r="C49" s="14">
        <f>SUM(F10:F47)</f>
        <v>5544</v>
      </c>
      <c r="D49" s="15"/>
      <c r="E49" s="15"/>
      <c r="F49" s="130"/>
      <c r="G49" s="130"/>
      <c r="H49" s="130"/>
      <c r="I49" s="90"/>
      <c r="J49" s="90"/>
      <c r="K49" s="92"/>
    </row>
    <row r="50" spans="1:11" ht="21" customHeight="1">
      <c r="A50" s="129" t="s">
        <v>28</v>
      </c>
      <c r="B50" s="129"/>
      <c r="C50" s="14">
        <f>SUM(H10:H47)</f>
        <v>5044</v>
      </c>
      <c r="D50" s="15"/>
      <c r="E50" s="15"/>
      <c r="F50" s="90"/>
      <c r="G50" s="90"/>
      <c r="H50" s="90"/>
      <c r="I50" s="90"/>
      <c r="J50" s="90"/>
      <c r="K50" s="92"/>
    </row>
    <row r="51" spans="1:11" ht="21" customHeight="1">
      <c r="A51" s="131" t="s">
        <v>29</v>
      </c>
      <c r="B51" s="129"/>
      <c r="C51" s="34" t="e">
        <f>SUM(J10:J47)</f>
        <v>#DIV/0!</v>
      </c>
      <c r="D51" s="15"/>
      <c r="E51" s="15"/>
      <c r="F51" s="130"/>
      <c r="G51" s="130"/>
      <c r="H51" s="130"/>
      <c r="I51" s="130"/>
      <c r="J51" s="90"/>
      <c r="K51" s="132"/>
    </row>
    <row r="52" spans="1:11" ht="21" customHeight="1">
      <c r="A52" s="131" t="s">
        <v>30</v>
      </c>
      <c r="B52" s="129"/>
      <c r="C52" s="14">
        <f>COUNTA(B10:B47)</f>
        <v>8</v>
      </c>
      <c r="D52" s="15"/>
      <c r="E52" s="15"/>
      <c r="F52" s="130"/>
      <c r="G52" s="130"/>
      <c r="H52" s="130"/>
      <c r="I52" s="130"/>
      <c r="J52" s="90"/>
      <c r="K52" s="132"/>
    </row>
    <row r="53" spans="1:11" ht="21" customHeight="1">
      <c r="A53" s="124" t="s">
        <v>31</v>
      </c>
      <c r="B53" s="124"/>
      <c r="C53" s="34" t="e">
        <f>C51/C52</f>
        <v>#DIV/0!</v>
      </c>
      <c r="D53" s="15"/>
      <c r="E53" s="15"/>
      <c r="F53" s="130"/>
      <c r="G53" s="130"/>
      <c r="H53" s="130"/>
      <c r="I53" s="130"/>
      <c r="J53" s="90"/>
      <c r="K53" s="132"/>
    </row>
    <row r="54" spans="1:11" ht="21" customHeight="1" thickBo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K54"/>
  <sheetViews>
    <sheetView zoomScale="60" zoomScaleNormal="60" workbookViewId="0">
      <selection activeCell="G7" sqref="G7:K7"/>
    </sheetView>
  </sheetViews>
  <sheetFormatPr defaultColWidth="9" defaultRowHeight="15.75"/>
  <cols>
    <col min="1" max="1" width="11.125" customWidth="1"/>
    <col min="2" max="2" width="19.5" customWidth="1"/>
    <col min="3" max="3" width="16.125" customWidth="1"/>
    <col min="4" max="4" width="13.125" customWidth="1"/>
    <col min="5" max="5" width="12.75" customWidth="1"/>
    <col min="6" max="10" width="8.625" customWidth="1"/>
    <col min="11" max="11" width="14" customWidth="1"/>
  </cols>
  <sheetData>
    <row r="1" spans="1:11">
      <c r="J1" s="113" t="s">
        <v>0</v>
      </c>
      <c r="K1" s="114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5" t="s">
        <v>2</v>
      </c>
      <c r="B7" s="120" t="s">
        <v>90</v>
      </c>
      <c r="C7" s="120"/>
      <c r="D7" s="120"/>
      <c r="E7" s="120"/>
      <c r="F7" s="6" t="s">
        <v>3</v>
      </c>
      <c r="G7" s="120" t="s">
        <v>193</v>
      </c>
      <c r="H7" s="120"/>
      <c r="I7" s="120"/>
      <c r="J7" s="120"/>
      <c r="K7" s="121"/>
    </row>
    <row r="8" spans="1:11" ht="24" customHeight="1">
      <c r="A8" s="5" t="s">
        <v>4</v>
      </c>
      <c r="B8" s="122" t="s">
        <v>5</v>
      </c>
      <c r="C8" s="122"/>
      <c r="D8" s="122"/>
      <c r="E8" s="122"/>
      <c r="F8" s="6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44839</v>
      </c>
      <c r="B10" s="12" t="s">
        <v>44</v>
      </c>
      <c r="C10" s="12" t="s">
        <v>46</v>
      </c>
      <c r="D10" s="12" t="s">
        <v>19</v>
      </c>
      <c r="E10" s="12">
        <v>8</v>
      </c>
      <c r="F10" s="12">
        <v>400</v>
      </c>
      <c r="G10" s="12">
        <f>SUM(H10+I10)</f>
        <v>93</v>
      </c>
      <c r="H10" s="12">
        <v>90</v>
      </c>
      <c r="I10" s="12">
        <v>3</v>
      </c>
      <c r="J10" s="35">
        <f t="shared" ref="J10:J47" si="0">H10/F10*100</f>
        <v>22.5</v>
      </c>
      <c r="K10" s="24"/>
    </row>
    <row r="11" spans="1:11" ht="21.95" customHeight="1">
      <c r="A11" s="28">
        <v>44840</v>
      </c>
      <c r="B11" s="12" t="s">
        <v>44</v>
      </c>
      <c r="C11" s="12" t="s">
        <v>46</v>
      </c>
      <c r="D11" s="12" t="s">
        <v>19</v>
      </c>
      <c r="E11" s="12">
        <v>8</v>
      </c>
      <c r="F11" s="12">
        <v>400</v>
      </c>
      <c r="G11" s="12">
        <f t="shared" ref="G11:G47" si="1">SUM(H11+I11)</f>
        <v>100</v>
      </c>
      <c r="H11" s="12">
        <v>100</v>
      </c>
      <c r="I11" s="12"/>
      <c r="J11" s="35">
        <f t="shared" si="0"/>
        <v>25</v>
      </c>
      <c r="K11" s="24"/>
    </row>
    <row r="12" spans="1:11" ht="21.95" customHeight="1">
      <c r="A12" s="27">
        <v>44841</v>
      </c>
      <c r="B12" s="12" t="s">
        <v>44</v>
      </c>
      <c r="C12" s="12" t="s">
        <v>46</v>
      </c>
      <c r="D12" s="12" t="s">
        <v>19</v>
      </c>
      <c r="E12" s="12">
        <v>8</v>
      </c>
      <c r="F12" s="12">
        <v>400</v>
      </c>
      <c r="G12" s="12">
        <f t="shared" si="1"/>
        <v>150</v>
      </c>
      <c r="H12" s="12">
        <v>150</v>
      </c>
      <c r="I12" s="12"/>
      <c r="J12" s="35">
        <f t="shared" si="0"/>
        <v>37.5</v>
      </c>
      <c r="K12" s="24"/>
    </row>
    <row r="13" spans="1:11" ht="21.95" customHeight="1">
      <c r="A13" s="29">
        <v>44844</v>
      </c>
      <c r="B13" s="12" t="s">
        <v>84</v>
      </c>
      <c r="C13" s="12" t="s">
        <v>85</v>
      </c>
      <c r="D13" s="12" t="s">
        <v>19</v>
      </c>
      <c r="E13" s="12">
        <v>8</v>
      </c>
      <c r="F13" s="12">
        <v>400</v>
      </c>
      <c r="G13" s="12">
        <f t="shared" si="1"/>
        <v>124</v>
      </c>
      <c r="H13" s="12">
        <v>112</v>
      </c>
      <c r="I13" s="12">
        <v>12</v>
      </c>
      <c r="J13" s="35">
        <f t="shared" si="0"/>
        <v>28.000000000000004</v>
      </c>
      <c r="K13" s="24"/>
    </row>
    <row r="14" spans="1:11" ht="21.95" customHeight="1">
      <c r="A14" s="29">
        <v>44845</v>
      </c>
      <c r="B14" s="12" t="s">
        <v>32</v>
      </c>
      <c r="C14" s="12">
        <v>86901</v>
      </c>
      <c r="D14" s="12" t="s">
        <v>19</v>
      </c>
      <c r="E14" s="12">
        <v>8</v>
      </c>
      <c r="F14" s="12">
        <v>720</v>
      </c>
      <c r="G14" s="12">
        <f t="shared" si="1"/>
        <v>504</v>
      </c>
      <c r="H14" s="12">
        <v>492</v>
      </c>
      <c r="I14" s="12">
        <v>12</v>
      </c>
      <c r="J14" s="35">
        <f t="shared" si="0"/>
        <v>68.333333333333329</v>
      </c>
      <c r="K14" s="24"/>
    </row>
    <row r="15" spans="1:11" ht="21.95" customHeight="1">
      <c r="A15" s="28">
        <v>44846</v>
      </c>
      <c r="B15" s="12" t="s">
        <v>88</v>
      </c>
      <c r="C15" s="12">
        <v>22500</v>
      </c>
      <c r="D15" s="12" t="s">
        <v>19</v>
      </c>
      <c r="E15" s="12">
        <v>8</v>
      </c>
      <c r="F15" s="12">
        <v>3040</v>
      </c>
      <c r="G15" s="12">
        <f t="shared" si="1"/>
        <v>920</v>
      </c>
      <c r="H15" s="12">
        <v>912</v>
      </c>
      <c r="I15" s="12">
        <v>8</v>
      </c>
      <c r="J15" s="35">
        <f t="shared" si="0"/>
        <v>30</v>
      </c>
      <c r="K15" s="24"/>
    </row>
    <row r="16" spans="1:11" ht="21.95" customHeight="1">
      <c r="A16" s="28">
        <v>44847</v>
      </c>
      <c r="B16" s="12" t="s">
        <v>88</v>
      </c>
      <c r="C16" s="12">
        <v>22500</v>
      </c>
      <c r="D16" s="12" t="s">
        <v>19</v>
      </c>
      <c r="E16" s="12">
        <v>8</v>
      </c>
      <c r="F16" s="12">
        <v>3040</v>
      </c>
      <c r="G16" s="12">
        <f t="shared" si="1"/>
        <v>743</v>
      </c>
      <c r="H16" s="12">
        <v>712</v>
      </c>
      <c r="I16" s="12">
        <v>31</v>
      </c>
      <c r="J16" s="35">
        <f t="shared" si="0"/>
        <v>23.421052631578949</v>
      </c>
      <c r="K16" s="24"/>
    </row>
    <row r="17" spans="1:11" ht="21.95" customHeight="1">
      <c r="A17" s="28">
        <v>44855</v>
      </c>
      <c r="B17" s="78" t="s">
        <v>159</v>
      </c>
      <c r="C17" s="78" t="s">
        <v>160</v>
      </c>
      <c r="D17" s="12" t="s">
        <v>19</v>
      </c>
      <c r="E17" s="12">
        <v>8</v>
      </c>
      <c r="F17" s="12">
        <v>684</v>
      </c>
      <c r="G17" s="12">
        <f t="shared" si="1"/>
        <v>421</v>
      </c>
      <c r="H17" s="12">
        <v>421</v>
      </c>
      <c r="I17" s="12"/>
      <c r="J17" s="35">
        <f t="shared" si="0"/>
        <v>61.549707602339176</v>
      </c>
      <c r="K17" s="24"/>
    </row>
    <row r="18" spans="1:11" ht="21.95" customHeight="1">
      <c r="A18" s="28">
        <v>44858</v>
      </c>
      <c r="B18" s="78" t="s">
        <v>44</v>
      </c>
      <c r="C18" s="78" t="s">
        <v>146</v>
      </c>
      <c r="D18" s="12" t="s">
        <v>19</v>
      </c>
      <c r="E18" s="12">
        <v>8</v>
      </c>
      <c r="F18" s="12">
        <v>456</v>
      </c>
      <c r="G18" s="12">
        <f t="shared" si="1"/>
        <v>400</v>
      </c>
      <c r="H18" s="12">
        <v>400</v>
      </c>
      <c r="I18" s="12"/>
      <c r="J18" s="35">
        <f t="shared" si="0"/>
        <v>87.719298245614027</v>
      </c>
      <c r="K18" s="24"/>
    </row>
    <row r="19" spans="1:11" ht="21.95" customHeight="1">
      <c r="A19" s="28">
        <v>44859</v>
      </c>
      <c r="B19" s="78" t="s">
        <v>88</v>
      </c>
      <c r="C19" s="12">
        <v>22500</v>
      </c>
      <c r="D19" s="12" t="s">
        <v>19</v>
      </c>
      <c r="E19" s="12">
        <v>8</v>
      </c>
      <c r="F19" s="12">
        <v>3040</v>
      </c>
      <c r="G19" s="12">
        <f t="shared" si="1"/>
        <v>2014</v>
      </c>
      <c r="H19" s="12">
        <v>2014</v>
      </c>
      <c r="I19" s="12"/>
      <c r="J19" s="35">
        <f t="shared" si="0"/>
        <v>66.25</v>
      </c>
      <c r="K19" s="24"/>
    </row>
    <row r="20" spans="1:11" ht="21.95" customHeight="1">
      <c r="A20" s="28">
        <v>44860</v>
      </c>
      <c r="B20" s="78" t="s">
        <v>88</v>
      </c>
      <c r="C20" s="12">
        <v>22500</v>
      </c>
      <c r="D20" s="12" t="s">
        <v>19</v>
      </c>
      <c r="E20" s="12">
        <v>8</v>
      </c>
      <c r="F20" s="12">
        <v>3040</v>
      </c>
      <c r="G20" s="12">
        <f t="shared" si="1"/>
        <v>2026</v>
      </c>
      <c r="H20" s="12">
        <v>2026</v>
      </c>
      <c r="I20" s="12"/>
      <c r="J20" s="35">
        <f t="shared" si="0"/>
        <v>66.644736842105274</v>
      </c>
      <c r="K20" s="24"/>
    </row>
    <row r="21" spans="1:11" ht="21.95" customHeight="1">
      <c r="A21" s="28">
        <v>44861</v>
      </c>
      <c r="B21" s="78" t="s">
        <v>88</v>
      </c>
      <c r="C21" s="12">
        <v>22500</v>
      </c>
      <c r="D21" s="12" t="s">
        <v>19</v>
      </c>
      <c r="E21" s="12">
        <v>8</v>
      </c>
      <c r="F21" s="12">
        <v>3040</v>
      </c>
      <c r="G21" s="12">
        <f t="shared" si="1"/>
        <v>1904</v>
      </c>
      <c r="H21" s="12">
        <v>1904</v>
      </c>
      <c r="I21" s="12"/>
      <c r="J21" s="35">
        <f t="shared" si="0"/>
        <v>62.631578947368418</v>
      </c>
      <c r="K21" s="24"/>
    </row>
    <row r="22" spans="1:11" ht="21.95" customHeight="1">
      <c r="A22" s="29">
        <v>44862</v>
      </c>
      <c r="B22" s="78" t="s">
        <v>88</v>
      </c>
      <c r="C22" s="12">
        <v>22500</v>
      </c>
      <c r="D22" s="12" t="s">
        <v>19</v>
      </c>
      <c r="E22" s="12">
        <v>8</v>
      </c>
      <c r="F22" s="12">
        <v>3040</v>
      </c>
      <c r="G22" s="12">
        <f t="shared" si="1"/>
        <v>1764</v>
      </c>
      <c r="H22" s="12">
        <v>1764</v>
      </c>
      <c r="I22" s="12"/>
      <c r="J22" s="35">
        <f t="shared" si="0"/>
        <v>58.026315789473685</v>
      </c>
      <c r="K22" s="24"/>
    </row>
    <row r="23" spans="1:11" ht="21.95" customHeight="1">
      <c r="A23" s="26"/>
      <c r="B23" s="12"/>
      <c r="C23" s="12"/>
      <c r="D23" s="12" t="s">
        <v>19</v>
      </c>
      <c r="E23" s="12">
        <v>8</v>
      </c>
      <c r="F23" s="12"/>
      <c r="G23" s="12">
        <f t="shared" si="1"/>
        <v>0</v>
      </c>
      <c r="H23" s="12"/>
      <c r="I23" s="12"/>
      <c r="J23" s="35" t="e">
        <f t="shared" si="0"/>
        <v>#DIV/0!</v>
      </c>
      <c r="K23" s="24"/>
    </row>
    <row r="24" spans="1:11" ht="21.95" customHeight="1">
      <c r="A24" s="26"/>
      <c r="B24" s="12"/>
      <c r="C24" s="12"/>
      <c r="D24" s="12" t="s">
        <v>19</v>
      </c>
      <c r="E24" s="12">
        <v>8</v>
      </c>
      <c r="F24" s="12"/>
      <c r="G24" s="12">
        <f t="shared" si="1"/>
        <v>0</v>
      </c>
      <c r="H24" s="36"/>
      <c r="I24" s="36"/>
      <c r="J24" s="35" t="e">
        <f t="shared" si="0"/>
        <v>#DIV/0!</v>
      </c>
      <c r="K24" s="24"/>
    </row>
    <row r="25" spans="1:11" ht="21.95" customHeight="1">
      <c r="A25" s="26"/>
      <c r="B25" s="12"/>
      <c r="C25" s="12"/>
      <c r="D25" s="12" t="s">
        <v>19</v>
      </c>
      <c r="E25" s="12">
        <v>8</v>
      </c>
      <c r="F25" s="12"/>
      <c r="G25" s="12">
        <f t="shared" si="1"/>
        <v>0</v>
      </c>
      <c r="H25" s="12"/>
      <c r="I25" s="12"/>
      <c r="J25" s="35" t="e">
        <f t="shared" si="0"/>
        <v>#DIV/0!</v>
      </c>
      <c r="K25" s="24"/>
    </row>
    <row r="26" spans="1:11" ht="21.95" customHeight="1">
      <c r="A26" s="26"/>
      <c r="B26" s="12"/>
      <c r="C26" s="12"/>
      <c r="D26" s="12" t="s">
        <v>19</v>
      </c>
      <c r="E26" s="12">
        <v>8</v>
      </c>
      <c r="F26" s="12"/>
      <c r="G26" s="12">
        <f t="shared" si="1"/>
        <v>0</v>
      </c>
      <c r="H26" s="12"/>
      <c r="I26" s="12"/>
      <c r="J26" s="35" t="e">
        <f t="shared" si="0"/>
        <v>#DIV/0!</v>
      </c>
      <c r="K26" s="24"/>
    </row>
    <row r="27" spans="1:11" ht="21.95" customHeight="1">
      <c r="A27" s="31"/>
      <c r="B27" s="12"/>
      <c r="C27" s="12"/>
      <c r="D27" s="12" t="s">
        <v>19</v>
      </c>
      <c r="E27" s="12">
        <v>8</v>
      </c>
      <c r="F27" s="12"/>
      <c r="G27" s="12">
        <f t="shared" si="1"/>
        <v>0</v>
      </c>
      <c r="H27" s="12"/>
      <c r="I27" s="12"/>
      <c r="J27" s="35" t="e">
        <f t="shared" si="0"/>
        <v>#DIV/0!</v>
      </c>
      <c r="K27" s="24"/>
    </row>
    <row r="28" spans="1:11" ht="21.95" customHeight="1">
      <c r="A28" s="31"/>
      <c r="B28" s="12"/>
      <c r="C28" s="12"/>
      <c r="D28" s="12" t="s">
        <v>19</v>
      </c>
      <c r="E28" s="12">
        <v>8</v>
      </c>
      <c r="F28" s="12"/>
      <c r="G28" s="12">
        <f t="shared" si="1"/>
        <v>0</v>
      </c>
      <c r="H28" s="12"/>
      <c r="I28" s="12"/>
      <c r="J28" s="35" t="e">
        <f t="shared" si="0"/>
        <v>#DIV/0!</v>
      </c>
      <c r="K28" s="24"/>
    </row>
    <row r="29" spans="1:11" ht="21.95" customHeight="1">
      <c r="A29" s="31"/>
      <c r="B29" s="12"/>
      <c r="C29" s="12"/>
      <c r="D29" s="12" t="s">
        <v>19</v>
      </c>
      <c r="E29" s="12">
        <v>8</v>
      </c>
      <c r="F29" s="12"/>
      <c r="G29" s="12">
        <f t="shared" si="1"/>
        <v>0</v>
      </c>
      <c r="H29" s="12"/>
      <c r="I29" s="12"/>
      <c r="J29" s="35" t="e">
        <f t="shared" si="0"/>
        <v>#DIV/0!</v>
      </c>
      <c r="K29" s="24"/>
    </row>
    <row r="30" spans="1:11" ht="21.95" customHeight="1">
      <c r="A30" s="31"/>
      <c r="B30" s="12"/>
      <c r="C30" s="12"/>
      <c r="D30" s="12" t="s">
        <v>19</v>
      </c>
      <c r="E30" s="12">
        <v>8</v>
      </c>
      <c r="F30" s="12"/>
      <c r="G30" s="12">
        <f t="shared" si="1"/>
        <v>0</v>
      </c>
      <c r="H30" s="12"/>
      <c r="I30" s="12"/>
      <c r="J30" s="35" t="e">
        <f t="shared" si="0"/>
        <v>#DIV/0!</v>
      </c>
      <c r="K30" s="24"/>
    </row>
    <row r="31" spans="1:11" ht="21.95" customHeight="1">
      <c r="A31" s="12"/>
      <c r="B31" s="12"/>
      <c r="C31" s="12"/>
      <c r="D31" s="12" t="s">
        <v>19</v>
      </c>
      <c r="E31" s="12">
        <v>8</v>
      </c>
      <c r="F31" s="12"/>
      <c r="G31" s="12">
        <f t="shared" si="1"/>
        <v>0</v>
      </c>
      <c r="H31" s="12"/>
      <c r="I31" s="12"/>
      <c r="J31" s="35" t="e">
        <f t="shared" si="0"/>
        <v>#DIV/0!</v>
      </c>
      <c r="K31" s="24"/>
    </row>
    <row r="32" spans="1:11" ht="21.95" customHeight="1">
      <c r="A32" s="33"/>
      <c r="B32" s="12"/>
      <c r="C32" s="12"/>
      <c r="D32" s="12" t="s">
        <v>19</v>
      </c>
      <c r="E32" s="12">
        <v>8</v>
      </c>
      <c r="F32" s="12"/>
      <c r="G32" s="12">
        <f t="shared" si="1"/>
        <v>0</v>
      </c>
      <c r="H32" s="12"/>
      <c r="I32" s="12"/>
      <c r="J32" s="35" t="e">
        <f t="shared" si="0"/>
        <v>#DIV/0!</v>
      </c>
      <c r="K32" s="24"/>
    </row>
    <row r="33" spans="1:11" ht="21.95" customHeight="1">
      <c r="A33" s="31"/>
      <c r="B33" s="12"/>
      <c r="C33" s="12"/>
      <c r="D33" s="12" t="s">
        <v>19</v>
      </c>
      <c r="E33" s="12">
        <v>8</v>
      </c>
      <c r="F33" s="12"/>
      <c r="G33" s="12">
        <f t="shared" si="1"/>
        <v>0</v>
      </c>
      <c r="H33" s="12"/>
      <c r="I33" s="12"/>
      <c r="J33" s="35" t="e">
        <f t="shared" si="0"/>
        <v>#DIV/0!</v>
      </c>
      <c r="K33" s="24"/>
    </row>
    <row r="34" spans="1:11" ht="21.95" customHeight="1">
      <c r="A34" s="31"/>
      <c r="B34" s="12"/>
      <c r="C34" s="12"/>
      <c r="D34" s="12" t="s">
        <v>19</v>
      </c>
      <c r="E34" s="12">
        <v>8</v>
      </c>
      <c r="F34" s="12"/>
      <c r="G34" s="12">
        <f t="shared" si="1"/>
        <v>0</v>
      </c>
      <c r="H34" s="12"/>
      <c r="I34" s="12"/>
      <c r="J34" s="35" t="e">
        <f t="shared" si="0"/>
        <v>#DIV/0!</v>
      </c>
      <c r="K34" s="24"/>
    </row>
    <row r="35" spans="1:11" ht="21.95" customHeight="1">
      <c r="A35" s="11"/>
      <c r="B35" s="12"/>
      <c r="C35" s="12"/>
      <c r="D35" s="12" t="s">
        <v>19</v>
      </c>
      <c r="E35" s="12">
        <v>8</v>
      </c>
      <c r="F35" s="12"/>
      <c r="G35" s="12">
        <f t="shared" si="1"/>
        <v>0</v>
      </c>
      <c r="H35" s="12"/>
      <c r="I35" s="12"/>
      <c r="J35" s="35" t="e">
        <f t="shared" si="0"/>
        <v>#DIV/0!</v>
      </c>
      <c r="K35" s="24"/>
    </row>
    <row r="36" spans="1:11" ht="21.95" customHeight="1">
      <c r="A36" s="11"/>
      <c r="B36" s="12"/>
      <c r="C36" s="12"/>
      <c r="D36" s="12" t="s">
        <v>19</v>
      </c>
      <c r="E36" s="12">
        <v>8</v>
      </c>
      <c r="F36" s="12"/>
      <c r="G36" s="12">
        <f t="shared" si="1"/>
        <v>0</v>
      </c>
      <c r="H36" s="12"/>
      <c r="I36" s="12"/>
      <c r="J36" s="35" t="e">
        <f t="shared" si="0"/>
        <v>#DIV/0!</v>
      </c>
      <c r="K36" s="24"/>
    </row>
    <row r="37" spans="1:11" ht="21.95" customHeight="1">
      <c r="A37" s="11"/>
      <c r="B37" s="12"/>
      <c r="C37" s="12"/>
      <c r="D37" s="12" t="s">
        <v>19</v>
      </c>
      <c r="E37" s="12">
        <v>8</v>
      </c>
      <c r="F37" s="12"/>
      <c r="G37" s="12">
        <f t="shared" si="1"/>
        <v>0</v>
      </c>
      <c r="H37" s="12"/>
      <c r="I37" s="12"/>
      <c r="J37" s="35" t="e">
        <f t="shared" si="0"/>
        <v>#DIV/0!</v>
      </c>
      <c r="K37" s="24"/>
    </row>
    <row r="38" spans="1:11" ht="21.95" customHeight="1">
      <c r="A38" s="11"/>
      <c r="B38" s="12"/>
      <c r="C38" s="12"/>
      <c r="D38" s="12" t="s">
        <v>19</v>
      </c>
      <c r="E38" s="12">
        <v>8</v>
      </c>
      <c r="F38" s="12"/>
      <c r="G38" s="12">
        <f t="shared" si="1"/>
        <v>0</v>
      </c>
      <c r="H38" s="12"/>
      <c r="I38" s="12"/>
      <c r="J38" s="35" t="e">
        <f t="shared" si="0"/>
        <v>#DIV/0!</v>
      </c>
      <c r="K38" s="24"/>
    </row>
    <row r="39" spans="1:11" ht="21.95" customHeight="1">
      <c r="A39" s="11"/>
      <c r="B39" s="12"/>
      <c r="C39" s="12"/>
      <c r="D39" s="12" t="s">
        <v>19</v>
      </c>
      <c r="E39" s="12">
        <v>8</v>
      </c>
      <c r="F39" s="12"/>
      <c r="G39" s="12">
        <f t="shared" si="1"/>
        <v>0</v>
      </c>
      <c r="H39" s="12"/>
      <c r="I39" s="12"/>
      <c r="J39" s="35" t="e">
        <f t="shared" si="0"/>
        <v>#DIV/0!</v>
      </c>
      <c r="K39" s="24"/>
    </row>
    <row r="40" spans="1:11" ht="21.95" customHeight="1">
      <c r="A40" s="11"/>
      <c r="B40" s="12"/>
      <c r="C40" s="12"/>
      <c r="D40" s="12" t="s">
        <v>19</v>
      </c>
      <c r="E40" s="12">
        <v>8</v>
      </c>
      <c r="F40" s="12"/>
      <c r="G40" s="12">
        <f t="shared" si="1"/>
        <v>0</v>
      </c>
      <c r="H40" s="12"/>
      <c r="I40" s="12"/>
      <c r="J40" s="35" t="e">
        <f t="shared" si="0"/>
        <v>#DIV/0!</v>
      </c>
      <c r="K40" s="24"/>
    </row>
    <row r="41" spans="1:11" ht="21.95" customHeight="1">
      <c r="A41" s="11"/>
      <c r="B41" s="12"/>
      <c r="C41" s="12"/>
      <c r="D41" s="12" t="s">
        <v>19</v>
      </c>
      <c r="E41" s="12">
        <v>8</v>
      </c>
      <c r="F41" s="12"/>
      <c r="G41" s="12">
        <f t="shared" si="1"/>
        <v>0</v>
      </c>
      <c r="H41" s="12"/>
      <c r="I41" s="12"/>
      <c r="J41" s="35" t="e">
        <f t="shared" si="0"/>
        <v>#DIV/0!</v>
      </c>
      <c r="K41" s="24"/>
    </row>
    <row r="42" spans="1:11" ht="21.95" customHeight="1">
      <c r="A42" s="11"/>
      <c r="B42" s="12"/>
      <c r="C42" s="12"/>
      <c r="D42" s="12" t="s">
        <v>19</v>
      </c>
      <c r="E42" s="12">
        <v>8</v>
      </c>
      <c r="F42" s="12"/>
      <c r="G42" s="12">
        <f t="shared" si="1"/>
        <v>0</v>
      </c>
      <c r="H42" s="12"/>
      <c r="I42" s="12"/>
      <c r="J42" s="35" t="e">
        <f t="shared" si="0"/>
        <v>#DIV/0!</v>
      </c>
      <c r="K42" s="24"/>
    </row>
    <row r="43" spans="1:11" ht="21.95" customHeight="1">
      <c r="A43" s="11"/>
      <c r="B43" s="12"/>
      <c r="C43" s="12"/>
      <c r="D43" s="12" t="s">
        <v>19</v>
      </c>
      <c r="E43" s="12">
        <v>8</v>
      </c>
      <c r="F43" s="12"/>
      <c r="G43" s="12">
        <f t="shared" si="1"/>
        <v>0</v>
      </c>
      <c r="H43" s="12"/>
      <c r="I43" s="12"/>
      <c r="J43" s="35" t="e">
        <f t="shared" si="0"/>
        <v>#DIV/0!</v>
      </c>
      <c r="K43" s="24"/>
    </row>
    <row r="44" spans="1:11" ht="21.95" customHeight="1">
      <c r="A44" s="11"/>
      <c r="B44" s="12"/>
      <c r="C44" s="12"/>
      <c r="D44" s="12" t="s">
        <v>19</v>
      </c>
      <c r="E44" s="12">
        <v>8</v>
      </c>
      <c r="F44" s="12"/>
      <c r="G44" s="12">
        <f t="shared" si="1"/>
        <v>0</v>
      </c>
      <c r="H44" s="12"/>
      <c r="I44" s="12"/>
      <c r="J44" s="35" t="e">
        <f t="shared" si="0"/>
        <v>#DIV/0!</v>
      </c>
      <c r="K44" s="24"/>
    </row>
    <row r="45" spans="1:11" ht="21.95" customHeight="1">
      <c r="A45" s="11"/>
      <c r="B45" s="12"/>
      <c r="C45" s="12"/>
      <c r="D45" s="12" t="s">
        <v>19</v>
      </c>
      <c r="E45" s="12">
        <v>8</v>
      </c>
      <c r="F45" s="12"/>
      <c r="G45" s="12">
        <f t="shared" si="1"/>
        <v>0</v>
      </c>
      <c r="H45" s="12"/>
      <c r="I45" s="12"/>
      <c r="J45" s="35" t="e">
        <f t="shared" si="0"/>
        <v>#DIV/0!</v>
      </c>
      <c r="K45" s="24"/>
    </row>
    <row r="46" spans="1:11" ht="21.95" customHeight="1">
      <c r="A46" s="11"/>
      <c r="B46" s="12"/>
      <c r="C46" s="12"/>
      <c r="D46" s="12" t="s">
        <v>19</v>
      </c>
      <c r="E46" s="12">
        <v>8</v>
      </c>
      <c r="F46" s="12"/>
      <c r="G46" s="12">
        <f t="shared" si="1"/>
        <v>0</v>
      </c>
      <c r="H46" s="12"/>
      <c r="I46" s="12"/>
      <c r="J46" s="35" t="e">
        <f t="shared" si="0"/>
        <v>#DIV/0!</v>
      </c>
      <c r="K46" s="24"/>
    </row>
    <row r="47" spans="1:11" ht="21.95" customHeight="1">
      <c r="A47" s="13"/>
      <c r="B47" s="12"/>
      <c r="C47" s="12"/>
      <c r="D47" s="12" t="s">
        <v>19</v>
      </c>
      <c r="E47" s="12">
        <v>8</v>
      </c>
      <c r="F47" s="12"/>
      <c r="G47" s="12">
        <f t="shared" si="1"/>
        <v>0</v>
      </c>
      <c r="H47" s="12"/>
      <c r="I47" s="12"/>
      <c r="J47" s="35" t="e">
        <f t="shared" si="0"/>
        <v>#DIV/0!</v>
      </c>
      <c r="K47" s="24"/>
    </row>
    <row r="48" spans="1:11" ht="21" customHeight="1">
      <c r="A48" s="125" t="s">
        <v>25</v>
      </c>
      <c r="B48" s="125"/>
      <c r="C48" s="14">
        <v>22</v>
      </c>
      <c r="D48" s="15"/>
      <c r="E48" s="126" t="s">
        <v>26</v>
      </c>
      <c r="F48" s="127"/>
      <c r="G48" s="128"/>
      <c r="H48" s="128"/>
      <c r="I48" s="128"/>
      <c r="J48" s="128"/>
      <c r="K48" s="128"/>
    </row>
    <row r="49" spans="1:11" ht="21" customHeight="1">
      <c r="A49" s="129" t="s">
        <v>27</v>
      </c>
      <c r="B49" s="129"/>
      <c r="C49" s="14">
        <f>SUM(F10:F47)</f>
        <v>21700</v>
      </c>
      <c r="D49" s="15"/>
      <c r="E49" s="15"/>
      <c r="F49" s="130"/>
      <c r="G49" s="130"/>
      <c r="H49" s="130"/>
      <c r="I49" s="16"/>
      <c r="J49" s="16"/>
      <c r="K49" s="20"/>
    </row>
    <row r="50" spans="1:11" ht="21" customHeight="1">
      <c r="A50" s="129" t="s">
        <v>28</v>
      </c>
      <c r="B50" s="129"/>
      <c r="C50" s="14">
        <f>SUM(H10:H47)</f>
        <v>11097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31" t="s">
        <v>29</v>
      </c>
      <c r="B51" s="129"/>
      <c r="C51" s="34" t="e">
        <f>SUM(J10:J47)</f>
        <v>#DIV/0!</v>
      </c>
      <c r="D51" s="15"/>
      <c r="E51" s="15"/>
      <c r="F51" s="130"/>
      <c r="G51" s="130"/>
      <c r="H51" s="130"/>
      <c r="I51" s="130"/>
      <c r="J51" s="16"/>
      <c r="K51" s="132"/>
    </row>
    <row r="52" spans="1:11" ht="21" customHeight="1">
      <c r="A52" s="131" t="s">
        <v>30</v>
      </c>
      <c r="B52" s="129"/>
      <c r="C52" s="14">
        <v>25</v>
      </c>
      <c r="D52" s="15"/>
      <c r="E52" s="15"/>
      <c r="F52" s="130"/>
      <c r="G52" s="130"/>
      <c r="H52" s="130"/>
      <c r="I52" s="130"/>
      <c r="J52" s="16"/>
      <c r="K52" s="132"/>
    </row>
    <row r="53" spans="1:11" ht="21" customHeight="1">
      <c r="A53" s="124" t="s">
        <v>31</v>
      </c>
      <c r="B53" s="124"/>
      <c r="C53" s="34" t="e">
        <f>C51/C52</f>
        <v>#DIV/0!</v>
      </c>
      <c r="D53" s="15"/>
      <c r="E53" s="15"/>
      <c r="F53" s="130"/>
      <c r="G53" s="130"/>
      <c r="H53" s="130"/>
      <c r="I53" s="130"/>
      <c r="J53" s="16"/>
      <c r="K53" s="132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K54"/>
  <sheetViews>
    <sheetView topLeftCell="A13" zoomScale="80" zoomScaleNormal="80" workbookViewId="0">
      <selection activeCell="A18" sqref="A18"/>
    </sheetView>
  </sheetViews>
  <sheetFormatPr defaultColWidth="9" defaultRowHeight="15.75"/>
  <cols>
    <col min="1" max="1" width="10.375" customWidth="1"/>
    <col min="2" max="2" width="16.75" customWidth="1"/>
    <col min="3" max="3" width="16.5" customWidth="1"/>
    <col min="4" max="4" width="13.125" customWidth="1"/>
    <col min="5" max="5" width="12.75" customWidth="1"/>
    <col min="6" max="10" width="8.625" customWidth="1"/>
    <col min="11" max="11" width="13.25" customWidth="1"/>
  </cols>
  <sheetData>
    <row r="1" spans="1:11">
      <c r="J1" s="113" t="s">
        <v>0</v>
      </c>
      <c r="K1" s="114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5" t="s">
        <v>2</v>
      </c>
      <c r="B7" s="120" t="s">
        <v>91</v>
      </c>
      <c r="C7" s="120"/>
      <c r="D7" s="120"/>
      <c r="E7" s="120"/>
      <c r="F7" s="6" t="s">
        <v>3</v>
      </c>
      <c r="G7" s="120" t="s">
        <v>193</v>
      </c>
      <c r="H7" s="120"/>
      <c r="I7" s="120"/>
      <c r="J7" s="120"/>
      <c r="K7" s="121"/>
    </row>
    <row r="8" spans="1:11" ht="24" customHeight="1">
      <c r="A8" s="5" t="s">
        <v>4</v>
      </c>
      <c r="B8" s="122" t="s">
        <v>5</v>
      </c>
      <c r="C8" s="122"/>
      <c r="D8" s="122"/>
      <c r="E8" s="122"/>
      <c r="F8" s="6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44839</v>
      </c>
      <c r="B10" s="12" t="s">
        <v>18</v>
      </c>
      <c r="C10" s="12">
        <v>86901</v>
      </c>
      <c r="D10" s="12" t="s">
        <v>19</v>
      </c>
      <c r="E10" s="12">
        <v>8</v>
      </c>
      <c r="F10" s="12">
        <v>800</v>
      </c>
      <c r="G10" s="12">
        <f>SUM(H10+I10)</f>
        <v>73</v>
      </c>
      <c r="H10" s="12">
        <v>60</v>
      </c>
      <c r="I10" s="12">
        <v>13</v>
      </c>
      <c r="J10" s="35">
        <f t="shared" ref="J10:J47" si="0">H10/F10*100</f>
        <v>7.5</v>
      </c>
      <c r="K10" s="24"/>
    </row>
    <row r="11" spans="1:11" ht="21.95" customHeight="1">
      <c r="A11" s="28">
        <v>44840</v>
      </c>
      <c r="B11" s="12" t="s">
        <v>22</v>
      </c>
      <c r="C11" s="12" t="s">
        <v>45</v>
      </c>
      <c r="D11" s="12" t="s">
        <v>19</v>
      </c>
      <c r="E11" s="12">
        <v>8</v>
      </c>
      <c r="F11" s="12">
        <v>400</v>
      </c>
      <c r="G11" s="12">
        <f t="shared" ref="G11:G47" si="1">SUM(H11+I11)</f>
        <v>59</v>
      </c>
      <c r="H11" s="12">
        <v>59</v>
      </c>
      <c r="I11" s="12"/>
      <c r="J11" s="35">
        <f t="shared" si="0"/>
        <v>14.75</v>
      </c>
      <c r="K11" s="24"/>
    </row>
    <row r="12" spans="1:11" ht="21.95" customHeight="1">
      <c r="A12" s="29">
        <v>44841</v>
      </c>
      <c r="B12" s="12" t="s">
        <v>35</v>
      </c>
      <c r="C12" s="12" t="s">
        <v>36</v>
      </c>
      <c r="D12" s="12" t="s">
        <v>19</v>
      </c>
      <c r="E12" s="12">
        <v>8</v>
      </c>
      <c r="F12" s="12">
        <v>912</v>
      </c>
      <c r="G12" s="12">
        <f t="shared" si="1"/>
        <v>150</v>
      </c>
      <c r="H12" s="12">
        <v>150</v>
      </c>
      <c r="I12" s="12"/>
      <c r="J12" s="35">
        <f t="shared" si="0"/>
        <v>16.447368421052634</v>
      </c>
      <c r="K12" s="24"/>
    </row>
    <row r="13" spans="1:11" ht="21.95" customHeight="1">
      <c r="A13" s="29">
        <v>44844</v>
      </c>
      <c r="B13" s="12" t="s">
        <v>35</v>
      </c>
      <c r="C13" s="12" t="s">
        <v>36</v>
      </c>
      <c r="D13" s="12" t="s">
        <v>19</v>
      </c>
      <c r="E13" s="12">
        <v>8</v>
      </c>
      <c r="F13" s="12">
        <v>912</v>
      </c>
      <c r="G13" s="12">
        <f t="shared" si="1"/>
        <v>166</v>
      </c>
      <c r="H13" s="12">
        <v>153</v>
      </c>
      <c r="I13" s="12">
        <v>13</v>
      </c>
      <c r="J13" s="35">
        <f t="shared" si="0"/>
        <v>16.776315789473685</v>
      </c>
      <c r="K13" s="24"/>
    </row>
    <row r="14" spans="1:11" ht="21.95" customHeight="1">
      <c r="A14" s="29">
        <v>44845</v>
      </c>
      <c r="B14" s="12" t="s">
        <v>35</v>
      </c>
      <c r="C14" s="12" t="s">
        <v>36</v>
      </c>
      <c r="D14" s="12" t="s">
        <v>19</v>
      </c>
      <c r="E14" s="12">
        <v>8</v>
      </c>
      <c r="F14" s="12">
        <v>912</v>
      </c>
      <c r="G14" s="12">
        <f t="shared" si="1"/>
        <v>304</v>
      </c>
      <c r="H14" s="12">
        <v>283</v>
      </c>
      <c r="I14" s="12">
        <v>21</v>
      </c>
      <c r="J14" s="35">
        <f t="shared" si="0"/>
        <v>31.030701754385966</v>
      </c>
      <c r="K14" s="24"/>
    </row>
    <row r="15" spans="1:11" ht="21.95" customHeight="1">
      <c r="A15" s="28">
        <v>44846</v>
      </c>
      <c r="B15" s="12" t="s">
        <v>35</v>
      </c>
      <c r="C15" s="12" t="s">
        <v>92</v>
      </c>
      <c r="D15" s="12" t="s">
        <v>19</v>
      </c>
      <c r="E15" s="12">
        <v>8</v>
      </c>
      <c r="F15" s="12">
        <v>912</v>
      </c>
      <c r="G15" s="12">
        <f t="shared" si="1"/>
        <v>361</v>
      </c>
      <c r="H15" s="12">
        <v>333</v>
      </c>
      <c r="I15" s="12">
        <v>28</v>
      </c>
      <c r="J15" s="35">
        <f t="shared" si="0"/>
        <v>36.513157894736842</v>
      </c>
      <c r="K15" s="24"/>
    </row>
    <row r="16" spans="1:11" ht="21.95" customHeight="1">
      <c r="A16" s="28">
        <v>44847</v>
      </c>
      <c r="B16" s="12" t="s">
        <v>35</v>
      </c>
      <c r="C16" s="12" t="s">
        <v>36</v>
      </c>
      <c r="D16" s="12" t="s">
        <v>19</v>
      </c>
      <c r="E16" s="12">
        <v>8</v>
      </c>
      <c r="F16" s="12">
        <v>912</v>
      </c>
      <c r="G16" s="12">
        <f t="shared" si="1"/>
        <v>392</v>
      </c>
      <c r="H16" s="12">
        <v>363</v>
      </c>
      <c r="I16" s="12">
        <v>29</v>
      </c>
      <c r="J16" s="35">
        <f t="shared" si="0"/>
        <v>39.80263157894737</v>
      </c>
      <c r="K16" s="24"/>
    </row>
    <row r="17" spans="1:11" ht="21.95" customHeight="1">
      <c r="A17" s="139" t="s">
        <v>209</v>
      </c>
      <c r="B17" s="12" t="s">
        <v>35</v>
      </c>
      <c r="C17" s="12" t="s">
        <v>36</v>
      </c>
      <c r="D17" s="12" t="s">
        <v>19</v>
      </c>
      <c r="E17" s="12">
        <v>8</v>
      </c>
      <c r="F17" s="12">
        <v>912</v>
      </c>
      <c r="G17" s="12">
        <f t="shared" ref="G17" si="2">SUM(H17+I17)</f>
        <v>392</v>
      </c>
      <c r="H17" s="12">
        <v>363</v>
      </c>
      <c r="I17" s="12">
        <v>29</v>
      </c>
      <c r="J17" s="35">
        <f t="shared" ref="J17" si="3">H17/F17*100</f>
        <v>39.80263157894737</v>
      </c>
      <c r="K17" s="24"/>
    </row>
    <row r="18" spans="1:11" ht="21.95" customHeight="1">
      <c r="A18" s="28"/>
      <c r="B18" s="78"/>
      <c r="C18" s="78"/>
      <c r="D18" s="12"/>
      <c r="E18" s="12"/>
      <c r="F18" s="12"/>
      <c r="G18" s="12"/>
      <c r="H18" s="12"/>
      <c r="I18" s="12"/>
      <c r="J18" s="35"/>
      <c r="K18" s="24"/>
    </row>
    <row r="19" spans="1:11" ht="21.95" customHeight="1">
      <c r="A19" s="28"/>
      <c r="B19" s="78"/>
      <c r="C19" s="78"/>
      <c r="D19" s="12"/>
      <c r="E19" s="12"/>
      <c r="F19" s="12"/>
      <c r="G19" s="12"/>
      <c r="H19" s="12"/>
      <c r="I19" s="12"/>
      <c r="J19" s="35"/>
      <c r="K19" s="24"/>
    </row>
    <row r="20" spans="1:11" ht="21.95" customHeight="1">
      <c r="A20" s="28"/>
      <c r="B20" s="78"/>
      <c r="C20" s="78"/>
      <c r="D20" s="12"/>
      <c r="E20" s="12"/>
      <c r="F20" s="12"/>
      <c r="G20" s="12"/>
      <c r="H20" s="12"/>
      <c r="I20" s="12"/>
      <c r="J20" s="35"/>
      <c r="K20" s="24"/>
    </row>
    <row r="21" spans="1:11" ht="21.95" customHeight="1">
      <c r="A21" s="29"/>
      <c r="B21" s="78"/>
      <c r="C21" s="78"/>
      <c r="D21" s="12"/>
      <c r="E21" s="12"/>
      <c r="F21" s="12"/>
      <c r="G21" s="12"/>
      <c r="H21" s="12"/>
      <c r="I21" s="12"/>
      <c r="J21" s="35"/>
      <c r="K21" s="24"/>
    </row>
    <row r="22" spans="1:11" ht="21.95" customHeight="1">
      <c r="A22" s="29"/>
      <c r="B22" s="78"/>
      <c r="C22" s="78"/>
      <c r="D22" s="12"/>
      <c r="E22" s="12"/>
      <c r="F22" s="12"/>
      <c r="G22" s="12"/>
      <c r="H22" s="12"/>
      <c r="I22" s="12"/>
      <c r="J22" s="35"/>
      <c r="K22" s="24"/>
    </row>
    <row r="23" spans="1:11" ht="21.95" customHeight="1">
      <c r="A23" s="26"/>
      <c r="B23" s="12"/>
      <c r="C23" s="12"/>
      <c r="D23" s="12"/>
      <c r="E23" s="12"/>
      <c r="F23" s="12"/>
      <c r="G23" s="12"/>
      <c r="H23" s="36"/>
      <c r="I23" s="36"/>
      <c r="J23" s="35"/>
      <c r="K23" s="24"/>
    </row>
    <row r="24" spans="1:11" ht="21.95" customHeight="1">
      <c r="A24" s="26"/>
      <c r="B24" s="12"/>
      <c r="C24" s="12"/>
      <c r="D24" s="12"/>
      <c r="E24" s="12"/>
      <c r="F24" s="12"/>
      <c r="G24" s="12"/>
      <c r="H24" s="12"/>
      <c r="I24" s="12"/>
      <c r="J24" s="35"/>
      <c r="K24" s="24"/>
    </row>
    <row r="25" spans="1:11" ht="21.95" customHeight="1">
      <c r="A25" s="26"/>
      <c r="B25" s="12"/>
      <c r="C25" s="12"/>
      <c r="D25" s="12"/>
      <c r="E25" s="12"/>
      <c r="F25" s="12"/>
      <c r="G25" s="12"/>
      <c r="H25" s="12"/>
      <c r="I25" s="12"/>
      <c r="J25" s="35"/>
      <c r="K25" s="24"/>
    </row>
    <row r="26" spans="1:11" ht="21.95" customHeight="1">
      <c r="A26" s="31"/>
      <c r="B26" s="12"/>
      <c r="C26" s="12"/>
      <c r="D26" s="12"/>
      <c r="E26" s="12"/>
      <c r="F26" s="12"/>
      <c r="G26" s="12"/>
      <c r="H26" s="12"/>
      <c r="I26" s="12"/>
      <c r="J26" s="35"/>
      <c r="K26" s="24"/>
    </row>
    <row r="27" spans="1:11" ht="21.95" customHeight="1">
      <c r="A27" s="12"/>
      <c r="B27" s="12"/>
      <c r="C27" s="12"/>
      <c r="D27" s="12"/>
      <c r="E27" s="12"/>
      <c r="F27" s="12"/>
      <c r="G27" s="12"/>
      <c r="H27" s="12"/>
      <c r="I27" s="12"/>
      <c r="J27" s="35"/>
      <c r="K27" s="24"/>
    </row>
    <row r="28" spans="1:11" ht="21.95" customHeight="1">
      <c r="A28" s="31"/>
      <c r="B28" s="12"/>
      <c r="C28" s="12"/>
      <c r="D28" s="12"/>
      <c r="E28" s="12"/>
      <c r="F28" s="12"/>
      <c r="G28" s="12"/>
      <c r="H28" s="12"/>
      <c r="I28" s="12"/>
      <c r="J28" s="35"/>
      <c r="K28" s="24"/>
    </row>
    <row r="29" spans="1:11" ht="21.95" customHeight="1">
      <c r="A29" s="31"/>
      <c r="B29" s="12"/>
      <c r="C29" s="12"/>
      <c r="D29" s="12"/>
      <c r="E29" s="12"/>
      <c r="F29" s="12"/>
      <c r="G29" s="12"/>
      <c r="H29" s="12"/>
      <c r="I29" s="12"/>
      <c r="J29" s="35"/>
      <c r="K29" s="24"/>
    </row>
    <row r="30" spans="1:11" ht="21.95" customHeight="1">
      <c r="A30" s="31"/>
      <c r="B30" s="12"/>
      <c r="C30" s="12"/>
      <c r="D30" s="12"/>
      <c r="E30" s="12"/>
      <c r="F30" s="12"/>
      <c r="G30" s="12"/>
      <c r="H30" s="12"/>
      <c r="I30" s="12"/>
      <c r="J30" s="35"/>
      <c r="K30" s="24"/>
    </row>
    <row r="31" spans="1:11" ht="21.95" customHeight="1">
      <c r="A31" s="32"/>
      <c r="B31" s="12"/>
      <c r="C31" s="12"/>
      <c r="D31" s="12"/>
      <c r="E31" s="12"/>
      <c r="F31" s="12"/>
      <c r="G31" s="12"/>
      <c r="H31" s="36"/>
      <c r="I31" s="36"/>
      <c r="J31" s="35"/>
      <c r="K31" s="24"/>
    </row>
    <row r="32" spans="1:11" ht="21.95" customHeight="1">
      <c r="A32" s="33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31"/>
      <c r="C33" s="31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25" t="s">
        <v>25</v>
      </c>
      <c r="B48" s="125"/>
      <c r="C48" s="14">
        <v>22</v>
      </c>
      <c r="D48" s="15"/>
      <c r="E48" s="126" t="s">
        <v>26</v>
      </c>
      <c r="F48" s="127"/>
      <c r="G48" s="128"/>
      <c r="H48" s="128"/>
      <c r="I48" s="128"/>
      <c r="J48" s="128"/>
      <c r="K48" s="128"/>
    </row>
    <row r="49" spans="1:11" ht="21" customHeight="1">
      <c r="A49" s="129" t="s">
        <v>27</v>
      </c>
      <c r="B49" s="129"/>
      <c r="C49" s="14">
        <f>SUM(F10:F47)</f>
        <v>6672</v>
      </c>
      <c r="D49" s="15"/>
      <c r="E49" s="15"/>
      <c r="F49" s="130"/>
      <c r="G49" s="130"/>
      <c r="H49" s="130"/>
      <c r="I49" s="16"/>
      <c r="J49" s="16"/>
      <c r="K49" s="20"/>
    </row>
    <row r="50" spans="1:11" ht="21" customHeight="1">
      <c r="A50" s="129" t="s">
        <v>28</v>
      </c>
      <c r="B50" s="129"/>
      <c r="C50" s="14">
        <f>SUM(H10:H47)</f>
        <v>1764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31" t="s">
        <v>29</v>
      </c>
      <c r="B51" s="129"/>
      <c r="C51" s="34">
        <f>SUM(J10:J47)</f>
        <v>202.62280701754386</v>
      </c>
      <c r="D51" s="15"/>
      <c r="E51" s="15"/>
      <c r="F51" s="130"/>
      <c r="G51" s="130"/>
      <c r="H51" s="130"/>
      <c r="I51" s="130"/>
      <c r="J51" s="16"/>
      <c r="K51" s="132"/>
    </row>
    <row r="52" spans="1:11" ht="21" customHeight="1">
      <c r="A52" s="131" t="s">
        <v>30</v>
      </c>
      <c r="B52" s="129"/>
      <c r="C52" s="14">
        <v>29</v>
      </c>
      <c r="D52" s="15"/>
      <c r="E52" s="15"/>
      <c r="F52" s="130"/>
      <c r="G52" s="130"/>
      <c r="H52" s="130"/>
      <c r="I52" s="130"/>
      <c r="J52" s="16"/>
      <c r="K52" s="132"/>
    </row>
    <row r="53" spans="1:11" ht="21" customHeight="1">
      <c r="A53" s="124" t="s">
        <v>31</v>
      </c>
      <c r="B53" s="124"/>
      <c r="C53" s="34">
        <f>C51/C52</f>
        <v>6.9869933454325466</v>
      </c>
      <c r="D53" s="15"/>
      <c r="E53" s="15"/>
      <c r="F53" s="130"/>
      <c r="G53" s="130"/>
      <c r="H53" s="130"/>
      <c r="I53" s="130"/>
      <c r="J53" s="16"/>
      <c r="K53" s="132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K53"/>
  <sheetViews>
    <sheetView topLeftCell="A6" zoomScale="80" zoomScaleNormal="80" workbookViewId="0">
      <selection activeCell="G7" sqref="G7:K7"/>
    </sheetView>
  </sheetViews>
  <sheetFormatPr defaultColWidth="9" defaultRowHeight="15.75"/>
  <cols>
    <col min="1" max="1" width="10.375" customWidth="1"/>
    <col min="2" max="2" width="16.25" customWidth="1"/>
    <col min="3" max="3" width="15.25" customWidth="1"/>
    <col min="4" max="4" width="13.125" customWidth="1"/>
    <col min="5" max="5" width="12.75" customWidth="1"/>
    <col min="6" max="10" width="8.625" customWidth="1"/>
    <col min="11" max="11" width="13" customWidth="1"/>
  </cols>
  <sheetData>
    <row r="1" spans="1:11">
      <c r="J1" s="113" t="s">
        <v>0</v>
      </c>
      <c r="K1" s="114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5" t="s">
        <v>2</v>
      </c>
      <c r="B7" s="120" t="s">
        <v>93</v>
      </c>
      <c r="C7" s="120"/>
      <c r="D7" s="120"/>
      <c r="E7" s="120"/>
      <c r="F7" s="6" t="s">
        <v>3</v>
      </c>
      <c r="G7" s="120" t="s">
        <v>193</v>
      </c>
      <c r="H7" s="120"/>
      <c r="I7" s="120"/>
      <c r="J7" s="120"/>
      <c r="K7" s="121"/>
    </row>
    <row r="8" spans="1:11" ht="24" customHeight="1">
      <c r="A8" s="5" t="s">
        <v>4</v>
      </c>
      <c r="B8" s="122" t="s">
        <v>5</v>
      </c>
      <c r="C8" s="122"/>
      <c r="D8" s="122"/>
      <c r="E8" s="122"/>
      <c r="F8" s="6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44839</v>
      </c>
      <c r="B10" s="12" t="s">
        <v>32</v>
      </c>
      <c r="C10" s="12">
        <v>86901</v>
      </c>
      <c r="D10" s="12" t="s">
        <v>19</v>
      </c>
      <c r="E10" s="12">
        <v>8</v>
      </c>
      <c r="F10" s="12">
        <v>1000</v>
      </c>
      <c r="G10" s="12">
        <f>SUM(H10+I10)</f>
        <v>145</v>
      </c>
      <c r="H10" s="12">
        <v>144</v>
      </c>
      <c r="I10" s="12">
        <v>1</v>
      </c>
      <c r="J10" s="35">
        <f t="shared" ref="J10:J46" si="0">H10/F10*100</f>
        <v>14.399999999999999</v>
      </c>
      <c r="K10" s="24"/>
    </row>
    <row r="11" spans="1:11" ht="21.95" customHeight="1">
      <c r="A11" s="28">
        <v>44840</v>
      </c>
      <c r="B11" s="12" t="s">
        <v>20</v>
      </c>
      <c r="C11" s="12" t="s">
        <v>21</v>
      </c>
      <c r="D11" s="12" t="s">
        <v>19</v>
      </c>
      <c r="E11" s="12">
        <v>8</v>
      </c>
      <c r="F11" s="12">
        <v>856</v>
      </c>
      <c r="G11" s="12">
        <f t="shared" ref="G11:G46" si="1">SUM(H11+I11)</f>
        <v>45</v>
      </c>
      <c r="H11" s="12">
        <v>45</v>
      </c>
      <c r="I11" s="12"/>
      <c r="J11" s="35">
        <f t="shared" si="0"/>
        <v>5.2570093457943923</v>
      </c>
      <c r="K11" s="24"/>
    </row>
    <row r="12" spans="1:11" ht="21.95" customHeight="1">
      <c r="A12" s="29">
        <v>44841</v>
      </c>
      <c r="B12" s="12" t="s">
        <v>44</v>
      </c>
      <c r="C12" s="12" t="s">
        <v>46</v>
      </c>
      <c r="D12" s="12" t="s">
        <v>19</v>
      </c>
      <c r="E12" s="12">
        <v>8</v>
      </c>
      <c r="F12" s="12">
        <v>488</v>
      </c>
      <c r="G12" s="12">
        <f t="shared" si="1"/>
        <v>150</v>
      </c>
      <c r="H12" s="12">
        <v>150</v>
      </c>
      <c r="I12" s="12"/>
      <c r="J12" s="35">
        <f t="shared" si="0"/>
        <v>30.737704918032787</v>
      </c>
      <c r="K12" s="24"/>
    </row>
    <row r="13" spans="1:11" ht="21.95" customHeight="1">
      <c r="A13" s="29">
        <v>44844</v>
      </c>
      <c r="B13" s="12" t="s">
        <v>59</v>
      </c>
      <c r="C13" s="12">
        <v>261</v>
      </c>
      <c r="D13" s="12" t="s">
        <v>19</v>
      </c>
      <c r="E13" s="12">
        <v>8</v>
      </c>
      <c r="F13" s="12">
        <v>800</v>
      </c>
      <c r="G13" s="12">
        <f t="shared" si="1"/>
        <v>123</v>
      </c>
      <c r="H13" s="12">
        <v>105</v>
      </c>
      <c r="I13" s="12">
        <v>18</v>
      </c>
      <c r="J13" s="35">
        <f t="shared" si="0"/>
        <v>13.125</v>
      </c>
      <c r="K13" s="24"/>
    </row>
    <row r="14" spans="1:11" ht="21.95" customHeight="1">
      <c r="A14" s="29">
        <v>44845</v>
      </c>
      <c r="B14" s="12" t="s">
        <v>60</v>
      </c>
      <c r="C14" s="12">
        <v>261</v>
      </c>
      <c r="D14" s="12" t="s">
        <v>19</v>
      </c>
      <c r="E14" s="12">
        <v>8</v>
      </c>
      <c r="F14" s="57">
        <v>800</v>
      </c>
      <c r="G14" s="12">
        <f t="shared" si="1"/>
        <v>235</v>
      </c>
      <c r="H14" s="12">
        <v>230</v>
      </c>
      <c r="I14" s="12">
        <v>5</v>
      </c>
      <c r="J14" s="35">
        <f t="shared" si="0"/>
        <v>28.749999999999996</v>
      </c>
      <c r="K14" s="24"/>
    </row>
    <row r="15" spans="1:11" ht="21.95" customHeight="1">
      <c r="A15" s="28">
        <v>44846</v>
      </c>
      <c r="B15" s="12" t="s">
        <v>59</v>
      </c>
      <c r="C15" s="12">
        <v>261</v>
      </c>
      <c r="D15" s="12" t="s">
        <v>19</v>
      </c>
      <c r="E15" s="12">
        <v>8</v>
      </c>
      <c r="F15" s="12">
        <v>800</v>
      </c>
      <c r="G15" s="12">
        <f t="shared" si="1"/>
        <v>280</v>
      </c>
      <c r="H15" s="12">
        <v>280</v>
      </c>
      <c r="I15" s="12"/>
      <c r="J15" s="35">
        <f t="shared" si="0"/>
        <v>35</v>
      </c>
      <c r="K15" s="24"/>
    </row>
    <row r="16" spans="1:11" ht="21.95" customHeight="1">
      <c r="A16" s="28">
        <v>44847</v>
      </c>
      <c r="B16" s="12" t="s">
        <v>60</v>
      </c>
      <c r="C16" s="12">
        <v>261</v>
      </c>
      <c r="D16" s="12" t="s">
        <v>19</v>
      </c>
      <c r="E16" s="12">
        <v>8</v>
      </c>
      <c r="F16" s="12">
        <v>800</v>
      </c>
      <c r="G16" s="12">
        <f t="shared" si="1"/>
        <v>286</v>
      </c>
      <c r="H16" s="12">
        <v>278</v>
      </c>
      <c r="I16" s="12">
        <v>8</v>
      </c>
      <c r="J16" s="35">
        <f t="shared" si="0"/>
        <v>34.75</v>
      </c>
      <c r="K16" s="24"/>
    </row>
    <row r="17" spans="1:11" ht="21.95" customHeight="1">
      <c r="A17" s="28">
        <v>44855</v>
      </c>
      <c r="B17" s="78" t="s">
        <v>44</v>
      </c>
      <c r="C17" s="78" t="s">
        <v>141</v>
      </c>
      <c r="D17" s="12" t="s">
        <v>19</v>
      </c>
      <c r="E17" s="12">
        <v>8</v>
      </c>
      <c r="F17" s="12">
        <v>408</v>
      </c>
      <c r="G17" s="12">
        <f t="shared" si="1"/>
        <v>376</v>
      </c>
      <c r="H17" s="12">
        <v>376</v>
      </c>
      <c r="I17" s="12"/>
      <c r="J17" s="35">
        <f t="shared" si="0"/>
        <v>92.156862745098039</v>
      </c>
      <c r="K17" s="24"/>
    </row>
    <row r="18" spans="1:11" ht="21.95" customHeight="1">
      <c r="A18" s="28">
        <v>44858</v>
      </c>
      <c r="B18" s="78" t="s">
        <v>44</v>
      </c>
      <c r="C18" s="78" t="s">
        <v>46</v>
      </c>
      <c r="D18" s="12" t="s">
        <v>19</v>
      </c>
      <c r="E18" s="12">
        <v>8</v>
      </c>
      <c r="F18" s="12">
        <v>408</v>
      </c>
      <c r="G18" s="12">
        <f t="shared" si="1"/>
        <v>376</v>
      </c>
      <c r="H18" s="12">
        <v>376</v>
      </c>
      <c r="I18" s="12"/>
      <c r="J18" s="35">
        <f t="shared" si="0"/>
        <v>92.156862745098039</v>
      </c>
      <c r="K18" s="24"/>
    </row>
    <row r="19" spans="1:11" ht="21.95" customHeight="1">
      <c r="A19" s="28">
        <v>44859</v>
      </c>
      <c r="B19" s="78" t="s">
        <v>44</v>
      </c>
      <c r="C19" s="78" t="s">
        <v>46</v>
      </c>
      <c r="D19" s="12" t="s">
        <v>19</v>
      </c>
      <c r="E19" s="12">
        <v>8</v>
      </c>
      <c r="F19" s="12">
        <v>408</v>
      </c>
      <c r="G19" s="12">
        <f t="shared" si="1"/>
        <v>496</v>
      </c>
      <c r="H19" s="12">
        <v>496</v>
      </c>
      <c r="I19" s="12"/>
      <c r="J19" s="35">
        <f t="shared" si="0"/>
        <v>121.56862745098039</v>
      </c>
      <c r="K19" s="24"/>
    </row>
    <row r="20" spans="1:11" ht="21.95" customHeight="1">
      <c r="A20" s="29">
        <v>44860</v>
      </c>
      <c r="B20" s="78" t="s">
        <v>44</v>
      </c>
      <c r="C20" s="78" t="s">
        <v>166</v>
      </c>
      <c r="D20" s="12" t="s">
        <v>19</v>
      </c>
      <c r="E20" s="12">
        <v>8</v>
      </c>
      <c r="F20" s="12">
        <v>544</v>
      </c>
      <c r="G20" s="12">
        <f t="shared" si="1"/>
        <v>408</v>
      </c>
      <c r="H20" s="12">
        <v>408</v>
      </c>
      <c r="I20" s="12"/>
      <c r="J20" s="35">
        <f t="shared" si="0"/>
        <v>75</v>
      </c>
      <c r="K20" s="24"/>
    </row>
    <row r="21" spans="1:11" ht="21.95" customHeight="1">
      <c r="A21" s="29">
        <v>44861</v>
      </c>
      <c r="B21" s="78" t="s">
        <v>44</v>
      </c>
      <c r="C21" s="78" t="s">
        <v>46</v>
      </c>
      <c r="D21" s="12" t="s">
        <v>19</v>
      </c>
      <c r="E21" s="12">
        <v>8</v>
      </c>
      <c r="F21" s="12">
        <v>408</v>
      </c>
      <c r="G21" s="12">
        <f t="shared" si="1"/>
        <v>408</v>
      </c>
      <c r="H21" s="12">
        <v>408</v>
      </c>
      <c r="I21" s="12"/>
      <c r="J21" s="35">
        <f t="shared" si="0"/>
        <v>100</v>
      </c>
      <c r="K21" s="24"/>
    </row>
    <row r="22" spans="1:11" ht="21.95" customHeight="1">
      <c r="A22" s="29">
        <v>44862</v>
      </c>
      <c r="B22" s="78" t="s">
        <v>44</v>
      </c>
      <c r="C22" s="78" t="s">
        <v>46</v>
      </c>
      <c r="D22" s="12" t="s">
        <v>19</v>
      </c>
      <c r="E22" s="12">
        <v>8</v>
      </c>
      <c r="F22" s="12">
        <v>408</v>
      </c>
      <c r="G22" s="12">
        <f t="shared" si="1"/>
        <v>412</v>
      </c>
      <c r="H22" s="36">
        <v>400</v>
      </c>
      <c r="I22" s="36">
        <v>12</v>
      </c>
      <c r="J22" s="35">
        <f t="shared" si="0"/>
        <v>98.039215686274503</v>
      </c>
      <c r="K22" s="24"/>
    </row>
    <row r="23" spans="1:11" ht="21.95" customHeight="1">
      <c r="A23" s="26"/>
      <c r="B23" s="12"/>
      <c r="C23" s="12"/>
      <c r="D23" s="12" t="s">
        <v>19</v>
      </c>
      <c r="E23" s="12"/>
      <c r="F23" s="12"/>
      <c r="G23" s="12">
        <f t="shared" si="1"/>
        <v>0</v>
      </c>
      <c r="H23" s="12"/>
      <c r="I23" s="12"/>
      <c r="J23" s="35" t="e">
        <f t="shared" si="0"/>
        <v>#DIV/0!</v>
      </c>
      <c r="K23" s="24"/>
    </row>
    <row r="24" spans="1:11" ht="21.95" customHeight="1">
      <c r="A24" s="26"/>
      <c r="B24" s="12"/>
      <c r="C24" s="12"/>
      <c r="D24" s="12" t="s">
        <v>19</v>
      </c>
      <c r="E24" s="12"/>
      <c r="F24" s="12"/>
      <c r="G24" s="12">
        <f t="shared" si="1"/>
        <v>0</v>
      </c>
      <c r="H24" s="12"/>
      <c r="I24" s="12"/>
      <c r="J24" s="35" t="e">
        <f t="shared" si="0"/>
        <v>#DIV/0!</v>
      </c>
      <c r="K24" s="24"/>
    </row>
    <row r="25" spans="1:11" ht="21.95" customHeight="1">
      <c r="A25" s="31"/>
      <c r="B25" s="12"/>
      <c r="C25" s="12"/>
      <c r="D25" s="12" t="s">
        <v>19</v>
      </c>
      <c r="E25" s="12"/>
      <c r="F25" s="12"/>
      <c r="G25" s="12">
        <f t="shared" si="1"/>
        <v>0</v>
      </c>
      <c r="H25" s="12"/>
      <c r="I25" s="12"/>
      <c r="J25" s="35" t="e">
        <f t="shared" si="0"/>
        <v>#DIV/0!</v>
      </c>
      <c r="K25" s="24"/>
    </row>
    <row r="26" spans="1:11" ht="21.95" customHeight="1">
      <c r="A26" s="31"/>
      <c r="B26" s="12"/>
      <c r="C26" s="12"/>
      <c r="D26" s="12" t="s">
        <v>19</v>
      </c>
      <c r="E26" s="12"/>
      <c r="F26" s="12"/>
      <c r="G26" s="12">
        <f t="shared" si="1"/>
        <v>0</v>
      </c>
      <c r="H26" s="12"/>
      <c r="I26" s="12"/>
      <c r="J26" s="35" t="e">
        <f t="shared" si="0"/>
        <v>#DIV/0!</v>
      </c>
      <c r="K26" s="24"/>
    </row>
    <row r="27" spans="1:11" ht="21.95" customHeight="1">
      <c r="A27" s="31"/>
      <c r="B27" s="12"/>
      <c r="C27" s="12"/>
      <c r="D27" s="12" t="s">
        <v>19</v>
      </c>
      <c r="E27" s="12"/>
      <c r="F27" s="12"/>
      <c r="G27" s="12">
        <f t="shared" si="1"/>
        <v>0</v>
      </c>
      <c r="H27" s="12"/>
      <c r="I27" s="12"/>
      <c r="J27" s="35" t="e">
        <f t="shared" si="0"/>
        <v>#DIV/0!</v>
      </c>
      <c r="K27" s="24"/>
    </row>
    <row r="28" spans="1:11" ht="21.95" customHeight="1">
      <c r="A28" s="31"/>
      <c r="B28" s="12"/>
      <c r="C28" s="12"/>
      <c r="D28" s="12" t="s">
        <v>19</v>
      </c>
      <c r="E28" s="12"/>
      <c r="F28" s="12"/>
      <c r="G28" s="12">
        <f t="shared" si="1"/>
        <v>0</v>
      </c>
      <c r="H28" s="12"/>
      <c r="I28" s="12"/>
      <c r="J28" s="35" t="e">
        <f t="shared" si="0"/>
        <v>#DIV/0!</v>
      </c>
      <c r="K28" s="24"/>
    </row>
    <row r="29" spans="1:11" ht="21.95" customHeight="1">
      <c r="A29" s="32"/>
      <c r="B29" s="12"/>
      <c r="C29" s="12"/>
      <c r="D29" s="12" t="s">
        <v>19</v>
      </c>
      <c r="E29" s="12"/>
      <c r="F29" s="12"/>
      <c r="G29" s="12">
        <f t="shared" si="1"/>
        <v>0</v>
      </c>
      <c r="H29" s="36"/>
      <c r="I29" s="36"/>
      <c r="J29" s="35" t="e">
        <f t="shared" si="0"/>
        <v>#DIV/0!</v>
      </c>
      <c r="K29" s="24"/>
    </row>
    <row r="30" spans="1:11" ht="21.95" customHeight="1">
      <c r="A30" s="33"/>
      <c r="B30" s="12"/>
      <c r="C30" s="12"/>
      <c r="D30" s="12" t="s">
        <v>19</v>
      </c>
      <c r="E30" s="12"/>
      <c r="F30" s="12"/>
      <c r="G30" s="12">
        <f t="shared" si="1"/>
        <v>0</v>
      </c>
      <c r="H30" s="12"/>
      <c r="I30" s="12"/>
      <c r="J30" s="35" t="e">
        <f t="shared" si="0"/>
        <v>#DIV/0!</v>
      </c>
      <c r="K30" s="24"/>
    </row>
    <row r="31" spans="1:11" ht="21.95" customHeight="1">
      <c r="A31" s="31"/>
      <c r="B31" s="12"/>
      <c r="C31" s="12"/>
      <c r="D31" s="12" t="s">
        <v>19</v>
      </c>
      <c r="E31" s="12"/>
      <c r="F31" s="12"/>
      <c r="G31" s="12">
        <f t="shared" si="1"/>
        <v>0</v>
      </c>
      <c r="H31" s="12"/>
      <c r="I31" s="12"/>
      <c r="J31" s="35" t="e">
        <f t="shared" si="0"/>
        <v>#DIV/0!</v>
      </c>
      <c r="K31" s="24"/>
    </row>
    <row r="32" spans="1:11" ht="21.95" customHeight="1">
      <c r="A32" s="31"/>
      <c r="B32" s="12"/>
      <c r="C32" s="12"/>
      <c r="D32" s="12" t="s">
        <v>19</v>
      </c>
      <c r="E32" s="12"/>
      <c r="F32" s="12"/>
      <c r="G32" s="12">
        <f t="shared" si="1"/>
        <v>0</v>
      </c>
      <c r="H32" s="12"/>
      <c r="I32" s="12"/>
      <c r="J32" s="35" t="e">
        <f t="shared" si="0"/>
        <v>#DIV/0!</v>
      </c>
      <c r="K32" s="24"/>
    </row>
    <row r="33" spans="1:11" ht="21.95" customHeight="1">
      <c r="A33" s="11"/>
      <c r="B33" s="12"/>
      <c r="C33" s="12"/>
      <c r="D33" s="12" t="s">
        <v>19</v>
      </c>
      <c r="E33" s="12"/>
      <c r="F33" s="12"/>
      <c r="G33" s="12">
        <f t="shared" si="1"/>
        <v>0</v>
      </c>
      <c r="H33" s="12"/>
      <c r="I33" s="12"/>
      <c r="J33" s="35" t="e">
        <f t="shared" si="0"/>
        <v>#DIV/0!</v>
      </c>
      <c r="K33" s="24"/>
    </row>
    <row r="34" spans="1:11" ht="21.95" customHeight="1">
      <c r="A34" s="11"/>
      <c r="B34" s="12"/>
      <c r="C34" s="12"/>
      <c r="D34" s="12" t="s">
        <v>19</v>
      </c>
      <c r="E34" s="12"/>
      <c r="F34" s="12"/>
      <c r="G34" s="12">
        <f t="shared" si="1"/>
        <v>0</v>
      </c>
      <c r="H34" s="12"/>
      <c r="I34" s="12"/>
      <c r="J34" s="35" t="e">
        <f t="shared" si="0"/>
        <v>#DIV/0!</v>
      </c>
      <c r="K34" s="24"/>
    </row>
    <row r="35" spans="1:11" ht="21.95" customHeight="1">
      <c r="A35" s="11"/>
      <c r="B35" s="12"/>
      <c r="C35" s="12"/>
      <c r="D35" s="12" t="s">
        <v>19</v>
      </c>
      <c r="E35" s="12"/>
      <c r="F35" s="12"/>
      <c r="G35" s="12">
        <f t="shared" si="1"/>
        <v>0</v>
      </c>
      <c r="H35" s="12"/>
      <c r="I35" s="12"/>
      <c r="J35" s="35" t="e">
        <f t="shared" si="0"/>
        <v>#DIV/0!</v>
      </c>
      <c r="K35" s="24"/>
    </row>
    <row r="36" spans="1:11" ht="21.95" customHeight="1">
      <c r="A36" s="11"/>
      <c r="B36" s="12"/>
      <c r="C36" s="12"/>
      <c r="D36" s="12" t="s">
        <v>19</v>
      </c>
      <c r="E36" s="12"/>
      <c r="F36" s="12"/>
      <c r="G36" s="12">
        <f t="shared" si="1"/>
        <v>0</v>
      </c>
      <c r="H36" s="12"/>
      <c r="I36" s="12"/>
      <c r="J36" s="35" t="e">
        <f t="shared" si="0"/>
        <v>#DIV/0!</v>
      </c>
      <c r="K36" s="24"/>
    </row>
    <row r="37" spans="1:11" ht="21.95" customHeight="1">
      <c r="A37" s="11"/>
      <c r="B37" s="12"/>
      <c r="C37" s="12"/>
      <c r="D37" s="12" t="s">
        <v>19</v>
      </c>
      <c r="E37" s="12"/>
      <c r="F37" s="12"/>
      <c r="G37" s="12">
        <f t="shared" si="1"/>
        <v>0</v>
      </c>
      <c r="H37" s="12"/>
      <c r="I37" s="12"/>
      <c r="J37" s="35" t="e">
        <f t="shared" si="0"/>
        <v>#DIV/0!</v>
      </c>
      <c r="K37" s="24"/>
    </row>
    <row r="38" spans="1:11" ht="21.95" customHeight="1">
      <c r="A38" s="11"/>
      <c r="B38" s="12"/>
      <c r="C38" s="12"/>
      <c r="D38" s="12" t="s">
        <v>19</v>
      </c>
      <c r="E38" s="12"/>
      <c r="F38" s="12"/>
      <c r="G38" s="12">
        <f t="shared" si="1"/>
        <v>0</v>
      </c>
      <c r="H38" s="12"/>
      <c r="I38" s="12"/>
      <c r="J38" s="35" t="e">
        <f t="shared" si="0"/>
        <v>#DIV/0!</v>
      </c>
      <c r="K38" s="24"/>
    </row>
    <row r="39" spans="1:11" ht="21.95" customHeight="1">
      <c r="A39" s="11"/>
      <c r="B39" s="12"/>
      <c r="C39" s="12"/>
      <c r="D39" s="12" t="s">
        <v>19</v>
      </c>
      <c r="E39" s="12"/>
      <c r="F39" s="12"/>
      <c r="G39" s="12">
        <f t="shared" si="1"/>
        <v>0</v>
      </c>
      <c r="H39" s="12"/>
      <c r="I39" s="12"/>
      <c r="J39" s="35" t="e">
        <f t="shared" si="0"/>
        <v>#DIV/0!</v>
      </c>
      <c r="K39" s="24"/>
    </row>
    <row r="40" spans="1:11" ht="21.95" customHeight="1">
      <c r="A40" s="11"/>
      <c r="B40" s="12"/>
      <c r="C40" s="12"/>
      <c r="D40" s="12" t="s">
        <v>19</v>
      </c>
      <c r="E40" s="12"/>
      <c r="F40" s="12"/>
      <c r="G40" s="12">
        <f t="shared" si="1"/>
        <v>0</v>
      </c>
      <c r="H40" s="12"/>
      <c r="I40" s="12"/>
      <c r="J40" s="35" t="e">
        <f t="shared" si="0"/>
        <v>#DIV/0!</v>
      </c>
      <c r="K40" s="24"/>
    </row>
    <row r="41" spans="1:11" ht="21.95" customHeight="1">
      <c r="A41" s="11"/>
      <c r="B41" s="12"/>
      <c r="C41" s="12"/>
      <c r="D41" s="12" t="s">
        <v>19</v>
      </c>
      <c r="E41" s="12"/>
      <c r="F41" s="12"/>
      <c r="G41" s="12">
        <f t="shared" si="1"/>
        <v>0</v>
      </c>
      <c r="H41" s="12"/>
      <c r="I41" s="12"/>
      <c r="J41" s="35" t="e">
        <f t="shared" si="0"/>
        <v>#DIV/0!</v>
      </c>
      <c r="K41" s="24"/>
    </row>
    <row r="42" spans="1:11" ht="21.95" customHeight="1">
      <c r="A42" s="11"/>
      <c r="B42" s="12"/>
      <c r="C42" s="12"/>
      <c r="D42" s="12" t="s">
        <v>19</v>
      </c>
      <c r="E42" s="12"/>
      <c r="F42" s="12"/>
      <c r="G42" s="12">
        <f t="shared" si="1"/>
        <v>0</v>
      </c>
      <c r="H42" s="12"/>
      <c r="I42" s="12"/>
      <c r="J42" s="35" t="e">
        <f t="shared" si="0"/>
        <v>#DIV/0!</v>
      </c>
      <c r="K42" s="24"/>
    </row>
    <row r="43" spans="1:11" ht="21.95" customHeight="1">
      <c r="A43" s="11"/>
      <c r="B43" s="12"/>
      <c r="C43" s="12"/>
      <c r="D43" s="12" t="s">
        <v>19</v>
      </c>
      <c r="E43" s="12"/>
      <c r="F43" s="12"/>
      <c r="G43" s="12">
        <f t="shared" si="1"/>
        <v>0</v>
      </c>
      <c r="H43" s="12"/>
      <c r="I43" s="12"/>
      <c r="J43" s="35" t="e">
        <f t="shared" si="0"/>
        <v>#DIV/0!</v>
      </c>
      <c r="K43" s="24"/>
    </row>
    <row r="44" spans="1:11" ht="21.95" customHeight="1">
      <c r="A44" s="11"/>
      <c r="B44" s="12"/>
      <c r="C44" s="12"/>
      <c r="D44" s="12" t="s">
        <v>19</v>
      </c>
      <c r="E44" s="12"/>
      <c r="F44" s="12"/>
      <c r="G44" s="12">
        <f t="shared" si="1"/>
        <v>0</v>
      </c>
      <c r="H44" s="12"/>
      <c r="I44" s="12"/>
      <c r="J44" s="35" t="e">
        <f t="shared" si="0"/>
        <v>#DIV/0!</v>
      </c>
      <c r="K44" s="24"/>
    </row>
    <row r="45" spans="1:11" ht="21.95" customHeight="1">
      <c r="A45" s="11"/>
      <c r="B45" s="12"/>
      <c r="C45" s="12"/>
      <c r="D45" s="12" t="s">
        <v>19</v>
      </c>
      <c r="E45" s="12"/>
      <c r="F45" s="12"/>
      <c r="G45" s="12">
        <f t="shared" si="1"/>
        <v>0</v>
      </c>
      <c r="H45" s="12"/>
      <c r="I45" s="12"/>
      <c r="J45" s="35" t="e">
        <f t="shared" si="0"/>
        <v>#DIV/0!</v>
      </c>
      <c r="K45" s="24"/>
    </row>
    <row r="46" spans="1:11" ht="21.95" customHeight="1">
      <c r="A46" s="13"/>
      <c r="B46" s="12"/>
      <c r="C46" s="12"/>
      <c r="D46" s="12" t="s">
        <v>19</v>
      </c>
      <c r="E46" s="12"/>
      <c r="F46" s="12"/>
      <c r="G46" s="12">
        <f t="shared" si="1"/>
        <v>0</v>
      </c>
      <c r="H46" s="12"/>
      <c r="I46" s="12"/>
      <c r="J46" s="35" t="e">
        <f t="shared" si="0"/>
        <v>#DIV/0!</v>
      </c>
      <c r="K46" s="24"/>
    </row>
    <row r="47" spans="1:11" ht="21" customHeight="1">
      <c r="A47" s="125" t="s">
        <v>25</v>
      </c>
      <c r="B47" s="125"/>
      <c r="C47" s="14">
        <v>22</v>
      </c>
      <c r="D47" s="15"/>
      <c r="E47" s="126" t="s">
        <v>26</v>
      </c>
      <c r="F47" s="127"/>
      <c r="G47" s="128"/>
      <c r="H47" s="128"/>
      <c r="I47" s="128"/>
      <c r="J47" s="128"/>
      <c r="K47" s="128"/>
    </row>
    <row r="48" spans="1:11" ht="21" customHeight="1">
      <c r="A48" s="129" t="s">
        <v>27</v>
      </c>
      <c r="B48" s="129"/>
      <c r="C48" s="14">
        <f>SUM(F10:F46)</f>
        <v>8128</v>
      </c>
      <c r="D48" s="15"/>
      <c r="E48" s="15"/>
      <c r="F48" s="130"/>
      <c r="G48" s="130"/>
      <c r="H48" s="130"/>
      <c r="I48" s="16"/>
      <c r="J48" s="16"/>
      <c r="K48" s="20"/>
    </row>
    <row r="49" spans="1:11" ht="21" customHeight="1">
      <c r="A49" s="129" t="s">
        <v>28</v>
      </c>
      <c r="B49" s="129"/>
      <c r="C49" s="14">
        <f>SUM(H10:H46)</f>
        <v>3696</v>
      </c>
      <c r="D49" s="15"/>
      <c r="E49" s="15"/>
      <c r="F49" s="16"/>
      <c r="G49" s="16"/>
      <c r="H49" s="16"/>
      <c r="I49" s="16"/>
      <c r="J49" s="16"/>
      <c r="K49" s="20"/>
    </row>
    <row r="50" spans="1:11" ht="21" customHeight="1">
      <c r="A50" s="131" t="s">
        <v>29</v>
      </c>
      <c r="B50" s="129"/>
      <c r="C50" s="34" t="e">
        <f>SUM(J10:J46)</f>
        <v>#DIV/0!</v>
      </c>
      <c r="D50" s="15"/>
      <c r="E50" s="15"/>
      <c r="F50" s="130"/>
      <c r="G50" s="130"/>
      <c r="H50" s="130"/>
      <c r="I50" s="130"/>
      <c r="J50" s="16"/>
      <c r="K50" s="132"/>
    </row>
    <row r="51" spans="1:11" ht="21" customHeight="1">
      <c r="A51" s="131" t="s">
        <v>30</v>
      </c>
      <c r="B51" s="129"/>
      <c r="C51" s="14">
        <v>27</v>
      </c>
      <c r="D51" s="15"/>
      <c r="E51" s="15"/>
      <c r="F51" s="130"/>
      <c r="G51" s="130"/>
      <c r="H51" s="130"/>
      <c r="I51" s="130"/>
      <c r="J51" s="16"/>
      <c r="K51" s="132"/>
    </row>
    <row r="52" spans="1:11" ht="21" customHeight="1">
      <c r="A52" s="124" t="s">
        <v>31</v>
      </c>
      <c r="B52" s="124"/>
      <c r="C52" s="34" t="e">
        <f>C50/C51</f>
        <v>#DIV/0!</v>
      </c>
      <c r="D52" s="15"/>
      <c r="E52" s="15"/>
      <c r="F52" s="130"/>
      <c r="G52" s="130"/>
      <c r="H52" s="130"/>
      <c r="I52" s="130"/>
      <c r="J52" s="16"/>
      <c r="K52" s="132"/>
    </row>
    <row r="53" spans="1:11" ht="21" customHeight="1">
      <c r="A53" s="17"/>
      <c r="B53" s="18"/>
      <c r="C53" s="18"/>
      <c r="D53" s="18"/>
      <c r="E53" s="18"/>
      <c r="F53" s="18"/>
      <c r="G53" s="18"/>
      <c r="H53" s="18"/>
      <c r="I53" s="18"/>
      <c r="J53" s="18"/>
      <c r="K53" s="25"/>
    </row>
  </sheetData>
  <mergeCells count="17">
    <mergeCell ref="A50:B50"/>
    <mergeCell ref="A51:B51"/>
    <mergeCell ref="A52:B52"/>
    <mergeCell ref="I50:I52"/>
    <mergeCell ref="K50:K52"/>
    <mergeCell ref="F50:H52"/>
    <mergeCell ref="A47:B47"/>
    <mergeCell ref="E47:K47"/>
    <mergeCell ref="A48:B48"/>
    <mergeCell ref="F48:H48"/>
    <mergeCell ref="A49:B49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L106"/>
  <sheetViews>
    <sheetView zoomScale="80" zoomScaleNormal="80" workbookViewId="0">
      <selection activeCell="G7" sqref="G7:K7"/>
    </sheetView>
  </sheetViews>
  <sheetFormatPr defaultColWidth="9" defaultRowHeight="15.75"/>
  <cols>
    <col min="1" max="1" width="10.375" customWidth="1"/>
    <col min="2" max="2" width="18.25" customWidth="1"/>
    <col min="3" max="3" width="19" customWidth="1"/>
    <col min="4" max="4" width="13.125" customWidth="1"/>
    <col min="5" max="5" width="9.125" customWidth="1"/>
    <col min="6" max="10" width="8.625" customWidth="1"/>
    <col min="11" max="11" width="7.625" customWidth="1"/>
  </cols>
  <sheetData>
    <row r="1" spans="1:11">
      <c r="J1" s="113" t="s">
        <v>0</v>
      </c>
      <c r="K1" s="114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5" t="s">
        <v>2</v>
      </c>
      <c r="B7" s="120" t="s">
        <v>94</v>
      </c>
      <c r="C7" s="120"/>
      <c r="D7" s="120"/>
      <c r="E7" s="120"/>
      <c r="F7" s="6" t="s">
        <v>3</v>
      </c>
      <c r="G7" s="120" t="s">
        <v>193</v>
      </c>
      <c r="H7" s="120"/>
      <c r="I7" s="120"/>
      <c r="J7" s="120"/>
      <c r="K7" s="121"/>
    </row>
    <row r="8" spans="1:11" ht="24" customHeight="1">
      <c r="A8" s="5" t="s">
        <v>4</v>
      </c>
      <c r="B8" s="122" t="s">
        <v>5</v>
      </c>
      <c r="C8" s="122"/>
      <c r="D8" s="122"/>
      <c r="E8" s="122"/>
      <c r="F8" s="6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9">
        <v>44839</v>
      </c>
      <c r="B10" s="12" t="s">
        <v>32</v>
      </c>
      <c r="C10" s="86">
        <v>86901</v>
      </c>
      <c r="D10" s="78" t="s">
        <v>19</v>
      </c>
      <c r="E10" s="12">
        <v>8</v>
      </c>
      <c r="F10" s="38">
        <v>720</v>
      </c>
      <c r="G10" s="38">
        <f>SUM(H10+I10)</f>
        <v>111</v>
      </c>
      <c r="H10" s="38">
        <v>110</v>
      </c>
      <c r="I10" s="12">
        <v>1</v>
      </c>
      <c r="J10" s="35">
        <f t="shared" ref="J10:J58" si="0">H10/F10*100</f>
        <v>15.277777777777779</v>
      </c>
      <c r="K10" s="24"/>
    </row>
    <row r="11" spans="1:11" ht="21.95" customHeight="1">
      <c r="A11" s="29">
        <v>44840</v>
      </c>
      <c r="B11" s="12" t="s">
        <v>32</v>
      </c>
      <c r="C11" s="86">
        <v>86901</v>
      </c>
      <c r="D11" s="78" t="s">
        <v>19</v>
      </c>
      <c r="E11" s="12">
        <v>8</v>
      </c>
      <c r="F11" s="38">
        <v>720</v>
      </c>
      <c r="G11" s="38">
        <f t="shared" ref="G11:G58" si="1">SUM(H11+I11)</f>
        <v>140</v>
      </c>
      <c r="H11" s="38">
        <v>140</v>
      </c>
      <c r="I11" s="12"/>
      <c r="J11" s="35">
        <f t="shared" si="0"/>
        <v>19.444444444444446</v>
      </c>
      <c r="K11" s="24"/>
    </row>
    <row r="12" spans="1:11" ht="21.95" customHeight="1">
      <c r="A12" s="29">
        <v>44841</v>
      </c>
      <c r="B12" s="12" t="s">
        <v>32</v>
      </c>
      <c r="C12" s="86">
        <v>86901</v>
      </c>
      <c r="D12" s="78" t="s">
        <v>19</v>
      </c>
      <c r="E12" s="12">
        <v>8</v>
      </c>
      <c r="F12" s="38">
        <v>720</v>
      </c>
      <c r="G12" s="38">
        <f t="shared" si="1"/>
        <v>220</v>
      </c>
      <c r="H12" s="38">
        <v>220</v>
      </c>
      <c r="I12" s="12"/>
      <c r="J12" s="35">
        <f t="shared" si="0"/>
        <v>30.555555555555557</v>
      </c>
      <c r="K12" s="24"/>
    </row>
    <row r="13" spans="1:11" ht="21.95" customHeight="1">
      <c r="A13" s="29">
        <v>44844</v>
      </c>
      <c r="B13" s="12" t="s">
        <v>40</v>
      </c>
      <c r="C13" s="86" t="s">
        <v>95</v>
      </c>
      <c r="D13" s="78" t="s">
        <v>19</v>
      </c>
      <c r="E13" s="12">
        <v>8</v>
      </c>
      <c r="F13" s="38">
        <v>1000</v>
      </c>
      <c r="G13" s="38">
        <f t="shared" si="1"/>
        <v>200</v>
      </c>
      <c r="H13" s="38">
        <v>200</v>
      </c>
      <c r="I13" s="12"/>
      <c r="J13" s="35">
        <f t="shared" si="0"/>
        <v>20</v>
      </c>
      <c r="K13" s="24"/>
    </row>
    <row r="14" spans="1:11" ht="21.95" customHeight="1">
      <c r="A14" s="29">
        <v>44845</v>
      </c>
      <c r="B14" s="12" t="s">
        <v>44</v>
      </c>
      <c r="C14" s="86" t="s">
        <v>45</v>
      </c>
      <c r="D14" s="78" t="s">
        <v>19</v>
      </c>
      <c r="E14" s="12">
        <v>8</v>
      </c>
      <c r="F14" s="38">
        <v>400</v>
      </c>
      <c r="G14" s="38">
        <f t="shared" si="1"/>
        <v>33</v>
      </c>
      <c r="H14" s="38">
        <v>33</v>
      </c>
      <c r="I14" s="12"/>
      <c r="J14" s="35">
        <f t="shared" si="0"/>
        <v>8.25</v>
      </c>
      <c r="K14" s="24"/>
    </row>
    <row r="15" spans="1:11" ht="21.95" customHeight="1">
      <c r="A15" s="27">
        <v>44846</v>
      </c>
      <c r="B15" s="12" t="s">
        <v>96</v>
      </c>
      <c r="C15" s="86" t="s">
        <v>97</v>
      </c>
      <c r="D15" s="78" t="s">
        <v>19</v>
      </c>
      <c r="E15" s="12">
        <v>8</v>
      </c>
      <c r="F15" s="38">
        <v>150</v>
      </c>
      <c r="G15" s="38">
        <f t="shared" si="1"/>
        <v>77</v>
      </c>
      <c r="H15" s="38">
        <v>75</v>
      </c>
      <c r="I15" s="12">
        <v>2</v>
      </c>
      <c r="J15" s="35">
        <f t="shared" si="0"/>
        <v>50</v>
      </c>
      <c r="K15" s="24"/>
    </row>
    <row r="16" spans="1:11" ht="21.95" customHeight="1">
      <c r="A16" s="29">
        <v>44847</v>
      </c>
      <c r="B16" s="12" t="s">
        <v>96</v>
      </c>
      <c r="C16" s="86" t="s">
        <v>97</v>
      </c>
      <c r="D16" s="78" t="s">
        <v>19</v>
      </c>
      <c r="E16" s="12">
        <v>8</v>
      </c>
      <c r="F16" s="38">
        <v>150</v>
      </c>
      <c r="G16" s="38">
        <f t="shared" si="1"/>
        <v>77</v>
      </c>
      <c r="H16" s="12">
        <v>75</v>
      </c>
      <c r="I16" s="12">
        <v>2</v>
      </c>
      <c r="J16" s="35">
        <f t="shared" si="0"/>
        <v>50</v>
      </c>
      <c r="K16" s="24"/>
    </row>
    <row r="17" spans="1:11" ht="21.95" customHeight="1">
      <c r="A17" s="29">
        <v>44855</v>
      </c>
      <c r="B17" s="78" t="s">
        <v>96</v>
      </c>
      <c r="C17" s="86">
        <v>380</v>
      </c>
      <c r="D17" s="78" t="s">
        <v>19</v>
      </c>
      <c r="E17" s="12">
        <v>8</v>
      </c>
      <c r="F17" s="38">
        <v>424</v>
      </c>
      <c r="G17" s="38">
        <f t="shared" si="1"/>
        <v>112</v>
      </c>
      <c r="H17" s="38">
        <v>112</v>
      </c>
      <c r="I17" s="12"/>
      <c r="J17" s="35">
        <f t="shared" si="0"/>
        <v>26.415094339622641</v>
      </c>
      <c r="K17" s="24"/>
    </row>
    <row r="18" spans="1:11" ht="21.95" customHeight="1">
      <c r="A18" s="79">
        <v>44858</v>
      </c>
      <c r="B18" s="78" t="s">
        <v>171</v>
      </c>
      <c r="C18" s="87" t="s">
        <v>170</v>
      </c>
      <c r="D18" s="78" t="s">
        <v>19</v>
      </c>
      <c r="E18" s="12">
        <v>8</v>
      </c>
      <c r="F18" s="38">
        <v>184</v>
      </c>
      <c r="G18" s="38">
        <f t="shared" si="1"/>
        <v>104</v>
      </c>
      <c r="H18" s="38">
        <v>104</v>
      </c>
      <c r="I18" s="12"/>
      <c r="J18" s="35" t="e">
        <f>#REF!/#REF!*100</f>
        <v>#REF!</v>
      </c>
      <c r="K18" s="24"/>
    </row>
    <row r="19" spans="1:11" ht="21.95" customHeight="1">
      <c r="A19" s="79">
        <v>44859</v>
      </c>
      <c r="B19" s="78" t="s">
        <v>96</v>
      </c>
      <c r="C19" s="87" t="s">
        <v>163</v>
      </c>
      <c r="D19" s="78" t="s">
        <v>19</v>
      </c>
      <c r="E19" s="12">
        <v>8</v>
      </c>
      <c r="F19" s="38">
        <v>400</v>
      </c>
      <c r="G19" s="38">
        <f t="shared" si="1"/>
        <v>240</v>
      </c>
      <c r="H19" s="38">
        <v>240</v>
      </c>
      <c r="I19" s="12"/>
      <c r="J19" s="35">
        <f t="shared" si="0"/>
        <v>60</v>
      </c>
      <c r="K19" s="24"/>
    </row>
    <row r="20" spans="1:11" ht="21.95" customHeight="1">
      <c r="A20" s="28">
        <v>44860</v>
      </c>
      <c r="B20" s="99" t="s">
        <v>96</v>
      </c>
      <c r="C20" s="101" t="s">
        <v>163</v>
      </c>
      <c r="D20" s="78" t="s">
        <v>19</v>
      </c>
      <c r="E20" s="100">
        <v>8</v>
      </c>
      <c r="F20" s="103">
        <v>400</v>
      </c>
      <c r="G20" s="38">
        <f t="shared" si="1"/>
        <v>216</v>
      </c>
      <c r="H20" s="103">
        <v>216</v>
      </c>
      <c r="I20" s="12"/>
      <c r="J20" s="35">
        <f>H18/F18*100</f>
        <v>56.521739130434781</v>
      </c>
      <c r="K20" s="24"/>
    </row>
    <row r="21" spans="1:11" ht="21.95" customHeight="1">
      <c r="A21" s="79">
        <v>44861</v>
      </c>
      <c r="B21" s="98" t="s">
        <v>171</v>
      </c>
      <c r="C21" s="87" t="s">
        <v>170</v>
      </c>
      <c r="D21" s="78" t="s">
        <v>19</v>
      </c>
      <c r="E21" s="12">
        <v>8</v>
      </c>
      <c r="F21" s="38">
        <v>184</v>
      </c>
      <c r="G21" s="38">
        <f t="shared" si="1"/>
        <v>152</v>
      </c>
      <c r="H21" s="38">
        <v>152</v>
      </c>
      <c r="I21" s="12"/>
      <c r="J21" s="35">
        <f t="shared" si="0"/>
        <v>82.608695652173907</v>
      </c>
      <c r="K21" s="24"/>
    </row>
    <row r="22" spans="1:11" ht="21.95" customHeight="1">
      <c r="A22" s="79">
        <v>44862</v>
      </c>
      <c r="B22" s="78" t="s">
        <v>171</v>
      </c>
      <c r="C22" s="87" t="s">
        <v>170</v>
      </c>
      <c r="D22" s="78" t="s">
        <v>19</v>
      </c>
      <c r="E22" s="12">
        <v>8</v>
      </c>
      <c r="F22" s="38">
        <v>184</v>
      </c>
      <c r="G22" s="38">
        <f t="shared" si="1"/>
        <v>155</v>
      </c>
      <c r="H22" s="38">
        <v>155</v>
      </c>
      <c r="I22" s="12"/>
      <c r="J22" s="35">
        <f t="shared" si="0"/>
        <v>84.239130434782609</v>
      </c>
      <c r="K22" s="24"/>
    </row>
    <row r="23" spans="1:11" ht="21.95" customHeight="1">
      <c r="A23" s="33"/>
      <c r="B23" s="12"/>
      <c r="C23" s="86"/>
      <c r="D23" s="78" t="s">
        <v>19</v>
      </c>
      <c r="E23" s="12"/>
      <c r="F23" s="38"/>
      <c r="G23" s="38">
        <f t="shared" si="1"/>
        <v>0</v>
      </c>
      <c r="H23" s="38"/>
      <c r="I23" s="12"/>
      <c r="J23" s="35" t="e">
        <f t="shared" si="0"/>
        <v>#DIV/0!</v>
      </c>
      <c r="K23" s="24"/>
    </row>
    <row r="24" spans="1:11" ht="21.95" customHeight="1">
      <c r="A24" s="31"/>
      <c r="B24" s="12"/>
      <c r="C24" s="86"/>
      <c r="D24" s="78" t="s">
        <v>19</v>
      </c>
      <c r="E24" s="12"/>
      <c r="F24" s="38"/>
      <c r="G24" s="38">
        <f t="shared" si="1"/>
        <v>0</v>
      </c>
      <c r="H24" s="38"/>
      <c r="I24" s="12"/>
      <c r="J24" s="35" t="e">
        <f t="shared" si="0"/>
        <v>#DIV/0!</v>
      </c>
      <c r="K24" s="24"/>
    </row>
    <row r="25" spans="1:11" ht="21.95" customHeight="1">
      <c r="A25" s="26"/>
      <c r="B25" s="12"/>
      <c r="C25" s="86"/>
      <c r="D25" s="78" t="s">
        <v>19</v>
      </c>
      <c r="E25" s="12"/>
      <c r="F25" s="38"/>
      <c r="G25" s="38">
        <f t="shared" si="1"/>
        <v>0</v>
      </c>
      <c r="H25" s="38"/>
      <c r="I25" s="12"/>
      <c r="J25" s="35" t="e">
        <f t="shared" si="0"/>
        <v>#DIV/0!</v>
      </c>
      <c r="K25" s="24"/>
    </row>
    <row r="26" spans="1:11" ht="21.95" customHeight="1">
      <c r="A26" s="26"/>
      <c r="B26" s="12"/>
      <c r="C26" s="86"/>
      <c r="D26" s="78" t="s">
        <v>19</v>
      </c>
      <c r="E26" s="12"/>
      <c r="F26" s="38"/>
      <c r="G26" s="38">
        <f t="shared" si="1"/>
        <v>0</v>
      </c>
      <c r="H26" s="38"/>
      <c r="I26" s="12"/>
      <c r="J26" s="35" t="e">
        <f t="shared" si="0"/>
        <v>#DIV/0!</v>
      </c>
      <c r="K26" s="24"/>
    </row>
    <row r="27" spans="1:11" ht="21.95" customHeight="1">
      <c r="A27" s="11"/>
      <c r="B27" s="12"/>
      <c r="C27" s="86"/>
      <c r="D27" s="78" t="s">
        <v>19</v>
      </c>
      <c r="E27" s="12"/>
      <c r="F27" s="38"/>
      <c r="G27" s="38">
        <f t="shared" si="1"/>
        <v>0</v>
      </c>
      <c r="H27" s="38"/>
      <c r="I27" s="12"/>
      <c r="J27" s="35" t="e">
        <f t="shared" si="0"/>
        <v>#DIV/0!</v>
      </c>
      <c r="K27" s="24"/>
    </row>
    <row r="28" spans="1:11" ht="21.95" customHeight="1">
      <c r="A28" s="31"/>
      <c r="B28" s="12"/>
      <c r="C28" s="86"/>
      <c r="D28" s="78" t="s">
        <v>19</v>
      </c>
      <c r="E28" s="12"/>
      <c r="F28" s="38"/>
      <c r="G28" s="38">
        <f t="shared" si="1"/>
        <v>0</v>
      </c>
      <c r="H28" s="38"/>
      <c r="I28" s="12"/>
      <c r="J28" s="35" t="e">
        <f t="shared" si="0"/>
        <v>#DIV/0!</v>
      </c>
      <c r="K28" s="24"/>
    </row>
    <row r="29" spans="1:11" ht="21.95" customHeight="1">
      <c r="A29" s="26"/>
      <c r="B29" s="12"/>
      <c r="C29" s="86"/>
      <c r="D29" s="78" t="s">
        <v>19</v>
      </c>
      <c r="E29" s="12"/>
      <c r="F29" s="38"/>
      <c r="G29" s="38">
        <f t="shared" si="1"/>
        <v>0</v>
      </c>
      <c r="H29" s="38"/>
      <c r="I29" s="12"/>
      <c r="J29" s="35" t="e">
        <f t="shared" si="0"/>
        <v>#DIV/0!</v>
      </c>
      <c r="K29" s="24"/>
    </row>
    <row r="30" spans="1:11" ht="21.95" customHeight="1">
      <c r="A30" s="11"/>
      <c r="B30" s="12"/>
      <c r="C30" s="86"/>
      <c r="D30" s="78" t="s">
        <v>19</v>
      </c>
      <c r="E30" s="12"/>
      <c r="F30" s="38"/>
      <c r="G30" s="38">
        <f t="shared" si="1"/>
        <v>0</v>
      </c>
      <c r="H30" s="38"/>
      <c r="I30" s="12"/>
      <c r="J30" s="35" t="e">
        <f t="shared" si="0"/>
        <v>#DIV/0!</v>
      </c>
      <c r="K30" s="24"/>
    </row>
    <row r="31" spans="1:11" ht="21.95" customHeight="1">
      <c r="A31" s="31"/>
      <c r="B31" s="12"/>
      <c r="C31" s="86"/>
      <c r="D31" s="78" t="s">
        <v>19</v>
      </c>
      <c r="E31" s="12"/>
      <c r="F31" s="38"/>
      <c r="G31" s="38">
        <f t="shared" si="1"/>
        <v>0</v>
      </c>
      <c r="H31" s="38"/>
      <c r="I31" s="12"/>
      <c r="J31" s="35" t="e">
        <f t="shared" si="0"/>
        <v>#DIV/0!</v>
      </c>
      <c r="K31" s="24"/>
    </row>
    <row r="32" spans="1:11" ht="21.95" customHeight="1">
      <c r="A32" s="26"/>
      <c r="B32" s="12"/>
      <c r="C32" s="86"/>
      <c r="D32" s="78" t="s">
        <v>19</v>
      </c>
      <c r="E32" s="12"/>
      <c r="F32" s="38"/>
      <c r="G32" s="38">
        <f t="shared" si="1"/>
        <v>0</v>
      </c>
      <c r="H32" s="38"/>
      <c r="I32" s="12"/>
      <c r="J32" s="35" t="e">
        <f t="shared" si="0"/>
        <v>#DIV/0!</v>
      </c>
      <c r="K32" s="24"/>
    </row>
    <row r="33" spans="1:11" ht="21.95" customHeight="1">
      <c r="A33" s="31"/>
      <c r="B33" s="12"/>
      <c r="C33" s="86"/>
      <c r="D33" s="78" t="s">
        <v>19</v>
      </c>
      <c r="E33" s="12"/>
      <c r="F33" s="38"/>
      <c r="G33" s="38">
        <f t="shared" si="1"/>
        <v>0</v>
      </c>
      <c r="H33" s="38"/>
      <c r="I33" s="12"/>
      <c r="J33" s="35" t="e">
        <f t="shared" si="0"/>
        <v>#DIV/0!</v>
      </c>
      <c r="K33" s="24"/>
    </row>
    <row r="34" spans="1:11" ht="21.95" customHeight="1">
      <c r="A34" s="26"/>
      <c r="B34" s="12"/>
      <c r="C34" s="86"/>
      <c r="D34" s="78" t="s">
        <v>19</v>
      </c>
      <c r="E34" s="12"/>
      <c r="F34" s="38"/>
      <c r="G34" s="38">
        <f t="shared" si="1"/>
        <v>0</v>
      </c>
      <c r="H34" s="38"/>
      <c r="I34" s="12"/>
      <c r="J34" s="35" t="e">
        <f t="shared" si="0"/>
        <v>#DIV/0!</v>
      </c>
      <c r="K34" s="24"/>
    </row>
    <row r="35" spans="1:11" ht="21.95" customHeight="1">
      <c r="A35" s="11"/>
      <c r="B35" s="12"/>
      <c r="C35" s="86"/>
      <c r="D35" s="78" t="s">
        <v>19</v>
      </c>
      <c r="E35" s="12"/>
      <c r="F35" s="38"/>
      <c r="G35" s="38">
        <f t="shared" si="1"/>
        <v>0</v>
      </c>
      <c r="H35" s="38"/>
      <c r="I35" s="12"/>
      <c r="J35" s="35" t="e">
        <f t="shared" si="0"/>
        <v>#DIV/0!</v>
      </c>
      <c r="K35" s="24"/>
    </row>
    <row r="36" spans="1:11" ht="21.95" customHeight="1">
      <c r="A36" s="31"/>
      <c r="B36" s="12"/>
      <c r="C36" s="86"/>
      <c r="D36" s="78" t="s">
        <v>19</v>
      </c>
      <c r="E36" s="12"/>
      <c r="F36" s="38"/>
      <c r="G36" s="38">
        <f t="shared" si="1"/>
        <v>0</v>
      </c>
      <c r="H36" s="38"/>
      <c r="I36" s="12"/>
      <c r="J36" s="35" t="e">
        <f t="shared" si="0"/>
        <v>#DIV/0!</v>
      </c>
      <c r="K36" s="24"/>
    </row>
    <row r="37" spans="1:11" ht="21.95" customHeight="1">
      <c r="A37" s="11"/>
      <c r="B37" s="12"/>
      <c r="C37" s="86"/>
      <c r="D37" s="78" t="s">
        <v>19</v>
      </c>
      <c r="E37" s="12"/>
      <c r="F37" s="38"/>
      <c r="G37" s="38">
        <f t="shared" si="1"/>
        <v>0</v>
      </c>
      <c r="H37" s="36"/>
      <c r="I37" s="36"/>
      <c r="J37" s="35" t="e">
        <f t="shared" si="0"/>
        <v>#DIV/0!</v>
      </c>
      <c r="K37" s="24"/>
    </row>
    <row r="38" spans="1:11" ht="21.95" customHeight="1">
      <c r="A38" s="31"/>
      <c r="B38" s="12"/>
      <c r="C38" s="86"/>
      <c r="D38" s="78" t="s">
        <v>19</v>
      </c>
      <c r="E38" s="12"/>
      <c r="F38" s="38"/>
      <c r="G38" s="38">
        <f t="shared" si="1"/>
        <v>0</v>
      </c>
      <c r="H38" s="38"/>
      <c r="I38" s="12"/>
      <c r="J38" s="35" t="e">
        <f t="shared" si="0"/>
        <v>#DIV/0!</v>
      </c>
      <c r="K38" s="24"/>
    </row>
    <row r="39" spans="1:11" ht="21.95" customHeight="1">
      <c r="A39" s="11"/>
      <c r="B39" s="12"/>
      <c r="C39" s="86"/>
      <c r="D39" s="78" t="s">
        <v>19</v>
      </c>
      <c r="E39" s="12"/>
      <c r="F39" s="38"/>
      <c r="G39" s="38">
        <f t="shared" si="1"/>
        <v>0</v>
      </c>
      <c r="H39" s="38"/>
      <c r="I39" s="12"/>
      <c r="J39" s="35" t="e">
        <f t="shared" si="0"/>
        <v>#DIV/0!</v>
      </c>
      <c r="K39" s="24"/>
    </row>
    <row r="40" spans="1:11" ht="21.95" customHeight="1">
      <c r="A40" s="31"/>
      <c r="B40" s="12"/>
      <c r="C40" s="86"/>
      <c r="D40" s="78" t="s">
        <v>19</v>
      </c>
      <c r="E40" s="12"/>
      <c r="F40" s="38"/>
      <c r="G40" s="38">
        <f t="shared" si="1"/>
        <v>0</v>
      </c>
      <c r="H40" s="38"/>
      <c r="I40" s="12"/>
      <c r="J40" s="35" t="e">
        <f t="shared" si="0"/>
        <v>#DIV/0!</v>
      </c>
      <c r="K40" s="24"/>
    </row>
    <row r="41" spans="1:11" ht="21.95" customHeight="1">
      <c r="A41" s="11"/>
      <c r="B41" s="12"/>
      <c r="C41" s="86"/>
      <c r="D41" s="78" t="s">
        <v>19</v>
      </c>
      <c r="E41" s="12"/>
      <c r="F41" s="38"/>
      <c r="G41" s="38">
        <f t="shared" si="1"/>
        <v>0</v>
      </c>
      <c r="H41" s="38"/>
      <c r="I41" s="12"/>
      <c r="J41" s="35" t="e">
        <f t="shared" si="0"/>
        <v>#DIV/0!</v>
      </c>
      <c r="K41" s="24"/>
    </row>
    <row r="42" spans="1:11" ht="21.95" customHeight="1">
      <c r="A42" s="11"/>
      <c r="B42" s="12"/>
      <c r="C42" s="86"/>
      <c r="D42" s="78" t="s">
        <v>19</v>
      </c>
      <c r="E42" s="12"/>
      <c r="F42" s="38"/>
      <c r="G42" s="38">
        <f t="shared" si="1"/>
        <v>0</v>
      </c>
      <c r="H42" s="36"/>
      <c r="I42" s="36"/>
      <c r="J42" s="35" t="e">
        <f t="shared" si="0"/>
        <v>#DIV/0!</v>
      </c>
      <c r="K42" s="24"/>
    </row>
    <row r="43" spans="1:11" ht="21.95" customHeight="1">
      <c r="A43" s="11"/>
      <c r="B43" s="12"/>
      <c r="C43" s="86"/>
      <c r="D43" s="78" t="s">
        <v>19</v>
      </c>
      <c r="E43" s="12"/>
      <c r="F43" s="38"/>
      <c r="G43" s="38">
        <f t="shared" si="1"/>
        <v>0</v>
      </c>
      <c r="H43" s="38"/>
      <c r="I43" s="12"/>
      <c r="J43" s="35" t="e">
        <f t="shared" si="0"/>
        <v>#DIV/0!</v>
      </c>
      <c r="K43" s="24"/>
    </row>
    <row r="44" spans="1:11" ht="21.95" customHeight="1">
      <c r="A44" s="31"/>
      <c r="B44" s="12"/>
      <c r="C44" s="86"/>
      <c r="D44" s="78" t="s">
        <v>19</v>
      </c>
      <c r="E44" s="12"/>
      <c r="F44" s="38"/>
      <c r="G44" s="38">
        <f t="shared" si="1"/>
        <v>0</v>
      </c>
      <c r="H44" s="38"/>
      <c r="I44" s="12"/>
      <c r="J44" s="35" t="e">
        <f t="shared" si="0"/>
        <v>#DIV/0!</v>
      </c>
      <c r="K44" s="24"/>
    </row>
    <row r="45" spans="1:11" ht="21.95" customHeight="1">
      <c r="A45" s="13"/>
      <c r="B45" s="12"/>
      <c r="C45" s="86"/>
      <c r="D45" s="78" t="s">
        <v>19</v>
      </c>
      <c r="E45" s="12"/>
      <c r="F45" s="38"/>
      <c r="G45" s="38">
        <f t="shared" si="1"/>
        <v>0</v>
      </c>
      <c r="H45" s="38"/>
      <c r="I45" s="12"/>
      <c r="J45" s="35" t="e">
        <f t="shared" si="0"/>
        <v>#DIV/0!</v>
      </c>
      <c r="K45" s="24"/>
    </row>
    <row r="46" spans="1:11" ht="21.95" customHeight="1">
      <c r="A46" s="43"/>
      <c r="B46" s="12"/>
      <c r="C46" s="86"/>
      <c r="D46" s="78" t="s">
        <v>19</v>
      </c>
      <c r="E46" s="12"/>
      <c r="F46" s="38"/>
      <c r="G46" s="38">
        <f t="shared" si="1"/>
        <v>0</v>
      </c>
      <c r="H46" s="38"/>
      <c r="I46" s="12"/>
      <c r="J46" s="35" t="e">
        <f t="shared" si="0"/>
        <v>#DIV/0!</v>
      </c>
      <c r="K46" s="24"/>
    </row>
    <row r="47" spans="1:11" ht="21.95" customHeight="1">
      <c r="A47" s="44"/>
      <c r="B47" s="12"/>
      <c r="C47" s="86"/>
      <c r="D47" s="78" t="s">
        <v>19</v>
      </c>
      <c r="E47" s="12"/>
      <c r="F47" s="38"/>
      <c r="G47" s="38">
        <f t="shared" si="1"/>
        <v>0</v>
      </c>
      <c r="H47" s="36"/>
      <c r="I47" s="36"/>
      <c r="J47" s="35" t="e">
        <f t="shared" si="0"/>
        <v>#DIV/0!</v>
      </c>
      <c r="K47" s="24"/>
    </row>
    <row r="48" spans="1:11" ht="21" customHeight="1">
      <c r="A48" s="43"/>
      <c r="B48" s="12"/>
      <c r="C48" s="86"/>
      <c r="D48" s="78" t="s">
        <v>19</v>
      </c>
      <c r="E48" s="12"/>
      <c r="F48" s="38"/>
      <c r="G48" s="38">
        <f t="shared" si="1"/>
        <v>0</v>
      </c>
      <c r="H48" s="38"/>
      <c r="I48" s="12"/>
      <c r="J48" s="35" t="e">
        <f t="shared" si="0"/>
        <v>#DIV/0!</v>
      </c>
      <c r="K48" s="52"/>
    </row>
    <row r="49" spans="1:11" ht="21" customHeight="1">
      <c r="A49" s="44"/>
      <c r="B49" s="12"/>
      <c r="C49" s="86"/>
      <c r="D49" s="78" t="s">
        <v>19</v>
      </c>
      <c r="E49" s="12"/>
      <c r="F49" s="38"/>
      <c r="G49" s="38">
        <f t="shared" si="1"/>
        <v>0</v>
      </c>
      <c r="H49" s="44"/>
      <c r="I49" s="44"/>
      <c r="J49" s="35" t="e">
        <f t="shared" si="0"/>
        <v>#DIV/0!</v>
      </c>
      <c r="K49" s="12"/>
    </row>
    <row r="50" spans="1:11" ht="21" customHeight="1">
      <c r="A50" s="43"/>
      <c r="B50" s="12"/>
      <c r="C50" s="86"/>
      <c r="D50" s="78" t="s">
        <v>19</v>
      </c>
      <c r="E50" s="12"/>
      <c r="F50" s="38"/>
      <c r="G50" s="38">
        <f t="shared" si="1"/>
        <v>0</v>
      </c>
      <c r="H50" s="46"/>
      <c r="I50" s="44"/>
      <c r="J50" s="35" t="e">
        <f t="shared" si="0"/>
        <v>#DIV/0!</v>
      </c>
      <c r="K50" s="12"/>
    </row>
    <row r="51" spans="1:11" ht="21" customHeight="1">
      <c r="A51" s="47"/>
      <c r="B51" s="12"/>
      <c r="C51" s="86"/>
      <c r="D51" s="78" t="s">
        <v>19</v>
      </c>
      <c r="E51" s="12"/>
      <c r="F51" s="38"/>
      <c r="G51" s="38">
        <f t="shared" si="1"/>
        <v>0</v>
      </c>
      <c r="H51" s="46"/>
      <c r="I51" s="44"/>
      <c r="J51" s="35" t="e">
        <f t="shared" si="0"/>
        <v>#DIV/0!</v>
      </c>
      <c r="K51" s="53"/>
    </row>
    <row r="52" spans="1:11" ht="21" customHeight="1">
      <c r="A52" s="43"/>
      <c r="B52" s="12"/>
      <c r="C52" s="86"/>
      <c r="D52" s="78" t="s">
        <v>19</v>
      </c>
      <c r="E52" s="12"/>
      <c r="F52" s="38"/>
      <c r="G52" s="38">
        <f t="shared" si="1"/>
        <v>0</v>
      </c>
      <c r="H52" s="46"/>
      <c r="I52" s="44"/>
      <c r="J52" s="35" t="e">
        <f t="shared" si="0"/>
        <v>#DIV/0!</v>
      </c>
      <c r="K52" s="53"/>
    </row>
    <row r="53" spans="1:11" ht="21" customHeight="1">
      <c r="A53" s="47"/>
      <c r="B53" s="12"/>
      <c r="C53" s="86"/>
      <c r="D53" s="78" t="s">
        <v>19</v>
      </c>
      <c r="E53" s="12"/>
      <c r="F53" s="38"/>
      <c r="G53" s="38">
        <f t="shared" si="1"/>
        <v>0</v>
      </c>
      <c r="H53" s="47"/>
      <c r="I53" s="47"/>
      <c r="J53" s="35" t="e">
        <f t="shared" si="0"/>
        <v>#DIV/0!</v>
      </c>
      <c r="K53" s="53"/>
    </row>
    <row r="54" spans="1:11" ht="21" customHeight="1">
      <c r="A54" s="47"/>
      <c r="B54" s="47"/>
      <c r="C54" s="88"/>
      <c r="D54" s="78" t="s">
        <v>19</v>
      </c>
      <c r="E54" s="47"/>
      <c r="F54" s="48"/>
      <c r="G54" s="38">
        <f t="shared" si="1"/>
        <v>0</v>
      </c>
      <c r="H54" s="47"/>
      <c r="I54" s="47"/>
      <c r="J54" s="35" t="e">
        <f t="shared" si="0"/>
        <v>#DIV/0!</v>
      </c>
      <c r="K54" s="53"/>
    </row>
    <row r="55" spans="1:11" ht="21" customHeight="1">
      <c r="A55" s="49"/>
      <c r="B55" s="47"/>
      <c r="C55" s="88"/>
      <c r="D55" s="78" t="s">
        <v>19</v>
      </c>
      <c r="E55" s="47"/>
      <c r="F55" s="48"/>
      <c r="G55" s="38">
        <f t="shared" si="1"/>
        <v>0</v>
      </c>
      <c r="H55" s="48"/>
      <c r="I55" s="47"/>
      <c r="J55" s="35" t="e">
        <f t="shared" si="0"/>
        <v>#DIV/0!</v>
      </c>
      <c r="K55" s="50"/>
    </row>
    <row r="56" spans="1:11" ht="21" customHeight="1">
      <c r="A56" s="47"/>
      <c r="B56" s="47"/>
      <c r="C56" s="88"/>
      <c r="D56" s="78" t="s">
        <v>19</v>
      </c>
      <c r="E56" s="47"/>
      <c r="F56" s="48"/>
      <c r="G56" s="38">
        <f t="shared" si="1"/>
        <v>0</v>
      </c>
      <c r="H56" s="48"/>
      <c r="I56" s="47"/>
      <c r="J56" s="35" t="e">
        <f t="shared" si="0"/>
        <v>#DIV/0!</v>
      </c>
      <c r="K56" s="50"/>
    </row>
    <row r="57" spans="1:11" ht="21" customHeight="1">
      <c r="A57" s="50"/>
      <c r="B57" s="36"/>
      <c r="C57" s="102"/>
      <c r="D57" s="78" t="s">
        <v>19</v>
      </c>
      <c r="E57" s="50"/>
      <c r="F57" s="50"/>
      <c r="G57" s="38">
        <f t="shared" si="1"/>
        <v>0</v>
      </c>
      <c r="H57" s="50"/>
      <c r="I57" s="50"/>
      <c r="J57" s="35" t="e">
        <f t="shared" si="0"/>
        <v>#DIV/0!</v>
      </c>
      <c r="K57" s="50"/>
    </row>
    <row r="58" spans="1:11" ht="21" customHeight="1">
      <c r="A58" s="50"/>
      <c r="B58" s="36"/>
      <c r="C58" s="102"/>
      <c r="D58" s="78" t="s">
        <v>19</v>
      </c>
      <c r="E58" s="50"/>
      <c r="F58" s="50"/>
      <c r="G58" s="38">
        <f t="shared" si="1"/>
        <v>0</v>
      </c>
      <c r="H58" s="50"/>
      <c r="I58" s="50"/>
      <c r="J58" s="35" t="e">
        <f t="shared" si="0"/>
        <v>#DIV/0!</v>
      </c>
      <c r="K58" s="50"/>
    </row>
    <row r="59" spans="1:11" ht="21" customHeight="1">
      <c r="A59" s="129" t="s">
        <v>25</v>
      </c>
      <c r="B59" s="129"/>
      <c r="C59" s="59">
        <v>22</v>
      </c>
      <c r="D59" s="15"/>
      <c r="E59" s="126" t="s">
        <v>26</v>
      </c>
      <c r="F59" s="127"/>
      <c r="G59" s="128"/>
      <c r="H59" s="128"/>
      <c r="I59" s="128"/>
      <c r="J59" s="128"/>
      <c r="K59" s="128"/>
    </row>
    <row r="60" spans="1:11" ht="21" customHeight="1">
      <c r="A60" s="129" t="s">
        <v>27</v>
      </c>
      <c r="B60" s="129"/>
      <c r="C60" s="51">
        <f>SUM(F10:F99)</f>
        <v>5636</v>
      </c>
      <c r="D60" s="15"/>
      <c r="E60" s="15"/>
      <c r="F60" s="130"/>
      <c r="G60" s="130"/>
      <c r="H60" s="130"/>
      <c r="I60" s="16"/>
      <c r="J60" s="16"/>
      <c r="K60" s="20"/>
    </row>
    <row r="61" spans="1:11" ht="21" customHeight="1">
      <c r="A61" s="129" t="s">
        <v>28</v>
      </c>
      <c r="B61" s="129"/>
      <c r="C61" s="51">
        <f>SUM(H10:H56)</f>
        <v>1832</v>
      </c>
      <c r="D61" s="15"/>
      <c r="E61" s="15"/>
      <c r="F61" s="16"/>
      <c r="G61" s="16"/>
      <c r="H61" s="16"/>
      <c r="I61" s="16"/>
      <c r="J61" s="16"/>
      <c r="K61" s="20"/>
    </row>
    <row r="62" spans="1:11" ht="21" customHeight="1">
      <c r="A62" s="131" t="s">
        <v>29</v>
      </c>
      <c r="B62" s="129"/>
      <c r="C62" s="34" t="e">
        <f>SUM(J10:J58)</f>
        <v>#REF!</v>
      </c>
      <c r="D62" s="15"/>
      <c r="E62" s="15"/>
      <c r="F62" s="130"/>
      <c r="G62" s="130"/>
      <c r="H62" s="130"/>
      <c r="I62" s="130"/>
      <c r="J62" s="16"/>
      <c r="K62" s="132"/>
    </row>
    <row r="63" spans="1:11" ht="21" customHeight="1">
      <c r="A63" s="131" t="s">
        <v>30</v>
      </c>
      <c r="B63" s="129"/>
      <c r="C63" s="14">
        <v>43</v>
      </c>
      <c r="D63" s="15"/>
      <c r="E63" s="15"/>
      <c r="F63" s="130"/>
      <c r="G63" s="130"/>
      <c r="H63" s="130"/>
      <c r="I63" s="130"/>
      <c r="J63" s="16"/>
      <c r="K63" s="132"/>
    </row>
    <row r="64" spans="1:11" ht="21" customHeight="1">
      <c r="A64" s="124" t="s">
        <v>31</v>
      </c>
      <c r="B64" s="124"/>
      <c r="C64" s="34" t="e">
        <f>C62/C63</f>
        <v>#REF!</v>
      </c>
      <c r="D64" s="15"/>
      <c r="E64" s="15"/>
      <c r="F64" s="130"/>
      <c r="G64" s="130"/>
      <c r="H64" s="130"/>
      <c r="I64" s="130"/>
      <c r="J64" s="16"/>
      <c r="K64" s="132"/>
    </row>
    <row r="65" spans="1:12" ht="21" customHeight="1">
      <c r="A65" s="17"/>
      <c r="B65" s="18"/>
      <c r="C65" s="18"/>
      <c r="D65" s="18"/>
      <c r="E65" s="18"/>
      <c r="F65" s="18"/>
      <c r="G65" s="18"/>
      <c r="H65" s="18"/>
      <c r="I65" s="18"/>
      <c r="J65" s="18"/>
      <c r="K65" s="25"/>
    </row>
    <row r="66" spans="1:12" ht="21" customHeight="1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</row>
    <row r="67" spans="1:12" ht="21" customHeight="1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</row>
    <row r="68" spans="1:12" ht="21" customHeight="1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</row>
    <row r="69" spans="1:12" ht="21" customHeight="1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</row>
    <row r="70" spans="1:12" ht="21" customHeight="1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</row>
    <row r="71" spans="1:12" ht="21" customHeight="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</row>
    <row r="72" spans="1:12" ht="21" customHeight="1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</row>
    <row r="73" spans="1:12" ht="21" customHeight="1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</row>
    <row r="74" spans="1:12" ht="21" customHeight="1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</row>
    <row r="75" spans="1:12" ht="21" customHeight="1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</row>
    <row r="76" spans="1:12" ht="21" customHeight="1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</row>
    <row r="77" spans="1:12" ht="21" customHeight="1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</row>
    <row r="78" spans="1:12" ht="21" customHeight="1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</row>
    <row r="79" spans="1:12" ht="21" customHeight="1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</row>
    <row r="80" spans="1:12" ht="21" customHeight="1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</row>
    <row r="81" spans="1:12" ht="21" customHeight="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</row>
    <row r="82" spans="1:12" ht="21" customHeight="1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</row>
    <row r="83" spans="1:12" ht="21" customHeight="1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</row>
    <row r="84" spans="1:12" ht="21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</row>
    <row r="85" spans="1:12" ht="21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</row>
    <row r="86" spans="1:12" ht="21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</row>
    <row r="87" spans="1:12" ht="21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</row>
    <row r="88" spans="1:12" ht="21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</row>
    <row r="89" spans="1:12" ht="21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</row>
    <row r="90" spans="1:12" ht="21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</row>
    <row r="91" spans="1:12" ht="21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</row>
    <row r="92" spans="1:12" ht="21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</row>
    <row r="93" spans="1:12" ht="21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</row>
    <row r="94" spans="1:12" ht="21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</row>
    <row r="95" spans="1:12" ht="21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</row>
    <row r="96" spans="1:12" ht="21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</row>
    <row r="97" spans="1:12" ht="21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</row>
    <row r="98" spans="1:12" ht="21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</row>
    <row r="99" spans="1:12" ht="21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</row>
    <row r="100" spans="1:12" ht="21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</row>
    <row r="101" spans="1:12" ht="21" customHeight="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</row>
    <row r="102" spans="1:12" ht="21" customHeight="1"/>
    <row r="103" spans="1:12" ht="21" customHeight="1"/>
    <row r="104" spans="1:12" ht="21" customHeight="1"/>
    <row r="105" spans="1:12" ht="21" customHeight="1"/>
    <row r="106" spans="1:12" ht="21" customHeight="1"/>
  </sheetData>
  <mergeCells count="17">
    <mergeCell ref="A62:B62"/>
    <mergeCell ref="A63:B63"/>
    <mergeCell ref="A64:B64"/>
    <mergeCell ref="I62:I64"/>
    <mergeCell ref="K62:K64"/>
    <mergeCell ref="F62:H64"/>
    <mergeCell ref="A59:B59"/>
    <mergeCell ref="E59:K59"/>
    <mergeCell ref="A60:B60"/>
    <mergeCell ref="F60:H60"/>
    <mergeCell ref="A61:B61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63" orientation="portrait"/>
  <headerFooter scaleWithDoc="0" alignWithMargins="0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K54"/>
  <sheetViews>
    <sheetView topLeftCell="C2" zoomScale="136" zoomScaleNormal="136" workbookViewId="0">
      <selection activeCell="K31" sqref="K31"/>
    </sheetView>
  </sheetViews>
  <sheetFormatPr defaultColWidth="9" defaultRowHeight="15.75"/>
  <cols>
    <col min="1" max="1" width="10.375" customWidth="1"/>
    <col min="2" max="2" width="19.5" customWidth="1"/>
    <col min="3" max="3" width="15.375" customWidth="1"/>
    <col min="4" max="4" width="13.125" customWidth="1"/>
    <col min="5" max="5" width="12.75" customWidth="1"/>
    <col min="6" max="10" width="8.625" customWidth="1"/>
    <col min="11" max="11" width="13" customWidth="1"/>
  </cols>
  <sheetData>
    <row r="1" spans="1:11">
      <c r="J1" s="113" t="s">
        <v>0</v>
      </c>
      <c r="K1" s="114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5" t="s">
        <v>2</v>
      </c>
      <c r="B7" s="120" t="s">
        <v>98</v>
      </c>
      <c r="C7" s="120"/>
      <c r="D7" s="120"/>
      <c r="E7" s="120"/>
      <c r="F7" s="6" t="s">
        <v>3</v>
      </c>
      <c r="G7" s="120" t="s">
        <v>193</v>
      </c>
      <c r="H7" s="120"/>
      <c r="I7" s="120"/>
      <c r="J7" s="120"/>
      <c r="K7" s="121"/>
    </row>
    <row r="8" spans="1:11" ht="24" customHeight="1">
      <c r="A8" s="5" t="s">
        <v>4</v>
      </c>
      <c r="B8" s="122" t="s">
        <v>5</v>
      </c>
      <c r="C8" s="122"/>
      <c r="D8" s="122"/>
      <c r="E8" s="122"/>
      <c r="F8" s="6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44839</v>
      </c>
      <c r="B10" s="78" t="s">
        <v>32</v>
      </c>
      <c r="C10" s="78">
        <v>86901</v>
      </c>
      <c r="D10" s="12" t="s">
        <v>19</v>
      </c>
      <c r="E10" s="12">
        <v>8</v>
      </c>
      <c r="F10" s="12">
        <v>720</v>
      </c>
      <c r="G10" s="12">
        <f>SUM(H10+I10)</f>
        <v>255</v>
      </c>
      <c r="H10" s="12">
        <v>179</v>
      </c>
      <c r="I10" s="12">
        <v>76</v>
      </c>
      <c r="J10" s="35">
        <f t="shared" ref="J10:J32" si="0">H10/F10*100</f>
        <v>24.861111111111111</v>
      </c>
      <c r="K10" s="24"/>
    </row>
    <row r="11" spans="1:11" ht="21.95" customHeight="1">
      <c r="A11" s="28">
        <v>44840</v>
      </c>
      <c r="B11" s="78" t="s">
        <v>32</v>
      </c>
      <c r="C11" s="78">
        <v>86901</v>
      </c>
      <c r="D11" s="12" t="s">
        <v>19</v>
      </c>
      <c r="E11" s="12">
        <v>8</v>
      </c>
      <c r="F11" s="12">
        <v>720</v>
      </c>
      <c r="G11" s="12">
        <f t="shared" ref="G11:G17" si="1">SUM(H11+I11)</f>
        <v>159</v>
      </c>
      <c r="H11" s="12">
        <v>136</v>
      </c>
      <c r="I11" s="12">
        <v>23</v>
      </c>
      <c r="J11" s="35">
        <f t="shared" si="0"/>
        <v>18.888888888888889</v>
      </c>
      <c r="K11" s="24"/>
    </row>
    <row r="12" spans="1:11" ht="21.95" customHeight="1">
      <c r="A12" s="27">
        <v>44841</v>
      </c>
      <c r="B12" s="78" t="s">
        <v>32</v>
      </c>
      <c r="C12" s="78">
        <v>86901</v>
      </c>
      <c r="D12" s="12" t="s">
        <v>19</v>
      </c>
      <c r="E12" s="12">
        <v>8</v>
      </c>
      <c r="F12" s="12">
        <v>720</v>
      </c>
      <c r="G12" s="12">
        <f t="shared" si="1"/>
        <v>198</v>
      </c>
      <c r="H12" s="12">
        <v>196</v>
      </c>
      <c r="I12" s="12">
        <v>2</v>
      </c>
      <c r="J12" s="35">
        <f t="shared" si="0"/>
        <v>27.222222222222221</v>
      </c>
      <c r="K12" s="24"/>
    </row>
    <row r="13" spans="1:11" ht="21.95" customHeight="1">
      <c r="A13" s="29">
        <v>44844</v>
      </c>
      <c r="B13" s="78" t="s">
        <v>32</v>
      </c>
      <c r="C13" s="78">
        <v>86901</v>
      </c>
      <c r="D13" s="12" t="s">
        <v>19</v>
      </c>
      <c r="E13" s="12">
        <v>8</v>
      </c>
      <c r="F13" s="12">
        <v>424</v>
      </c>
      <c r="G13" s="12">
        <f t="shared" si="1"/>
        <v>195</v>
      </c>
      <c r="H13" s="12">
        <v>170</v>
      </c>
      <c r="I13" s="12">
        <v>25</v>
      </c>
      <c r="J13" s="35">
        <f t="shared" si="0"/>
        <v>40.094339622641513</v>
      </c>
      <c r="K13" s="24"/>
    </row>
    <row r="14" spans="1:11" ht="21.95" customHeight="1">
      <c r="A14" s="29">
        <v>44845</v>
      </c>
      <c r="B14" s="78" t="s">
        <v>148</v>
      </c>
      <c r="C14" s="78" t="s">
        <v>39</v>
      </c>
      <c r="D14" s="12" t="s">
        <v>19</v>
      </c>
      <c r="E14" s="12">
        <v>8</v>
      </c>
      <c r="F14" s="12">
        <v>1000</v>
      </c>
      <c r="G14" s="12">
        <f t="shared" si="1"/>
        <v>260</v>
      </c>
      <c r="H14" s="12">
        <v>238</v>
      </c>
      <c r="I14" s="12">
        <v>22</v>
      </c>
      <c r="J14" s="35">
        <f t="shared" si="0"/>
        <v>23.799999999999997</v>
      </c>
      <c r="K14" s="24"/>
    </row>
    <row r="15" spans="1:11" ht="21.95" customHeight="1">
      <c r="A15" s="28">
        <v>44846</v>
      </c>
      <c r="B15" s="78" t="s">
        <v>51</v>
      </c>
      <c r="C15" s="78" t="s">
        <v>42</v>
      </c>
      <c r="D15" s="12" t="s">
        <v>19</v>
      </c>
      <c r="E15" s="12">
        <v>8</v>
      </c>
      <c r="F15" s="12">
        <v>1200</v>
      </c>
      <c r="G15" s="12">
        <f t="shared" si="1"/>
        <v>239</v>
      </c>
      <c r="H15" s="12">
        <v>232</v>
      </c>
      <c r="I15" s="12">
        <v>7</v>
      </c>
      <c r="J15" s="35">
        <f t="shared" si="0"/>
        <v>19.333333333333332</v>
      </c>
      <c r="K15" s="24"/>
    </row>
    <row r="16" spans="1:11" ht="21.95" customHeight="1">
      <c r="A16" s="28">
        <v>44847</v>
      </c>
      <c r="B16" s="78" t="s">
        <v>32</v>
      </c>
      <c r="C16" s="12">
        <v>86901</v>
      </c>
      <c r="D16" s="12" t="s">
        <v>19</v>
      </c>
      <c r="E16" s="12">
        <v>8</v>
      </c>
      <c r="F16" s="12">
        <v>720</v>
      </c>
      <c r="G16" s="12">
        <f t="shared" si="1"/>
        <v>237</v>
      </c>
      <c r="H16" s="12">
        <v>205</v>
      </c>
      <c r="I16" s="12">
        <v>32</v>
      </c>
      <c r="J16" s="35">
        <f t="shared" si="0"/>
        <v>28.472222222222221</v>
      </c>
      <c r="K16" s="24"/>
    </row>
    <row r="17" spans="1:11" ht="21.95" customHeight="1">
      <c r="A17" s="28">
        <v>44848</v>
      </c>
      <c r="B17" s="78" t="s">
        <v>32</v>
      </c>
      <c r="C17" s="12">
        <v>86901</v>
      </c>
      <c r="D17" s="12" t="s">
        <v>19</v>
      </c>
      <c r="E17" s="12">
        <v>8</v>
      </c>
      <c r="F17" s="12">
        <v>720</v>
      </c>
      <c r="G17" s="12">
        <f t="shared" si="1"/>
        <v>405</v>
      </c>
      <c r="H17" s="12">
        <v>340</v>
      </c>
      <c r="I17" s="12">
        <v>65</v>
      </c>
      <c r="J17" s="35">
        <f t="shared" si="0"/>
        <v>47.222222222222221</v>
      </c>
      <c r="K17" s="24"/>
    </row>
    <row r="18" spans="1:11" ht="21.95" customHeight="1">
      <c r="A18" s="30"/>
      <c r="B18" s="12"/>
      <c r="C18" s="12"/>
      <c r="D18" s="12" t="s">
        <v>19</v>
      </c>
      <c r="E18" s="12"/>
      <c r="F18" s="12"/>
      <c r="G18" s="12"/>
      <c r="H18" s="12"/>
      <c r="I18" s="12"/>
      <c r="J18" s="35" t="e">
        <f t="shared" si="0"/>
        <v>#DIV/0!</v>
      </c>
      <c r="K18" s="24"/>
    </row>
    <row r="19" spans="1:11" ht="21.95" customHeight="1">
      <c r="A19" s="30"/>
      <c r="B19" s="12"/>
      <c r="C19" s="12"/>
      <c r="D19" s="12" t="s">
        <v>19</v>
      </c>
      <c r="E19" s="12"/>
      <c r="F19" s="12"/>
      <c r="G19" s="12"/>
      <c r="H19" s="12"/>
      <c r="I19" s="12"/>
      <c r="J19" s="35" t="e">
        <f t="shared" si="0"/>
        <v>#DIV/0!</v>
      </c>
      <c r="K19" s="24"/>
    </row>
    <row r="20" spans="1:11" ht="21.95" customHeight="1">
      <c r="A20" s="30"/>
      <c r="B20" s="12"/>
      <c r="C20" s="12"/>
      <c r="D20" s="12" t="s">
        <v>19</v>
      </c>
      <c r="E20" s="12"/>
      <c r="F20" s="12"/>
      <c r="G20" s="12"/>
      <c r="H20" s="12"/>
      <c r="I20" s="12"/>
      <c r="J20" s="35" t="e">
        <f t="shared" si="0"/>
        <v>#DIV/0!</v>
      </c>
      <c r="K20" s="24"/>
    </row>
    <row r="21" spans="1:11" ht="21.95" customHeight="1">
      <c r="A21" s="26"/>
      <c r="B21" s="12"/>
      <c r="C21" s="12"/>
      <c r="D21" s="12" t="s">
        <v>19</v>
      </c>
      <c r="E21" s="12"/>
      <c r="F21" s="12"/>
      <c r="G21" s="12"/>
      <c r="H21" s="12"/>
      <c r="I21" s="12"/>
      <c r="J21" s="35" t="e">
        <f t="shared" si="0"/>
        <v>#DIV/0!</v>
      </c>
      <c r="K21" s="24"/>
    </row>
    <row r="22" spans="1:11" ht="21.95" customHeight="1">
      <c r="A22" s="26"/>
      <c r="B22" s="12"/>
      <c r="C22" s="12"/>
      <c r="D22" s="12" t="s">
        <v>19</v>
      </c>
      <c r="E22" s="12"/>
      <c r="F22" s="12"/>
      <c r="G22" s="12"/>
      <c r="H22" s="12"/>
      <c r="I22" s="12"/>
      <c r="J22" s="35" t="e">
        <f t="shared" si="0"/>
        <v>#DIV/0!</v>
      </c>
      <c r="K22" s="24"/>
    </row>
    <row r="23" spans="1:11" ht="21.95" customHeight="1">
      <c r="A23" s="26"/>
      <c r="B23" s="12"/>
      <c r="C23" s="12"/>
      <c r="D23" s="12" t="s">
        <v>19</v>
      </c>
      <c r="E23" s="12"/>
      <c r="F23" s="12"/>
      <c r="G23" s="36"/>
      <c r="H23" s="36"/>
      <c r="I23" s="36"/>
      <c r="J23" s="35" t="e">
        <f t="shared" si="0"/>
        <v>#DIV/0!</v>
      </c>
      <c r="K23" s="24"/>
    </row>
    <row r="24" spans="1:11" ht="21.95" customHeight="1">
      <c r="A24" s="26"/>
      <c r="B24" s="12"/>
      <c r="C24" s="12"/>
      <c r="D24" s="12" t="s">
        <v>19</v>
      </c>
      <c r="E24" s="12"/>
      <c r="F24" s="12"/>
      <c r="G24" s="12"/>
      <c r="H24" s="12"/>
      <c r="I24" s="12"/>
      <c r="J24" s="35" t="e">
        <f t="shared" si="0"/>
        <v>#DIV/0!</v>
      </c>
      <c r="K24" s="24"/>
    </row>
    <row r="25" spans="1:11" ht="21.95" customHeight="1">
      <c r="A25" s="26"/>
      <c r="B25" s="12"/>
      <c r="C25" s="12"/>
      <c r="D25" s="12" t="s">
        <v>19</v>
      </c>
      <c r="E25" s="12"/>
      <c r="F25" s="12"/>
      <c r="G25" s="57"/>
      <c r="H25" s="12"/>
      <c r="I25" s="12"/>
      <c r="J25" s="35" t="e">
        <f t="shared" si="0"/>
        <v>#DIV/0!</v>
      </c>
      <c r="K25" s="24"/>
    </row>
    <row r="26" spans="1:11" ht="21.95" customHeight="1">
      <c r="A26" s="31"/>
      <c r="B26" s="12"/>
      <c r="C26" s="12"/>
      <c r="D26" s="12" t="s">
        <v>19</v>
      </c>
      <c r="E26" s="12"/>
      <c r="F26" s="12"/>
      <c r="G26" s="12"/>
      <c r="H26" s="12"/>
      <c r="I26" s="12"/>
      <c r="J26" s="35" t="e">
        <f t="shared" si="0"/>
        <v>#DIV/0!</v>
      </c>
      <c r="K26" s="24"/>
    </row>
    <row r="27" spans="1:11" ht="21.95" customHeight="1">
      <c r="A27" s="31"/>
      <c r="B27" s="12"/>
      <c r="C27" s="12"/>
      <c r="D27" s="12" t="s">
        <v>19</v>
      </c>
      <c r="E27" s="12"/>
      <c r="F27" s="12"/>
      <c r="G27" s="12"/>
      <c r="H27" s="12"/>
      <c r="I27" s="12"/>
      <c r="J27" s="35" t="e">
        <f t="shared" si="0"/>
        <v>#DIV/0!</v>
      </c>
      <c r="K27" s="24"/>
    </row>
    <row r="28" spans="1:11" ht="21.95" customHeight="1">
      <c r="A28" s="31"/>
      <c r="B28" s="12"/>
      <c r="C28" s="12"/>
      <c r="D28" s="12" t="s">
        <v>19</v>
      </c>
      <c r="E28" s="12"/>
      <c r="F28" s="12"/>
      <c r="G28" s="12"/>
      <c r="H28" s="12"/>
      <c r="I28" s="12"/>
      <c r="J28" s="35" t="e">
        <f t="shared" si="0"/>
        <v>#DIV/0!</v>
      </c>
      <c r="K28" s="24"/>
    </row>
    <row r="29" spans="1:11" ht="21.95" customHeight="1">
      <c r="A29" s="31"/>
      <c r="B29" s="12"/>
      <c r="C29" s="12"/>
      <c r="D29" s="12" t="s">
        <v>19</v>
      </c>
      <c r="E29" s="12"/>
      <c r="F29" s="12"/>
      <c r="G29" s="12"/>
      <c r="H29" s="12"/>
      <c r="I29" s="12"/>
      <c r="J29" s="35" t="e">
        <f t="shared" si="0"/>
        <v>#DIV/0!</v>
      </c>
      <c r="K29" s="24"/>
    </row>
    <row r="30" spans="1:11" ht="21.95" customHeight="1">
      <c r="A30" s="31"/>
      <c r="B30" s="12"/>
      <c r="C30" s="12"/>
      <c r="D30" s="12" t="s">
        <v>19</v>
      </c>
      <c r="E30" s="12"/>
      <c r="F30" s="12"/>
      <c r="G30" s="12"/>
      <c r="H30" s="12"/>
      <c r="I30" s="12"/>
      <c r="J30" s="35" t="e">
        <f t="shared" si="0"/>
        <v>#DIV/0!</v>
      </c>
      <c r="K30" s="24"/>
    </row>
    <row r="31" spans="1:11" ht="21.95" customHeight="1">
      <c r="A31" s="32"/>
      <c r="B31" s="12"/>
      <c r="C31" s="12"/>
      <c r="D31" s="12" t="s">
        <v>19</v>
      </c>
      <c r="E31" s="12"/>
      <c r="F31" s="12"/>
      <c r="G31" s="12"/>
      <c r="H31" s="36"/>
      <c r="I31" s="36"/>
      <c r="J31" s="35" t="e">
        <f t="shared" si="0"/>
        <v>#DIV/0!</v>
      </c>
      <c r="K31" s="24"/>
    </row>
    <row r="32" spans="1:11" ht="21.95" customHeight="1">
      <c r="A32" s="33"/>
      <c r="B32" s="12"/>
      <c r="C32" s="12"/>
      <c r="D32" s="12" t="s">
        <v>19</v>
      </c>
      <c r="E32" s="12"/>
      <c r="F32" s="12"/>
      <c r="G32" s="12"/>
      <c r="H32" s="12"/>
      <c r="I32" s="12"/>
      <c r="J32" s="35" t="e">
        <f t="shared" si="0"/>
        <v>#DIV/0!</v>
      </c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25" t="s">
        <v>25</v>
      </c>
      <c r="B48" s="125"/>
      <c r="C48" s="14">
        <f>COUNT(A10:A47)</f>
        <v>8</v>
      </c>
      <c r="D48" s="15"/>
      <c r="E48" s="126" t="s">
        <v>26</v>
      </c>
      <c r="F48" s="127"/>
      <c r="G48" s="128"/>
      <c r="H48" s="128"/>
      <c r="I48" s="128"/>
      <c r="J48" s="128"/>
      <c r="K48" s="128"/>
    </row>
    <row r="49" spans="1:11" ht="21" customHeight="1">
      <c r="A49" s="129" t="s">
        <v>27</v>
      </c>
      <c r="B49" s="129"/>
      <c r="C49" s="14">
        <f>SUM(F10:F47)</f>
        <v>6224</v>
      </c>
      <c r="D49" s="15"/>
      <c r="E49" s="15"/>
      <c r="F49" s="130"/>
      <c r="G49" s="130"/>
      <c r="H49" s="130"/>
      <c r="I49" s="16"/>
      <c r="J49" s="16"/>
      <c r="K49" s="20"/>
    </row>
    <row r="50" spans="1:11" ht="21" customHeight="1">
      <c r="A50" s="129" t="s">
        <v>28</v>
      </c>
      <c r="B50" s="129"/>
      <c r="C50" s="14">
        <f>SUM(H10:H47)</f>
        <v>1696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31" t="s">
        <v>29</v>
      </c>
      <c r="B51" s="129"/>
      <c r="C51" s="34" t="e">
        <f>SUM(J10:J47)</f>
        <v>#DIV/0!</v>
      </c>
      <c r="D51" s="15"/>
      <c r="E51" s="15"/>
      <c r="F51" s="130"/>
      <c r="G51" s="130"/>
      <c r="H51" s="130"/>
      <c r="I51" s="130"/>
      <c r="J51" s="16"/>
      <c r="K51" s="132"/>
    </row>
    <row r="52" spans="1:11" ht="21" customHeight="1">
      <c r="A52" s="131" t="s">
        <v>30</v>
      </c>
      <c r="B52" s="129"/>
      <c r="C52" s="14">
        <f>COUNTA(B10:B47)</f>
        <v>8</v>
      </c>
      <c r="D52" s="15"/>
      <c r="E52" s="15"/>
      <c r="F52" s="130"/>
      <c r="G52" s="130"/>
      <c r="H52" s="130"/>
      <c r="I52" s="130"/>
      <c r="J52" s="16"/>
      <c r="K52" s="132"/>
    </row>
    <row r="53" spans="1:11" ht="21" customHeight="1">
      <c r="A53" s="124" t="s">
        <v>31</v>
      </c>
      <c r="B53" s="124"/>
      <c r="C53" s="34" t="e">
        <f>C51/C52</f>
        <v>#DIV/0!</v>
      </c>
      <c r="D53" s="15"/>
      <c r="E53" s="15"/>
      <c r="F53" s="130"/>
      <c r="G53" s="130"/>
      <c r="H53" s="130"/>
      <c r="I53" s="130"/>
      <c r="J53" s="16"/>
      <c r="K53" s="132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K54"/>
  <sheetViews>
    <sheetView zoomScale="60" zoomScaleNormal="60" workbookViewId="0">
      <selection activeCell="G7" sqref="G7:K7"/>
    </sheetView>
  </sheetViews>
  <sheetFormatPr defaultColWidth="9" defaultRowHeight="15.75"/>
  <cols>
    <col min="1" max="1" width="11.375" customWidth="1"/>
    <col min="2" max="2" width="19.5" customWidth="1"/>
    <col min="3" max="3" width="16" customWidth="1"/>
    <col min="4" max="4" width="13.125" customWidth="1"/>
    <col min="5" max="5" width="12.75" customWidth="1"/>
    <col min="6" max="10" width="8.625" customWidth="1"/>
    <col min="11" max="11" width="12.75" customWidth="1"/>
  </cols>
  <sheetData>
    <row r="1" spans="1:11">
      <c r="J1" s="113" t="s">
        <v>0</v>
      </c>
      <c r="K1" s="114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5" t="s">
        <v>2</v>
      </c>
      <c r="B7" s="120" t="s">
        <v>99</v>
      </c>
      <c r="C7" s="120"/>
      <c r="D7" s="120"/>
      <c r="E7" s="120"/>
      <c r="F7" s="6" t="s">
        <v>3</v>
      </c>
      <c r="G7" s="120" t="s">
        <v>193</v>
      </c>
      <c r="H7" s="120"/>
      <c r="I7" s="120"/>
      <c r="J7" s="120"/>
      <c r="K7" s="121"/>
    </row>
    <row r="8" spans="1:11" ht="24" customHeight="1">
      <c r="A8" s="5" t="s">
        <v>4</v>
      </c>
      <c r="B8" s="122" t="s">
        <v>5</v>
      </c>
      <c r="C8" s="122"/>
      <c r="D8" s="122"/>
      <c r="E8" s="122"/>
      <c r="F8" s="6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44839</v>
      </c>
      <c r="B10" s="78" t="s">
        <v>32</v>
      </c>
      <c r="C10" s="78">
        <v>86901</v>
      </c>
      <c r="D10" s="12" t="s">
        <v>19</v>
      </c>
      <c r="E10" s="12">
        <v>8</v>
      </c>
      <c r="F10" s="12">
        <v>720</v>
      </c>
      <c r="G10" s="12">
        <f>SUM(H10+I10)</f>
        <v>186</v>
      </c>
      <c r="H10" s="12">
        <v>179</v>
      </c>
      <c r="I10" s="12">
        <v>7</v>
      </c>
      <c r="J10" s="35">
        <f t="shared" ref="J10:J47" si="0">H10/F10*100</f>
        <v>24.861111111111111</v>
      </c>
      <c r="K10" s="24"/>
    </row>
    <row r="11" spans="1:11" ht="21.95" customHeight="1">
      <c r="A11" s="28">
        <v>44840</v>
      </c>
      <c r="B11" s="78" t="s">
        <v>32</v>
      </c>
      <c r="C11" s="78">
        <v>86901</v>
      </c>
      <c r="D11" s="12" t="s">
        <v>19</v>
      </c>
      <c r="E11" s="12">
        <v>8</v>
      </c>
      <c r="F11" s="12">
        <v>720</v>
      </c>
      <c r="G11" s="12">
        <f t="shared" ref="G11:G47" si="1">SUM(H11+I11)</f>
        <v>136</v>
      </c>
      <c r="H11" s="12">
        <v>136</v>
      </c>
      <c r="I11" s="12"/>
      <c r="J11" s="35">
        <f t="shared" si="0"/>
        <v>18.888888888888889</v>
      </c>
      <c r="K11" s="24"/>
    </row>
    <row r="12" spans="1:11" ht="21.95" customHeight="1">
      <c r="A12" s="27">
        <v>44841</v>
      </c>
      <c r="B12" s="78" t="s">
        <v>32</v>
      </c>
      <c r="C12" s="78">
        <v>86901</v>
      </c>
      <c r="D12" s="12" t="s">
        <v>19</v>
      </c>
      <c r="E12" s="12">
        <v>8</v>
      </c>
      <c r="F12" s="12">
        <v>720</v>
      </c>
      <c r="G12" s="12">
        <f t="shared" si="1"/>
        <v>196</v>
      </c>
      <c r="H12" s="12">
        <v>196</v>
      </c>
      <c r="I12" s="12"/>
      <c r="J12" s="35">
        <f t="shared" si="0"/>
        <v>27.222222222222221</v>
      </c>
      <c r="K12" s="24"/>
    </row>
    <row r="13" spans="1:11" ht="21.95" customHeight="1">
      <c r="A13" s="29">
        <v>44844</v>
      </c>
      <c r="B13" s="78" t="s">
        <v>32</v>
      </c>
      <c r="C13" s="78">
        <v>86901</v>
      </c>
      <c r="D13" s="12" t="s">
        <v>19</v>
      </c>
      <c r="E13" s="12">
        <v>8</v>
      </c>
      <c r="F13" s="12">
        <v>424</v>
      </c>
      <c r="G13" s="12">
        <f t="shared" si="1"/>
        <v>195</v>
      </c>
      <c r="H13" s="12">
        <v>170</v>
      </c>
      <c r="I13" s="12">
        <v>25</v>
      </c>
      <c r="J13" s="35">
        <f t="shared" si="0"/>
        <v>40.094339622641513</v>
      </c>
      <c r="K13" s="24"/>
    </row>
    <row r="14" spans="1:11" ht="21.95" customHeight="1">
      <c r="A14" s="29">
        <v>44845</v>
      </c>
      <c r="B14" s="78" t="s">
        <v>148</v>
      </c>
      <c r="C14" s="78" t="s">
        <v>39</v>
      </c>
      <c r="D14" s="12" t="s">
        <v>19</v>
      </c>
      <c r="E14" s="12">
        <v>8</v>
      </c>
      <c r="F14" s="12">
        <v>1000</v>
      </c>
      <c r="G14" s="12">
        <f t="shared" si="1"/>
        <v>260</v>
      </c>
      <c r="H14" s="12">
        <v>238</v>
      </c>
      <c r="I14" s="12">
        <v>22</v>
      </c>
      <c r="J14" s="35">
        <f t="shared" si="0"/>
        <v>23.799999999999997</v>
      </c>
      <c r="K14" s="24"/>
    </row>
    <row r="15" spans="1:11" ht="21.95" customHeight="1">
      <c r="A15" s="28">
        <v>44846</v>
      </c>
      <c r="B15" s="78" t="s">
        <v>51</v>
      </c>
      <c r="C15" s="78" t="s">
        <v>42</v>
      </c>
      <c r="D15" s="12" t="s">
        <v>19</v>
      </c>
      <c r="E15" s="12">
        <v>8</v>
      </c>
      <c r="F15" s="12">
        <v>1200</v>
      </c>
      <c r="G15" s="12">
        <f t="shared" si="1"/>
        <v>239</v>
      </c>
      <c r="H15" s="12">
        <v>232</v>
      </c>
      <c r="I15" s="12">
        <v>7</v>
      </c>
      <c r="J15" s="35">
        <f t="shared" si="0"/>
        <v>19.333333333333332</v>
      </c>
      <c r="K15" s="24"/>
    </row>
    <row r="16" spans="1:11" ht="21.95" customHeight="1">
      <c r="A16" s="28">
        <v>44847</v>
      </c>
      <c r="B16" s="78" t="s">
        <v>32</v>
      </c>
      <c r="C16" s="12">
        <v>86901</v>
      </c>
      <c r="D16" s="12" t="s">
        <v>19</v>
      </c>
      <c r="E16" s="12">
        <v>8</v>
      </c>
      <c r="F16" s="12">
        <v>720</v>
      </c>
      <c r="G16" s="12">
        <f t="shared" si="1"/>
        <v>205</v>
      </c>
      <c r="H16" s="12">
        <v>205</v>
      </c>
      <c r="I16" s="12"/>
      <c r="J16" s="35">
        <f t="shared" si="0"/>
        <v>28.472222222222221</v>
      </c>
      <c r="K16" s="24"/>
    </row>
    <row r="17" spans="1:11" ht="21.95" customHeight="1">
      <c r="A17" s="28">
        <v>44855</v>
      </c>
      <c r="B17" s="78" t="s">
        <v>147</v>
      </c>
      <c r="C17" s="78" t="s">
        <v>146</v>
      </c>
      <c r="D17" s="78" t="s">
        <v>19</v>
      </c>
      <c r="E17" s="12">
        <v>8</v>
      </c>
      <c r="F17" s="12">
        <v>456</v>
      </c>
      <c r="G17" s="12">
        <f t="shared" si="1"/>
        <v>232</v>
      </c>
      <c r="H17" s="12">
        <v>232</v>
      </c>
      <c r="I17" s="12"/>
      <c r="J17" s="35">
        <f t="shared" si="0"/>
        <v>50.877192982456144</v>
      </c>
      <c r="K17" s="50"/>
    </row>
    <row r="18" spans="1:11" ht="21.95" customHeight="1">
      <c r="A18" s="28">
        <v>44858</v>
      </c>
      <c r="B18" s="78" t="s">
        <v>147</v>
      </c>
      <c r="C18" s="78" t="s">
        <v>146</v>
      </c>
      <c r="D18" s="78" t="s">
        <v>19</v>
      </c>
      <c r="E18" s="12">
        <v>8</v>
      </c>
      <c r="F18" s="12">
        <v>456</v>
      </c>
      <c r="G18" s="12">
        <f t="shared" si="1"/>
        <v>232</v>
      </c>
      <c r="H18" s="12">
        <v>232</v>
      </c>
      <c r="I18" s="12"/>
      <c r="J18" s="35">
        <f t="shared" si="0"/>
        <v>50.877192982456144</v>
      </c>
      <c r="K18" s="24"/>
    </row>
    <row r="19" spans="1:11" ht="21.95" customHeight="1">
      <c r="A19" s="28">
        <v>44859</v>
      </c>
      <c r="B19" s="78" t="s">
        <v>147</v>
      </c>
      <c r="C19" s="78" t="s">
        <v>146</v>
      </c>
      <c r="D19" s="78" t="s">
        <v>19</v>
      </c>
      <c r="E19" s="12">
        <v>8</v>
      </c>
      <c r="F19" s="12">
        <v>456</v>
      </c>
      <c r="G19" s="12">
        <f t="shared" si="1"/>
        <v>456</v>
      </c>
      <c r="H19" s="12">
        <v>456</v>
      </c>
      <c r="I19" s="12"/>
      <c r="J19" s="35">
        <f t="shared" si="0"/>
        <v>100</v>
      </c>
      <c r="K19" s="24"/>
    </row>
    <row r="20" spans="1:11" ht="21.95" customHeight="1">
      <c r="A20" s="28">
        <v>44860</v>
      </c>
      <c r="B20" s="78" t="s">
        <v>114</v>
      </c>
      <c r="C20" s="78" t="s">
        <v>115</v>
      </c>
      <c r="D20" s="78" t="s">
        <v>19</v>
      </c>
      <c r="E20" s="12">
        <v>8</v>
      </c>
      <c r="F20" s="12">
        <v>1190</v>
      </c>
      <c r="G20" s="12">
        <f t="shared" si="1"/>
        <v>334</v>
      </c>
      <c r="H20" s="12">
        <v>334</v>
      </c>
      <c r="I20" s="12"/>
      <c r="J20" s="35">
        <f t="shared" si="0"/>
        <v>28.067226890756302</v>
      </c>
      <c r="K20" s="24"/>
    </row>
    <row r="21" spans="1:11" ht="21.95" customHeight="1">
      <c r="A21" s="28">
        <v>44861</v>
      </c>
      <c r="B21" s="78" t="s">
        <v>114</v>
      </c>
      <c r="C21" s="78" t="s">
        <v>115</v>
      </c>
      <c r="D21" s="78" t="s">
        <v>19</v>
      </c>
      <c r="E21" s="12">
        <v>8</v>
      </c>
      <c r="F21" s="12">
        <v>1190</v>
      </c>
      <c r="G21" s="12">
        <f t="shared" si="1"/>
        <v>408</v>
      </c>
      <c r="H21" s="12">
        <v>408</v>
      </c>
      <c r="I21" s="12"/>
      <c r="J21" s="35">
        <f t="shared" si="0"/>
        <v>34.285714285714285</v>
      </c>
      <c r="K21" s="24"/>
    </row>
    <row r="22" spans="1:11" ht="21.95" customHeight="1">
      <c r="A22" s="29">
        <v>44862</v>
      </c>
      <c r="B22" s="78" t="s">
        <v>114</v>
      </c>
      <c r="C22" s="78" t="s">
        <v>115</v>
      </c>
      <c r="D22" s="78" t="s">
        <v>19</v>
      </c>
      <c r="E22" s="12">
        <v>8</v>
      </c>
      <c r="F22" s="12">
        <v>1190</v>
      </c>
      <c r="G22" s="12">
        <f t="shared" si="1"/>
        <v>316</v>
      </c>
      <c r="H22" s="12">
        <v>316</v>
      </c>
      <c r="I22" s="12"/>
      <c r="J22" s="35">
        <f t="shared" si="0"/>
        <v>26.554621848739497</v>
      </c>
      <c r="K22" s="24"/>
    </row>
    <row r="23" spans="1:11" ht="21.95" customHeight="1">
      <c r="A23" s="26"/>
      <c r="B23" s="12"/>
      <c r="C23" s="12"/>
      <c r="D23" s="78" t="s">
        <v>19</v>
      </c>
      <c r="E23" s="12"/>
      <c r="F23" s="12"/>
      <c r="G23" s="12">
        <f t="shared" si="1"/>
        <v>0</v>
      </c>
      <c r="H23" s="12"/>
      <c r="I23" s="12"/>
      <c r="J23" s="35" t="e">
        <f t="shared" si="0"/>
        <v>#DIV/0!</v>
      </c>
      <c r="K23" s="24"/>
    </row>
    <row r="24" spans="1:11" ht="21.95" customHeight="1">
      <c r="A24" s="26"/>
      <c r="B24" s="12"/>
      <c r="C24" s="12"/>
      <c r="D24" s="78" t="s">
        <v>19</v>
      </c>
      <c r="E24" s="12"/>
      <c r="F24" s="12"/>
      <c r="G24" s="12">
        <f t="shared" si="1"/>
        <v>0</v>
      </c>
      <c r="H24" s="36"/>
      <c r="I24" s="36"/>
      <c r="J24" s="35" t="e">
        <f t="shared" si="0"/>
        <v>#DIV/0!</v>
      </c>
      <c r="K24" s="24"/>
    </row>
    <row r="25" spans="1:11" ht="21.95" customHeight="1">
      <c r="A25" s="26"/>
      <c r="B25" s="12"/>
      <c r="C25" s="12"/>
      <c r="D25" s="78" t="s">
        <v>19</v>
      </c>
      <c r="E25" s="12"/>
      <c r="F25" s="12"/>
      <c r="G25" s="12">
        <f t="shared" si="1"/>
        <v>0</v>
      </c>
      <c r="H25" s="12"/>
      <c r="I25" s="12"/>
      <c r="J25" s="35" t="e">
        <f t="shared" si="0"/>
        <v>#DIV/0!</v>
      </c>
      <c r="K25" s="24"/>
    </row>
    <row r="26" spans="1:11" ht="21.95" customHeight="1">
      <c r="A26" s="26"/>
      <c r="B26" s="12"/>
      <c r="C26" s="12"/>
      <c r="D26" s="78" t="s">
        <v>19</v>
      </c>
      <c r="E26" s="12"/>
      <c r="F26" s="12"/>
      <c r="G26" s="12">
        <f t="shared" si="1"/>
        <v>0</v>
      </c>
      <c r="H26" s="12"/>
      <c r="I26" s="12"/>
      <c r="J26" s="35" t="e">
        <f t="shared" si="0"/>
        <v>#DIV/0!</v>
      </c>
      <c r="K26" s="24"/>
    </row>
    <row r="27" spans="1:11" ht="21.95" customHeight="1">
      <c r="A27" s="31"/>
      <c r="B27" s="12"/>
      <c r="C27" s="12"/>
      <c r="D27" s="78" t="s">
        <v>19</v>
      </c>
      <c r="E27" s="12"/>
      <c r="F27" s="12"/>
      <c r="G27" s="12">
        <f t="shared" si="1"/>
        <v>0</v>
      </c>
      <c r="H27" s="12"/>
      <c r="I27" s="12"/>
      <c r="J27" s="35" t="e">
        <f t="shared" si="0"/>
        <v>#DIV/0!</v>
      </c>
      <c r="K27" s="24"/>
    </row>
    <row r="28" spans="1:11" ht="21.95" customHeight="1">
      <c r="A28" s="31"/>
      <c r="B28" s="12"/>
      <c r="C28" s="12"/>
      <c r="D28" s="78" t="s">
        <v>19</v>
      </c>
      <c r="E28" s="12"/>
      <c r="F28" s="12"/>
      <c r="G28" s="12">
        <f t="shared" si="1"/>
        <v>0</v>
      </c>
      <c r="H28" s="12"/>
      <c r="I28" s="12"/>
      <c r="J28" s="35" t="e">
        <f t="shared" si="0"/>
        <v>#DIV/0!</v>
      </c>
      <c r="K28" s="24"/>
    </row>
    <row r="29" spans="1:11" ht="21.95" customHeight="1">
      <c r="A29" s="31"/>
      <c r="B29" s="12"/>
      <c r="C29" s="12"/>
      <c r="D29" s="78" t="s">
        <v>19</v>
      </c>
      <c r="E29" s="12"/>
      <c r="F29" s="12"/>
      <c r="G29" s="12">
        <f t="shared" si="1"/>
        <v>0</v>
      </c>
      <c r="H29" s="12"/>
      <c r="I29" s="12"/>
      <c r="J29" s="35" t="e">
        <f t="shared" si="0"/>
        <v>#DIV/0!</v>
      </c>
      <c r="K29" s="24"/>
    </row>
    <row r="30" spans="1:11" ht="21.95" customHeight="1">
      <c r="A30" s="31"/>
      <c r="B30" s="12"/>
      <c r="C30" s="12"/>
      <c r="D30" s="78" t="s">
        <v>19</v>
      </c>
      <c r="E30" s="12"/>
      <c r="F30" s="12"/>
      <c r="G30" s="12">
        <f t="shared" si="1"/>
        <v>0</v>
      </c>
      <c r="H30" s="12"/>
      <c r="I30" s="12"/>
      <c r="J30" s="35" t="e">
        <f t="shared" si="0"/>
        <v>#DIV/0!</v>
      </c>
      <c r="K30" s="24"/>
    </row>
    <row r="31" spans="1:11" ht="21.95" customHeight="1">
      <c r="A31" s="32"/>
      <c r="B31" s="12"/>
      <c r="C31" s="12"/>
      <c r="D31" s="78" t="s">
        <v>19</v>
      </c>
      <c r="E31" s="12"/>
      <c r="F31" s="12"/>
      <c r="G31" s="12">
        <f t="shared" si="1"/>
        <v>0</v>
      </c>
      <c r="H31" s="36"/>
      <c r="I31" s="36"/>
      <c r="J31" s="35" t="e">
        <f t="shared" si="0"/>
        <v>#DIV/0!</v>
      </c>
      <c r="K31" s="24"/>
    </row>
    <row r="32" spans="1:11" ht="21.95" customHeight="1">
      <c r="A32" s="33"/>
      <c r="B32" s="12"/>
      <c r="C32" s="12"/>
      <c r="D32" s="78" t="s">
        <v>19</v>
      </c>
      <c r="E32" s="12"/>
      <c r="F32" s="12"/>
      <c r="G32" s="12">
        <f t="shared" si="1"/>
        <v>0</v>
      </c>
      <c r="H32" s="12"/>
      <c r="I32" s="12"/>
      <c r="J32" s="35" t="e">
        <f t="shared" si="0"/>
        <v>#DIV/0!</v>
      </c>
      <c r="K32" s="24"/>
    </row>
    <row r="33" spans="1:11" ht="21.95" customHeight="1">
      <c r="A33" s="31"/>
      <c r="B33" s="12"/>
      <c r="C33" s="12"/>
      <c r="D33" s="78" t="s">
        <v>19</v>
      </c>
      <c r="E33" s="12"/>
      <c r="F33" s="12"/>
      <c r="G33" s="12">
        <f t="shared" si="1"/>
        <v>0</v>
      </c>
      <c r="H33" s="36"/>
      <c r="I33" s="36"/>
      <c r="J33" s="35" t="e">
        <f t="shared" si="0"/>
        <v>#DIV/0!</v>
      </c>
      <c r="K33" s="24"/>
    </row>
    <row r="34" spans="1:11" ht="21.95" customHeight="1">
      <c r="A34" s="31"/>
      <c r="B34" s="12"/>
      <c r="C34" s="12"/>
      <c r="D34" s="78" t="s">
        <v>19</v>
      </c>
      <c r="E34" s="12"/>
      <c r="F34" s="12"/>
      <c r="G34" s="12">
        <f t="shared" si="1"/>
        <v>0</v>
      </c>
      <c r="H34" s="12"/>
      <c r="I34" s="12"/>
      <c r="J34" s="35" t="e">
        <f t="shared" si="0"/>
        <v>#DIV/0!</v>
      </c>
      <c r="K34" s="24"/>
    </row>
    <row r="35" spans="1:11" ht="21.95" customHeight="1">
      <c r="A35" s="11"/>
      <c r="B35" s="12"/>
      <c r="C35" s="12"/>
      <c r="D35" s="78" t="s">
        <v>19</v>
      </c>
      <c r="E35" s="12"/>
      <c r="F35" s="12"/>
      <c r="G35" s="12">
        <f t="shared" si="1"/>
        <v>0</v>
      </c>
      <c r="H35" s="12"/>
      <c r="I35" s="12"/>
      <c r="J35" s="35" t="e">
        <f t="shared" si="0"/>
        <v>#DIV/0!</v>
      </c>
      <c r="K35" s="24"/>
    </row>
    <row r="36" spans="1:11" ht="21.95" customHeight="1">
      <c r="A36" s="11"/>
      <c r="B36" s="12"/>
      <c r="C36" s="12"/>
      <c r="D36" s="78" t="s">
        <v>19</v>
      </c>
      <c r="E36" s="12"/>
      <c r="F36" s="12"/>
      <c r="G36" s="12">
        <f t="shared" si="1"/>
        <v>0</v>
      </c>
      <c r="H36" s="12"/>
      <c r="I36" s="12"/>
      <c r="J36" s="35" t="e">
        <f t="shared" si="0"/>
        <v>#DIV/0!</v>
      </c>
      <c r="K36" s="24"/>
    </row>
    <row r="37" spans="1:11" ht="21.95" customHeight="1">
      <c r="A37" s="11"/>
      <c r="B37" s="12"/>
      <c r="C37" s="12"/>
      <c r="D37" s="78" t="s">
        <v>19</v>
      </c>
      <c r="E37" s="12"/>
      <c r="F37" s="12"/>
      <c r="G37" s="12">
        <f t="shared" si="1"/>
        <v>0</v>
      </c>
      <c r="H37" s="12"/>
      <c r="I37" s="12"/>
      <c r="J37" s="35" t="e">
        <f t="shared" si="0"/>
        <v>#DIV/0!</v>
      </c>
      <c r="K37" s="24"/>
    </row>
    <row r="38" spans="1:11" ht="21.95" customHeight="1">
      <c r="A38" s="11"/>
      <c r="B38" s="12"/>
      <c r="C38" s="12"/>
      <c r="D38" s="78" t="s">
        <v>19</v>
      </c>
      <c r="E38" s="12"/>
      <c r="F38" s="12"/>
      <c r="G38" s="12">
        <f t="shared" si="1"/>
        <v>0</v>
      </c>
      <c r="H38" s="12"/>
      <c r="I38" s="12"/>
      <c r="J38" s="35" t="e">
        <f t="shared" si="0"/>
        <v>#DIV/0!</v>
      </c>
      <c r="K38" s="24"/>
    </row>
    <row r="39" spans="1:11" ht="21.95" customHeight="1">
      <c r="A39" s="11"/>
      <c r="B39" s="12"/>
      <c r="C39" s="12"/>
      <c r="D39" s="78" t="s">
        <v>19</v>
      </c>
      <c r="E39" s="12"/>
      <c r="F39" s="12"/>
      <c r="G39" s="12">
        <f t="shared" si="1"/>
        <v>0</v>
      </c>
      <c r="H39" s="12"/>
      <c r="I39" s="12"/>
      <c r="J39" s="35" t="e">
        <f t="shared" si="0"/>
        <v>#DIV/0!</v>
      </c>
      <c r="K39" s="24"/>
    </row>
    <row r="40" spans="1:11" ht="21.95" customHeight="1">
      <c r="A40" s="11"/>
      <c r="B40" s="12"/>
      <c r="C40" s="12"/>
      <c r="D40" s="78" t="s">
        <v>19</v>
      </c>
      <c r="E40" s="12"/>
      <c r="F40" s="12"/>
      <c r="G40" s="12">
        <f t="shared" si="1"/>
        <v>0</v>
      </c>
      <c r="H40" s="12"/>
      <c r="I40" s="12"/>
      <c r="J40" s="35" t="e">
        <f t="shared" si="0"/>
        <v>#DIV/0!</v>
      </c>
      <c r="K40" s="24"/>
    </row>
    <row r="41" spans="1:11" ht="21.95" customHeight="1">
      <c r="A41" s="11"/>
      <c r="B41" s="12"/>
      <c r="C41" s="12"/>
      <c r="D41" s="78" t="s">
        <v>19</v>
      </c>
      <c r="E41" s="12"/>
      <c r="F41" s="12"/>
      <c r="G41" s="12">
        <f t="shared" si="1"/>
        <v>0</v>
      </c>
      <c r="H41" s="12"/>
      <c r="I41" s="12"/>
      <c r="J41" s="35" t="e">
        <f t="shared" si="0"/>
        <v>#DIV/0!</v>
      </c>
      <c r="K41" s="24"/>
    </row>
    <row r="42" spans="1:11" ht="21.95" customHeight="1">
      <c r="A42" s="11"/>
      <c r="B42" s="12"/>
      <c r="C42" s="12"/>
      <c r="D42" s="78" t="s">
        <v>19</v>
      </c>
      <c r="E42" s="12"/>
      <c r="F42" s="12"/>
      <c r="G42" s="12">
        <f t="shared" si="1"/>
        <v>0</v>
      </c>
      <c r="H42" s="12"/>
      <c r="I42" s="12"/>
      <c r="J42" s="35" t="e">
        <f t="shared" si="0"/>
        <v>#DIV/0!</v>
      </c>
      <c r="K42" s="24"/>
    </row>
    <row r="43" spans="1:11" ht="21.95" customHeight="1">
      <c r="A43" s="11"/>
      <c r="B43" s="12"/>
      <c r="C43" s="12"/>
      <c r="D43" s="78" t="s">
        <v>19</v>
      </c>
      <c r="E43" s="12"/>
      <c r="F43" s="12"/>
      <c r="G43" s="12">
        <f t="shared" si="1"/>
        <v>0</v>
      </c>
      <c r="H43" s="12"/>
      <c r="I43" s="12"/>
      <c r="J43" s="35" t="e">
        <f t="shared" si="0"/>
        <v>#DIV/0!</v>
      </c>
      <c r="K43" s="24"/>
    </row>
    <row r="44" spans="1:11" ht="21.95" customHeight="1">
      <c r="A44" s="11"/>
      <c r="B44" s="12"/>
      <c r="C44" s="12"/>
      <c r="D44" s="78" t="s">
        <v>19</v>
      </c>
      <c r="E44" s="12"/>
      <c r="F44" s="12"/>
      <c r="G44" s="12">
        <f t="shared" si="1"/>
        <v>0</v>
      </c>
      <c r="H44" s="12"/>
      <c r="I44" s="12"/>
      <c r="J44" s="35" t="e">
        <f t="shared" si="0"/>
        <v>#DIV/0!</v>
      </c>
      <c r="K44" s="24"/>
    </row>
    <row r="45" spans="1:11" ht="21.95" customHeight="1">
      <c r="A45" s="11"/>
      <c r="B45" s="12"/>
      <c r="C45" s="12"/>
      <c r="D45" s="78" t="s">
        <v>19</v>
      </c>
      <c r="E45" s="12"/>
      <c r="F45" s="12"/>
      <c r="G45" s="12">
        <f t="shared" si="1"/>
        <v>0</v>
      </c>
      <c r="H45" s="12"/>
      <c r="I45" s="12"/>
      <c r="J45" s="35" t="e">
        <f t="shared" si="0"/>
        <v>#DIV/0!</v>
      </c>
      <c r="K45" s="24"/>
    </row>
    <row r="46" spans="1:11" ht="21.95" customHeight="1">
      <c r="A46" s="11"/>
      <c r="B46" s="12"/>
      <c r="C46" s="12"/>
      <c r="D46" s="78" t="s">
        <v>19</v>
      </c>
      <c r="E46" s="12"/>
      <c r="F46" s="12"/>
      <c r="G46" s="12">
        <f t="shared" si="1"/>
        <v>0</v>
      </c>
      <c r="H46" s="12"/>
      <c r="I46" s="12"/>
      <c r="J46" s="35" t="e">
        <f t="shared" si="0"/>
        <v>#DIV/0!</v>
      </c>
      <c r="K46" s="24"/>
    </row>
    <row r="47" spans="1:11" ht="21.95" customHeight="1">
      <c r="A47" s="13"/>
      <c r="B47" s="12"/>
      <c r="C47" s="12"/>
      <c r="D47" s="78" t="s">
        <v>19</v>
      </c>
      <c r="E47" s="12"/>
      <c r="F47" s="12"/>
      <c r="G47" s="12">
        <f t="shared" si="1"/>
        <v>0</v>
      </c>
      <c r="H47" s="12"/>
      <c r="I47" s="12"/>
      <c r="J47" s="35" t="e">
        <f t="shared" si="0"/>
        <v>#DIV/0!</v>
      </c>
      <c r="K47" s="24"/>
    </row>
    <row r="48" spans="1:11" ht="21" customHeight="1">
      <c r="A48" s="125" t="s">
        <v>25</v>
      </c>
      <c r="B48" s="125"/>
      <c r="C48" s="14">
        <v>22</v>
      </c>
      <c r="D48" s="15"/>
      <c r="E48" s="126" t="s">
        <v>26</v>
      </c>
      <c r="F48" s="127"/>
      <c r="G48" s="128"/>
      <c r="H48" s="128"/>
      <c r="I48" s="128"/>
      <c r="J48" s="128"/>
      <c r="K48" s="128"/>
    </row>
    <row r="49" spans="1:11" ht="21" customHeight="1">
      <c r="A49" s="129" t="s">
        <v>27</v>
      </c>
      <c r="B49" s="129"/>
      <c r="C49" s="14">
        <f>SUM(F10:F47)</f>
        <v>10442</v>
      </c>
      <c r="D49" s="15"/>
      <c r="E49" s="15"/>
      <c r="F49" s="130"/>
      <c r="G49" s="130"/>
      <c r="H49" s="130"/>
      <c r="I49" s="16"/>
      <c r="J49" s="16"/>
      <c r="K49" s="20"/>
    </row>
    <row r="50" spans="1:11" ht="21" customHeight="1">
      <c r="A50" s="129" t="s">
        <v>28</v>
      </c>
      <c r="B50" s="129"/>
      <c r="C50" s="14">
        <f>SUM(H10:H47)</f>
        <v>3334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31" t="s">
        <v>29</v>
      </c>
      <c r="B51" s="129"/>
      <c r="C51" s="34" t="e">
        <f>SUM(J10:J47)</f>
        <v>#DIV/0!</v>
      </c>
      <c r="D51" s="15"/>
      <c r="E51" s="15"/>
      <c r="F51" s="130"/>
      <c r="G51" s="130"/>
      <c r="H51" s="130"/>
      <c r="I51" s="130"/>
      <c r="J51" s="16"/>
      <c r="K51" s="132"/>
    </row>
    <row r="52" spans="1:11" ht="21" customHeight="1">
      <c r="A52" s="131" t="s">
        <v>30</v>
      </c>
      <c r="B52" s="129"/>
      <c r="C52" s="14">
        <v>26</v>
      </c>
      <c r="D52" s="15"/>
      <c r="E52" s="15"/>
      <c r="F52" s="130"/>
      <c r="G52" s="130"/>
      <c r="H52" s="130"/>
      <c r="I52" s="130"/>
      <c r="J52" s="16"/>
      <c r="K52" s="132"/>
    </row>
    <row r="53" spans="1:11" ht="21" customHeight="1">
      <c r="A53" s="124" t="s">
        <v>31</v>
      </c>
      <c r="B53" s="124"/>
      <c r="C53" s="34" t="e">
        <f>C51/C52</f>
        <v>#DIV/0!</v>
      </c>
      <c r="D53" s="15"/>
      <c r="E53" s="15"/>
      <c r="F53" s="130"/>
      <c r="G53" s="130"/>
      <c r="H53" s="130"/>
      <c r="I53" s="130"/>
      <c r="J53" s="16"/>
      <c r="K53" s="132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M54"/>
  <sheetViews>
    <sheetView topLeftCell="A3" zoomScale="70" zoomScaleNormal="70" workbookViewId="0">
      <selection activeCell="C49" sqref="C49"/>
    </sheetView>
  </sheetViews>
  <sheetFormatPr defaultColWidth="9" defaultRowHeight="15.75"/>
  <cols>
    <col min="1" max="1" width="12.125" customWidth="1"/>
    <col min="2" max="2" width="17.875" customWidth="1"/>
    <col min="3" max="3" width="15.625" customWidth="1"/>
    <col min="4" max="4" width="13.125" customWidth="1"/>
    <col min="5" max="5" width="12.75" customWidth="1"/>
    <col min="6" max="10" width="8.625" customWidth="1"/>
    <col min="11" max="11" width="12.5" customWidth="1"/>
    <col min="13" max="13" width="9" hidden="1"/>
  </cols>
  <sheetData>
    <row r="1" spans="1:11">
      <c r="J1" s="113" t="s">
        <v>0</v>
      </c>
      <c r="K1" s="114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34" t="s">
        <v>1</v>
      </c>
      <c r="B4" s="135"/>
      <c r="C4" s="135"/>
      <c r="D4" s="135"/>
      <c r="E4" s="135"/>
      <c r="F4" s="135"/>
      <c r="G4" s="135"/>
      <c r="H4" s="135"/>
      <c r="I4" s="135"/>
      <c r="J4" s="136"/>
      <c r="K4" s="137"/>
    </row>
    <row r="5" spans="1:11">
      <c r="A5" s="134"/>
      <c r="B5" s="135"/>
      <c r="C5" s="135"/>
      <c r="D5" s="135"/>
      <c r="E5" s="135"/>
      <c r="F5" s="135"/>
      <c r="G5" s="135"/>
      <c r="H5" s="135"/>
      <c r="I5" s="135"/>
      <c r="J5" s="136"/>
      <c r="K5" s="137"/>
    </row>
    <row r="6" spans="1:11" ht="6.95" customHeight="1">
      <c r="A6" s="138"/>
      <c r="B6" s="135"/>
      <c r="C6" s="135"/>
      <c r="D6" s="135"/>
      <c r="E6" s="135"/>
      <c r="F6" s="135"/>
      <c r="G6" s="135"/>
      <c r="H6" s="135"/>
      <c r="I6" s="135"/>
      <c r="J6" s="136"/>
      <c r="K6" s="137"/>
    </row>
    <row r="7" spans="1:11" ht="24" customHeight="1">
      <c r="A7" s="5" t="s">
        <v>2</v>
      </c>
      <c r="B7" s="120" t="s">
        <v>100</v>
      </c>
      <c r="C7" s="120"/>
      <c r="D7" s="120"/>
      <c r="E7" s="120"/>
      <c r="F7" s="6" t="s">
        <v>3</v>
      </c>
      <c r="G7" s="120" t="s">
        <v>205</v>
      </c>
      <c r="H7" s="120"/>
      <c r="I7" s="120"/>
      <c r="J7" s="120"/>
      <c r="K7" s="121"/>
    </row>
    <row r="8" spans="1:11" ht="24" customHeight="1">
      <c r="A8" s="5" t="s">
        <v>4</v>
      </c>
      <c r="B8" s="122" t="s">
        <v>5</v>
      </c>
      <c r="C8" s="122"/>
      <c r="D8" s="122"/>
      <c r="E8" s="122"/>
      <c r="F8" s="6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44839</v>
      </c>
      <c r="B10" s="12" t="s">
        <v>32</v>
      </c>
      <c r="C10" s="12">
        <v>86901</v>
      </c>
      <c r="D10" s="12" t="s">
        <v>19</v>
      </c>
      <c r="E10" s="12">
        <v>8</v>
      </c>
      <c r="F10" s="12">
        <v>720</v>
      </c>
      <c r="G10" s="12">
        <f>SUM(I10+H10)</f>
        <v>165</v>
      </c>
      <c r="H10" s="12">
        <v>160</v>
      </c>
      <c r="I10" s="12">
        <v>5</v>
      </c>
      <c r="J10" s="35">
        <f t="shared" ref="J10:J17" si="0">H10/F10*100</f>
        <v>22.222222222222221</v>
      </c>
      <c r="K10" s="24"/>
    </row>
    <row r="11" spans="1:11" ht="21.95" customHeight="1">
      <c r="A11" s="28">
        <v>44840</v>
      </c>
      <c r="B11" s="12" t="s">
        <v>32</v>
      </c>
      <c r="C11" s="12">
        <v>86901</v>
      </c>
      <c r="D11" s="12" t="s">
        <v>19</v>
      </c>
      <c r="E11" s="12">
        <v>8</v>
      </c>
      <c r="F11" s="12">
        <v>720</v>
      </c>
      <c r="G11" s="12">
        <f t="shared" ref="G11:G17" si="1">SUM(I11+H11)</f>
        <v>197</v>
      </c>
      <c r="H11" s="12">
        <v>197</v>
      </c>
      <c r="I11" s="12"/>
      <c r="J11" s="35">
        <f t="shared" si="0"/>
        <v>27.361111111111114</v>
      </c>
      <c r="K11" s="24"/>
    </row>
    <row r="12" spans="1:11" ht="21.95" customHeight="1">
      <c r="A12" s="29">
        <v>44841</v>
      </c>
      <c r="B12" s="12" t="s">
        <v>32</v>
      </c>
      <c r="C12" s="12">
        <v>86901</v>
      </c>
      <c r="D12" s="12" t="s">
        <v>19</v>
      </c>
      <c r="E12" s="12">
        <v>8</v>
      </c>
      <c r="F12" s="12">
        <v>720</v>
      </c>
      <c r="G12" s="12">
        <f t="shared" si="1"/>
        <v>265</v>
      </c>
      <c r="H12" s="12">
        <v>265</v>
      </c>
      <c r="I12" s="12"/>
      <c r="J12" s="35">
        <f t="shared" si="0"/>
        <v>36.805555555555557</v>
      </c>
      <c r="K12" s="24"/>
    </row>
    <row r="13" spans="1:11" ht="21.95" customHeight="1">
      <c r="A13" s="29">
        <v>44844</v>
      </c>
      <c r="B13" s="12" t="s">
        <v>65</v>
      </c>
      <c r="C13" s="78" t="s">
        <v>126</v>
      </c>
      <c r="D13" s="12" t="s">
        <v>19</v>
      </c>
      <c r="E13" s="12">
        <v>8</v>
      </c>
      <c r="F13" s="12">
        <v>249</v>
      </c>
      <c r="G13" s="12">
        <f t="shared" si="1"/>
        <v>72</v>
      </c>
      <c r="H13" s="12">
        <v>65</v>
      </c>
      <c r="I13" s="12">
        <v>7</v>
      </c>
      <c r="J13" s="35">
        <f t="shared" si="0"/>
        <v>26.104417670682732</v>
      </c>
      <c r="K13" s="24"/>
    </row>
    <row r="14" spans="1:11" ht="21.95" customHeight="1">
      <c r="A14" s="29">
        <v>44845</v>
      </c>
      <c r="B14" s="12" t="s">
        <v>65</v>
      </c>
      <c r="C14" s="78" t="s">
        <v>126</v>
      </c>
      <c r="D14" s="12" t="s">
        <v>19</v>
      </c>
      <c r="E14" s="12">
        <v>8</v>
      </c>
      <c r="F14" s="12">
        <v>249</v>
      </c>
      <c r="G14" s="12">
        <f t="shared" si="1"/>
        <v>61</v>
      </c>
      <c r="H14" s="36">
        <v>50</v>
      </c>
      <c r="I14" s="36">
        <v>11</v>
      </c>
      <c r="J14" s="35">
        <f t="shared" si="0"/>
        <v>20.080321285140563</v>
      </c>
      <c r="K14" s="24"/>
    </row>
    <row r="15" spans="1:11" ht="21.95" customHeight="1">
      <c r="A15" s="28">
        <v>44846</v>
      </c>
      <c r="B15" s="12" t="s">
        <v>65</v>
      </c>
      <c r="C15" s="78" t="s">
        <v>126</v>
      </c>
      <c r="D15" s="12" t="s">
        <v>19</v>
      </c>
      <c r="E15" s="12">
        <v>8</v>
      </c>
      <c r="F15" s="12">
        <v>249</v>
      </c>
      <c r="G15" s="12">
        <f t="shared" si="1"/>
        <v>97</v>
      </c>
      <c r="H15" s="12">
        <v>50</v>
      </c>
      <c r="I15" s="12">
        <v>47</v>
      </c>
      <c r="J15" s="35">
        <f t="shared" si="0"/>
        <v>20.080321285140563</v>
      </c>
      <c r="K15" s="24"/>
    </row>
    <row r="16" spans="1:11" ht="21.95" customHeight="1">
      <c r="A16" s="28">
        <v>44847</v>
      </c>
      <c r="B16" s="12" t="s">
        <v>65</v>
      </c>
      <c r="C16" s="78" t="s">
        <v>126</v>
      </c>
      <c r="D16" s="12" t="s">
        <v>19</v>
      </c>
      <c r="E16" s="12">
        <v>8</v>
      </c>
      <c r="F16" s="12">
        <v>249</v>
      </c>
      <c r="G16" s="12">
        <f t="shared" si="1"/>
        <v>41</v>
      </c>
      <c r="H16" s="12">
        <v>20</v>
      </c>
      <c r="I16" s="12">
        <v>21</v>
      </c>
      <c r="J16" s="35">
        <f t="shared" si="0"/>
        <v>8.0321285140562253</v>
      </c>
      <c r="K16" s="24"/>
    </row>
    <row r="17" spans="1:11" ht="21.95" customHeight="1">
      <c r="A17" s="28">
        <v>44848</v>
      </c>
      <c r="B17" s="78" t="s">
        <v>65</v>
      </c>
      <c r="C17" s="78" t="s">
        <v>126</v>
      </c>
      <c r="D17" s="78" t="s">
        <v>19</v>
      </c>
      <c r="E17" s="12">
        <v>8</v>
      </c>
      <c r="F17" s="12">
        <v>249</v>
      </c>
      <c r="G17" s="12">
        <f t="shared" si="1"/>
        <v>163</v>
      </c>
      <c r="H17" s="12">
        <v>103</v>
      </c>
      <c r="I17" s="12">
        <v>60</v>
      </c>
      <c r="J17" s="35">
        <f t="shared" si="0"/>
        <v>41.365461847389554</v>
      </c>
      <c r="K17" s="24"/>
    </row>
    <row r="18" spans="1:11" ht="21.95" customHeight="1">
      <c r="A18" s="30"/>
      <c r="B18" s="12"/>
      <c r="C18" s="12"/>
      <c r="D18" s="12"/>
      <c r="E18" s="12"/>
      <c r="F18" s="12"/>
      <c r="G18" s="12"/>
      <c r="H18" s="12"/>
      <c r="I18" s="12"/>
      <c r="J18" s="35"/>
      <c r="K18" s="24"/>
    </row>
    <row r="19" spans="1:11" ht="21.95" customHeight="1">
      <c r="A19" s="30"/>
      <c r="B19" s="12"/>
      <c r="C19" s="12"/>
      <c r="D19" s="12"/>
      <c r="E19" s="12"/>
      <c r="F19" s="12"/>
      <c r="G19" s="12"/>
      <c r="H19" s="12"/>
      <c r="I19" s="12"/>
      <c r="J19" s="35"/>
      <c r="K19" s="24"/>
    </row>
    <row r="20" spans="1:11" ht="21.95" customHeight="1">
      <c r="A20" s="30"/>
      <c r="B20" s="12"/>
      <c r="C20" s="12"/>
      <c r="D20" s="12"/>
      <c r="E20" s="12"/>
      <c r="F20" s="12"/>
      <c r="G20" s="12"/>
      <c r="H20" s="12"/>
      <c r="I20" s="12"/>
      <c r="J20" s="35"/>
      <c r="K20" s="24"/>
    </row>
    <row r="21" spans="1:11" ht="21.95" customHeight="1">
      <c r="A21" s="26"/>
      <c r="B21" s="12"/>
      <c r="C21" s="12"/>
      <c r="D21" s="12"/>
      <c r="E21" s="12"/>
      <c r="F21" s="12"/>
      <c r="G21" s="12"/>
      <c r="H21" s="12"/>
      <c r="I21" s="12"/>
      <c r="J21" s="35"/>
      <c r="K21" s="24"/>
    </row>
    <row r="22" spans="1:11" ht="21.95" customHeight="1">
      <c r="A22" s="26"/>
      <c r="B22" s="12"/>
      <c r="C22" s="12"/>
      <c r="D22" s="12"/>
      <c r="E22" s="12"/>
      <c r="F22" s="12"/>
      <c r="G22" s="12"/>
      <c r="H22" s="12"/>
      <c r="I22" s="12"/>
      <c r="J22" s="35"/>
      <c r="K22" s="24"/>
    </row>
    <row r="23" spans="1:11" ht="21.95" customHeight="1">
      <c r="A23" s="26"/>
      <c r="B23" s="12"/>
      <c r="C23" s="12"/>
      <c r="D23" s="12"/>
      <c r="E23" s="12"/>
      <c r="F23" s="12"/>
      <c r="G23" s="12"/>
      <c r="H23" s="36"/>
      <c r="I23" s="36"/>
      <c r="J23" s="35"/>
      <c r="K23" s="24"/>
    </row>
    <row r="24" spans="1:11" ht="21.95" customHeight="1">
      <c r="A24" s="26"/>
      <c r="B24" s="12"/>
      <c r="C24" s="12"/>
      <c r="D24" s="12"/>
      <c r="E24" s="12"/>
      <c r="F24" s="12"/>
      <c r="G24" s="12"/>
      <c r="H24" s="12"/>
      <c r="I24" s="12"/>
      <c r="J24" s="35"/>
      <c r="K24" s="24"/>
    </row>
    <row r="25" spans="1:11" ht="21.95" customHeight="1">
      <c r="A25" s="26"/>
      <c r="B25" s="12"/>
      <c r="C25" s="12"/>
      <c r="D25" s="12"/>
      <c r="E25" s="12"/>
      <c r="F25" s="12"/>
      <c r="G25" s="12"/>
      <c r="H25" s="12"/>
      <c r="I25" s="12"/>
      <c r="J25" s="35"/>
      <c r="K25" s="24"/>
    </row>
    <row r="26" spans="1:11" ht="21.95" customHeight="1">
      <c r="A26" s="31"/>
      <c r="B26" s="12"/>
      <c r="C26" s="12"/>
      <c r="D26" s="12"/>
      <c r="E26" s="12"/>
      <c r="F26" s="12"/>
      <c r="G26" s="12"/>
      <c r="H26" s="12"/>
      <c r="I26" s="12"/>
      <c r="J26" s="35"/>
      <c r="K26" s="24"/>
    </row>
    <row r="27" spans="1:11" ht="21.95" customHeight="1">
      <c r="A27" s="31"/>
      <c r="B27" s="12"/>
      <c r="C27" s="12"/>
      <c r="D27" s="12"/>
      <c r="E27" s="12"/>
      <c r="F27" s="12"/>
      <c r="G27" s="12"/>
      <c r="H27" s="12"/>
      <c r="I27" s="12"/>
      <c r="J27" s="35"/>
      <c r="K27" s="24"/>
    </row>
    <row r="28" spans="1:11" ht="21.95" customHeight="1">
      <c r="A28" s="31"/>
      <c r="B28" s="12"/>
      <c r="C28" s="12"/>
      <c r="D28" s="12"/>
      <c r="E28" s="12"/>
      <c r="F28" s="12"/>
      <c r="G28" s="12"/>
      <c r="H28" s="12"/>
      <c r="I28" s="12"/>
      <c r="J28" s="35"/>
      <c r="K28" s="24"/>
    </row>
    <row r="29" spans="1:11" ht="21.95" customHeight="1">
      <c r="A29" s="31"/>
      <c r="B29" s="12"/>
      <c r="C29" s="12"/>
      <c r="D29" s="12"/>
      <c r="E29" s="12"/>
      <c r="F29" s="12"/>
      <c r="G29" s="12"/>
      <c r="H29" s="12"/>
      <c r="I29" s="12"/>
      <c r="J29" s="35"/>
      <c r="K29" s="24"/>
    </row>
    <row r="30" spans="1:11" ht="21.95" customHeight="1">
      <c r="A30" s="31"/>
      <c r="B30" s="12"/>
      <c r="C30" s="12"/>
      <c r="D30" s="12"/>
      <c r="E30" s="12"/>
      <c r="F30" s="12"/>
      <c r="G30" s="12"/>
      <c r="H30" s="12"/>
      <c r="I30" s="12"/>
      <c r="J30" s="35"/>
      <c r="K30" s="24"/>
    </row>
    <row r="31" spans="1:11" ht="21.95" customHeight="1">
      <c r="A31" s="32"/>
      <c r="B31" s="12"/>
      <c r="C31" s="12"/>
      <c r="D31" s="12"/>
      <c r="E31" s="12"/>
      <c r="F31" s="12"/>
      <c r="G31" s="12"/>
      <c r="H31" s="12"/>
      <c r="I31" s="12"/>
      <c r="J31" s="35"/>
      <c r="K31" s="24"/>
    </row>
    <row r="32" spans="1:11" ht="21.95" customHeight="1">
      <c r="A32" s="33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25" t="s">
        <v>25</v>
      </c>
      <c r="B48" s="125"/>
      <c r="C48" s="14">
        <f>COUNT(A10:A47)</f>
        <v>8</v>
      </c>
      <c r="D48" s="15"/>
      <c r="E48" s="126" t="s">
        <v>26</v>
      </c>
      <c r="F48" s="127"/>
      <c r="G48" s="128"/>
      <c r="H48" s="128"/>
      <c r="I48" s="128"/>
      <c r="J48" s="128"/>
      <c r="K48" s="128"/>
    </row>
    <row r="49" spans="1:11" ht="21" customHeight="1">
      <c r="A49" s="129" t="s">
        <v>27</v>
      </c>
      <c r="B49" s="129"/>
      <c r="C49" s="14">
        <f>SUM(F10:F47)</f>
        <v>3405</v>
      </c>
      <c r="D49" s="15"/>
      <c r="E49" s="15"/>
      <c r="F49" s="130"/>
      <c r="G49" s="130"/>
      <c r="H49" s="130"/>
      <c r="I49" s="16"/>
      <c r="J49" s="16"/>
      <c r="K49" s="20"/>
    </row>
    <row r="50" spans="1:11" ht="21" customHeight="1">
      <c r="A50" s="129" t="s">
        <v>28</v>
      </c>
      <c r="B50" s="129"/>
      <c r="C50" s="14">
        <f>SUM(H10:H47)</f>
        <v>910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31" t="s">
        <v>29</v>
      </c>
      <c r="B51" s="129"/>
      <c r="C51" s="34">
        <f>SUM(J10:J47)</f>
        <v>202.05153949129851</v>
      </c>
      <c r="D51" s="15"/>
      <c r="E51" s="15"/>
      <c r="F51" s="130"/>
      <c r="G51" s="130"/>
      <c r="H51" s="130"/>
      <c r="I51" s="130"/>
      <c r="J51" s="16"/>
      <c r="K51" s="132"/>
    </row>
    <row r="52" spans="1:11" ht="21" customHeight="1">
      <c r="A52" s="131" t="s">
        <v>30</v>
      </c>
      <c r="B52" s="129"/>
      <c r="C52" s="14">
        <f>COUNTA(B10:B47)</f>
        <v>8</v>
      </c>
      <c r="D52" s="15"/>
      <c r="E52" s="15"/>
      <c r="F52" s="130"/>
      <c r="G52" s="130"/>
      <c r="H52" s="130"/>
      <c r="I52" s="130"/>
      <c r="J52" s="16"/>
      <c r="K52" s="132"/>
    </row>
    <row r="53" spans="1:11" ht="21" customHeight="1">
      <c r="A53" s="124" t="s">
        <v>31</v>
      </c>
      <c r="B53" s="124"/>
      <c r="C53" s="34">
        <f>C51/C52</f>
        <v>25.256442436412314</v>
      </c>
      <c r="D53" s="15"/>
      <c r="E53" s="15"/>
      <c r="F53" s="130"/>
      <c r="G53" s="130"/>
      <c r="H53" s="130"/>
      <c r="I53" s="130"/>
      <c r="J53" s="16"/>
      <c r="K53" s="132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3" orientation="portrait"/>
  <headerFooter scaleWithDoc="0" alignWithMargins="0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K54"/>
  <sheetViews>
    <sheetView topLeftCell="A3" zoomScale="70" zoomScaleNormal="70" workbookViewId="0">
      <selection activeCell="G7" sqref="G7:K7"/>
    </sheetView>
  </sheetViews>
  <sheetFormatPr defaultColWidth="9" defaultRowHeight="15.75"/>
  <cols>
    <col min="1" max="1" width="11" customWidth="1"/>
    <col min="2" max="2" width="18.125" customWidth="1"/>
    <col min="3" max="3" width="14.75" customWidth="1"/>
    <col min="4" max="4" width="13.125" customWidth="1"/>
    <col min="5" max="5" width="12.75" customWidth="1"/>
    <col min="6" max="10" width="8.625" customWidth="1"/>
    <col min="11" max="11" width="13.25" customWidth="1"/>
  </cols>
  <sheetData>
    <row r="1" spans="1:11">
      <c r="J1" s="113" t="s">
        <v>0</v>
      </c>
      <c r="K1" s="114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5" t="s">
        <v>2</v>
      </c>
      <c r="B7" s="120" t="s">
        <v>101</v>
      </c>
      <c r="C7" s="120"/>
      <c r="D7" s="120"/>
      <c r="E7" s="120"/>
      <c r="F7" s="6" t="s">
        <v>3</v>
      </c>
      <c r="G7" s="120" t="s">
        <v>193</v>
      </c>
      <c r="H7" s="120"/>
      <c r="I7" s="120"/>
      <c r="J7" s="120"/>
      <c r="K7" s="121"/>
    </row>
    <row r="8" spans="1:11" ht="24" customHeight="1">
      <c r="A8" s="5" t="s">
        <v>4</v>
      </c>
      <c r="B8" s="122" t="s">
        <v>5</v>
      </c>
      <c r="C8" s="122"/>
      <c r="D8" s="122"/>
      <c r="E8" s="122"/>
      <c r="F8" s="6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44839</v>
      </c>
      <c r="B10" s="12" t="s">
        <v>44</v>
      </c>
      <c r="C10" s="12" t="s">
        <v>46</v>
      </c>
      <c r="D10" s="12" t="s">
        <v>19</v>
      </c>
      <c r="E10" s="12">
        <v>8</v>
      </c>
      <c r="F10" s="12">
        <v>400</v>
      </c>
      <c r="G10" s="12">
        <f>SUM(H10+I10)</f>
        <v>85</v>
      </c>
      <c r="H10" s="12">
        <v>80</v>
      </c>
      <c r="I10" s="12">
        <v>5</v>
      </c>
      <c r="J10" s="35">
        <f t="shared" ref="J10:J47" si="0">H10/F10*100</f>
        <v>20</v>
      </c>
      <c r="K10" s="24"/>
    </row>
    <row r="11" spans="1:11" ht="21.95" customHeight="1">
      <c r="A11" s="28">
        <v>44840</v>
      </c>
      <c r="B11" s="12" t="s">
        <v>44</v>
      </c>
      <c r="C11" s="12" t="s">
        <v>46</v>
      </c>
      <c r="D11" s="12" t="s">
        <v>19</v>
      </c>
      <c r="E11" s="12">
        <v>8</v>
      </c>
      <c r="F11" s="12">
        <v>400</v>
      </c>
      <c r="G11" s="12">
        <f t="shared" ref="G11:G47" si="1">SUM(H11+I11)</f>
        <v>124</v>
      </c>
      <c r="H11" s="12">
        <v>124</v>
      </c>
      <c r="I11" s="12"/>
      <c r="J11" s="35">
        <f t="shared" si="0"/>
        <v>31</v>
      </c>
      <c r="K11" s="24"/>
    </row>
    <row r="12" spans="1:11" ht="21.95" customHeight="1">
      <c r="A12" s="29">
        <v>44780</v>
      </c>
      <c r="B12" s="12" t="s">
        <v>44</v>
      </c>
      <c r="C12" s="12" t="s">
        <v>46</v>
      </c>
      <c r="D12" s="12" t="s">
        <v>19</v>
      </c>
      <c r="E12" s="12">
        <v>8</v>
      </c>
      <c r="F12" s="12">
        <v>400</v>
      </c>
      <c r="G12" s="12">
        <f t="shared" si="1"/>
        <v>224</v>
      </c>
      <c r="H12" s="12">
        <v>224</v>
      </c>
      <c r="I12" s="12"/>
      <c r="J12" s="35">
        <f t="shared" si="0"/>
        <v>56.000000000000007</v>
      </c>
      <c r="K12" s="24"/>
    </row>
    <row r="13" spans="1:11" ht="21.95" customHeight="1">
      <c r="A13" s="29">
        <v>44844</v>
      </c>
      <c r="B13" s="12" t="s">
        <v>102</v>
      </c>
      <c r="C13" s="12" t="s">
        <v>42</v>
      </c>
      <c r="D13" s="12" t="s">
        <v>19</v>
      </c>
      <c r="E13" s="12">
        <v>8</v>
      </c>
      <c r="F13" s="12">
        <v>1200</v>
      </c>
      <c r="G13" s="12">
        <f t="shared" si="1"/>
        <v>428</v>
      </c>
      <c r="H13" s="12">
        <v>400</v>
      </c>
      <c r="I13" s="12">
        <v>28</v>
      </c>
      <c r="J13" s="35">
        <f t="shared" si="0"/>
        <v>33.333333333333329</v>
      </c>
      <c r="K13" s="24"/>
    </row>
    <row r="14" spans="1:11" ht="21.95" customHeight="1">
      <c r="A14" s="29">
        <v>44845</v>
      </c>
      <c r="B14" s="12" t="s">
        <v>102</v>
      </c>
      <c r="C14" s="12" t="s">
        <v>42</v>
      </c>
      <c r="D14" s="12" t="s">
        <v>19</v>
      </c>
      <c r="E14" s="12">
        <v>8</v>
      </c>
      <c r="F14" s="12">
        <v>1200</v>
      </c>
      <c r="G14" s="12">
        <f t="shared" si="1"/>
        <v>728</v>
      </c>
      <c r="H14" s="12">
        <v>720</v>
      </c>
      <c r="I14" s="12">
        <v>8</v>
      </c>
      <c r="J14" s="35">
        <f t="shared" si="0"/>
        <v>60</v>
      </c>
      <c r="K14" s="24"/>
    </row>
    <row r="15" spans="1:11" ht="21.95" customHeight="1">
      <c r="A15" s="28">
        <v>44846</v>
      </c>
      <c r="B15" s="12" t="s">
        <v>102</v>
      </c>
      <c r="C15" s="12" t="s">
        <v>42</v>
      </c>
      <c r="D15" s="12" t="s">
        <v>19</v>
      </c>
      <c r="E15" s="12">
        <v>8</v>
      </c>
      <c r="F15" s="12">
        <v>1200</v>
      </c>
      <c r="G15" s="12">
        <f t="shared" si="1"/>
        <v>650</v>
      </c>
      <c r="H15" s="12">
        <v>650</v>
      </c>
      <c r="I15" s="12"/>
      <c r="J15" s="35">
        <f t="shared" si="0"/>
        <v>54.166666666666664</v>
      </c>
      <c r="K15" s="24"/>
    </row>
    <row r="16" spans="1:11" ht="21.95" customHeight="1">
      <c r="A16" s="28">
        <v>44847</v>
      </c>
      <c r="B16" s="12" t="s">
        <v>102</v>
      </c>
      <c r="C16" s="12" t="s">
        <v>42</v>
      </c>
      <c r="D16" s="12" t="s">
        <v>19</v>
      </c>
      <c r="E16" s="12">
        <v>8</v>
      </c>
      <c r="F16" s="12">
        <v>1200</v>
      </c>
      <c r="G16" s="12">
        <f t="shared" si="1"/>
        <v>725</v>
      </c>
      <c r="H16" s="12">
        <v>704</v>
      </c>
      <c r="I16" s="12">
        <v>21</v>
      </c>
      <c r="J16" s="35">
        <f t="shared" si="0"/>
        <v>58.666666666666664</v>
      </c>
      <c r="K16" s="24"/>
    </row>
    <row r="17" spans="1:11" ht="21.95" customHeight="1">
      <c r="A17" s="28">
        <v>44855</v>
      </c>
      <c r="B17" s="78" t="s">
        <v>102</v>
      </c>
      <c r="C17" s="78" t="s">
        <v>145</v>
      </c>
      <c r="D17" s="78" t="s">
        <v>19</v>
      </c>
      <c r="E17" s="12">
        <v>8</v>
      </c>
      <c r="F17" s="12">
        <v>1200</v>
      </c>
      <c r="G17" s="12">
        <f t="shared" si="1"/>
        <v>784</v>
      </c>
      <c r="H17" s="12">
        <v>784</v>
      </c>
      <c r="I17" s="12"/>
      <c r="J17" s="35">
        <f t="shared" si="0"/>
        <v>65.333333333333329</v>
      </c>
      <c r="K17" s="24"/>
    </row>
    <row r="18" spans="1:11" ht="21.95" customHeight="1">
      <c r="A18" s="28">
        <v>44858</v>
      </c>
      <c r="B18" s="78" t="s">
        <v>102</v>
      </c>
      <c r="C18" s="78" t="s">
        <v>42</v>
      </c>
      <c r="D18" s="78" t="s">
        <v>19</v>
      </c>
      <c r="E18" s="12">
        <v>8</v>
      </c>
      <c r="F18" s="12">
        <v>1200</v>
      </c>
      <c r="G18" s="12">
        <f t="shared" si="1"/>
        <v>784</v>
      </c>
      <c r="H18" s="12">
        <v>784</v>
      </c>
      <c r="I18" s="12"/>
      <c r="J18" s="35">
        <f t="shared" si="0"/>
        <v>65.333333333333329</v>
      </c>
      <c r="K18" s="24"/>
    </row>
    <row r="19" spans="1:11" ht="20.45" customHeight="1">
      <c r="A19" s="28">
        <v>44859</v>
      </c>
      <c r="B19" s="78" t="s">
        <v>102</v>
      </c>
      <c r="C19" s="78" t="s">
        <v>42</v>
      </c>
      <c r="D19" s="78" t="s">
        <v>19</v>
      </c>
      <c r="E19" s="12">
        <v>8</v>
      </c>
      <c r="F19" s="12">
        <v>1200</v>
      </c>
      <c r="G19" s="12">
        <f t="shared" si="1"/>
        <v>802</v>
      </c>
      <c r="H19" s="12">
        <v>802</v>
      </c>
      <c r="I19" s="12"/>
      <c r="J19" s="35">
        <f t="shared" si="0"/>
        <v>66.833333333333329</v>
      </c>
      <c r="K19" s="24"/>
    </row>
    <row r="20" spans="1:11" ht="21.95" customHeight="1">
      <c r="A20" s="28">
        <v>44860</v>
      </c>
      <c r="B20" s="78" t="s">
        <v>102</v>
      </c>
      <c r="C20" s="78" t="s">
        <v>42</v>
      </c>
      <c r="D20" s="78" t="s">
        <v>19</v>
      </c>
      <c r="E20" s="12">
        <v>8</v>
      </c>
      <c r="F20" s="12">
        <v>1200</v>
      </c>
      <c r="G20" s="12">
        <f t="shared" si="1"/>
        <v>1201</v>
      </c>
      <c r="H20" s="12">
        <v>1201</v>
      </c>
      <c r="I20" s="12"/>
      <c r="J20" s="35">
        <f t="shared" si="0"/>
        <v>100.08333333333333</v>
      </c>
      <c r="K20" s="24"/>
    </row>
    <row r="21" spans="1:11" ht="21.95" customHeight="1">
      <c r="A21" s="29">
        <v>44861</v>
      </c>
      <c r="B21" s="78" t="s">
        <v>164</v>
      </c>
      <c r="C21" s="12">
        <v>253</v>
      </c>
      <c r="D21" s="78" t="s">
        <v>19</v>
      </c>
      <c r="E21" s="12">
        <v>8</v>
      </c>
      <c r="F21" s="12">
        <v>720</v>
      </c>
      <c r="G21" s="12">
        <f t="shared" si="1"/>
        <v>360</v>
      </c>
      <c r="H21" s="12">
        <v>360</v>
      </c>
      <c r="I21" s="12"/>
      <c r="J21" s="35">
        <f t="shared" si="0"/>
        <v>50</v>
      </c>
      <c r="K21" s="24"/>
    </row>
    <row r="22" spans="1:11" ht="21.95" customHeight="1">
      <c r="A22" s="29"/>
      <c r="B22" s="78" t="s">
        <v>102</v>
      </c>
      <c r="C22" s="78" t="s">
        <v>145</v>
      </c>
      <c r="D22" s="78" t="s">
        <v>19</v>
      </c>
      <c r="E22" s="12">
        <v>8</v>
      </c>
      <c r="F22" s="12">
        <v>1200</v>
      </c>
      <c r="G22" s="12">
        <f t="shared" si="1"/>
        <v>600</v>
      </c>
      <c r="H22" s="12">
        <v>600</v>
      </c>
      <c r="I22" s="12"/>
      <c r="J22" s="35">
        <f t="shared" si="0"/>
        <v>50</v>
      </c>
      <c r="K22" s="24"/>
    </row>
    <row r="23" spans="1:11" ht="21.95" customHeight="1">
      <c r="A23" s="29">
        <v>44862</v>
      </c>
      <c r="B23" s="78" t="s">
        <v>102</v>
      </c>
      <c r="C23" s="78" t="s">
        <v>42</v>
      </c>
      <c r="D23" s="78" t="s">
        <v>19</v>
      </c>
      <c r="E23" s="12">
        <v>8</v>
      </c>
      <c r="F23" s="12">
        <v>1200</v>
      </c>
      <c r="G23" s="12">
        <f t="shared" si="1"/>
        <v>1202</v>
      </c>
      <c r="H23" s="36">
        <v>1200</v>
      </c>
      <c r="I23" s="36">
        <v>2</v>
      </c>
      <c r="J23" s="35">
        <f t="shared" si="0"/>
        <v>100</v>
      </c>
      <c r="K23" s="24"/>
    </row>
    <row r="24" spans="1:11" ht="21.95" customHeight="1">
      <c r="A24" s="26"/>
      <c r="B24" s="12"/>
      <c r="C24" s="12"/>
      <c r="D24" s="78" t="s">
        <v>19</v>
      </c>
      <c r="E24" s="12"/>
      <c r="F24" s="12"/>
      <c r="G24" s="12">
        <f t="shared" si="1"/>
        <v>0</v>
      </c>
      <c r="H24" s="12"/>
      <c r="I24" s="12"/>
      <c r="J24" s="35" t="e">
        <f t="shared" si="0"/>
        <v>#DIV/0!</v>
      </c>
      <c r="K24" s="24"/>
    </row>
    <row r="25" spans="1:11" ht="21.95" customHeight="1">
      <c r="A25" s="26"/>
      <c r="B25" s="12"/>
      <c r="C25" s="12"/>
      <c r="D25" s="78" t="s">
        <v>19</v>
      </c>
      <c r="E25" s="12"/>
      <c r="F25" s="12"/>
      <c r="G25" s="12">
        <f t="shared" si="1"/>
        <v>0</v>
      </c>
      <c r="H25" s="12"/>
      <c r="I25" s="12"/>
      <c r="J25" s="35" t="e">
        <f t="shared" si="0"/>
        <v>#DIV/0!</v>
      </c>
      <c r="K25" s="24"/>
    </row>
    <row r="26" spans="1:11" ht="21.95" customHeight="1">
      <c r="A26" s="31"/>
      <c r="B26" s="12"/>
      <c r="C26" s="12"/>
      <c r="D26" s="78" t="s">
        <v>19</v>
      </c>
      <c r="E26" s="12"/>
      <c r="F26" s="12"/>
      <c r="G26" s="12">
        <f t="shared" si="1"/>
        <v>0</v>
      </c>
      <c r="H26" s="12"/>
      <c r="I26" s="12"/>
      <c r="J26" s="35" t="e">
        <f t="shared" si="0"/>
        <v>#DIV/0!</v>
      </c>
      <c r="K26" s="24"/>
    </row>
    <row r="27" spans="1:11" ht="21.95" customHeight="1">
      <c r="A27" s="31"/>
      <c r="B27" s="12"/>
      <c r="C27" s="12"/>
      <c r="D27" s="78" t="s">
        <v>19</v>
      </c>
      <c r="E27" s="12"/>
      <c r="F27" s="12"/>
      <c r="G27" s="12">
        <f t="shared" si="1"/>
        <v>0</v>
      </c>
      <c r="H27" s="12"/>
      <c r="I27" s="12"/>
      <c r="J27" s="35" t="e">
        <f t="shared" si="0"/>
        <v>#DIV/0!</v>
      </c>
      <c r="K27" s="24"/>
    </row>
    <row r="28" spans="1:11" ht="21.95" customHeight="1">
      <c r="A28" s="31"/>
      <c r="B28" s="12"/>
      <c r="C28" s="12"/>
      <c r="D28" s="78" t="s">
        <v>19</v>
      </c>
      <c r="E28" s="12"/>
      <c r="F28" s="12"/>
      <c r="G28" s="12">
        <f t="shared" si="1"/>
        <v>0</v>
      </c>
      <c r="H28" s="12"/>
      <c r="I28" s="12"/>
      <c r="J28" s="35" t="e">
        <f t="shared" si="0"/>
        <v>#DIV/0!</v>
      </c>
      <c r="K28" s="24"/>
    </row>
    <row r="29" spans="1:11" ht="21.95" customHeight="1">
      <c r="A29" s="31"/>
      <c r="B29" s="12"/>
      <c r="C29" s="12"/>
      <c r="D29" s="78" t="s">
        <v>19</v>
      </c>
      <c r="E29" s="12"/>
      <c r="F29" s="12"/>
      <c r="G29" s="12">
        <f t="shared" si="1"/>
        <v>0</v>
      </c>
      <c r="H29" s="12"/>
      <c r="I29" s="12"/>
      <c r="J29" s="35" t="e">
        <f t="shared" si="0"/>
        <v>#DIV/0!</v>
      </c>
      <c r="K29" s="24"/>
    </row>
    <row r="30" spans="1:11" ht="21.95" customHeight="1">
      <c r="A30" s="31"/>
      <c r="B30" s="12"/>
      <c r="C30" s="12"/>
      <c r="D30" s="78" t="s">
        <v>19</v>
      </c>
      <c r="E30" s="12"/>
      <c r="F30" s="12"/>
      <c r="G30" s="12">
        <f t="shared" si="1"/>
        <v>0</v>
      </c>
      <c r="H30" s="12"/>
      <c r="I30" s="12"/>
      <c r="J30" s="35" t="e">
        <f t="shared" si="0"/>
        <v>#DIV/0!</v>
      </c>
      <c r="K30" s="24"/>
    </row>
    <row r="31" spans="1:11" ht="21.95" customHeight="1">
      <c r="A31" s="32"/>
      <c r="B31" s="12"/>
      <c r="C31" s="12"/>
      <c r="D31" s="78" t="s">
        <v>19</v>
      </c>
      <c r="E31" s="12"/>
      <c r="F31" s="12"/>
      <c r="G31" s="12">
        <f t="shared" si="1"/>
        <v>0</v>
      </c>
      <c r="H31" s="12"/>
      <c r="I31" s="12"/>
      <c r="J31" s="35" t="e">
        <f t="shared" si="0"/>
        <v>#DIV/0!</v>
      </c>
      <c r="K31" s="24"/>
    </row>
    <row r="32" spans="1:11" ht="21.95" customHeight="1">
      <c r="A32" s="33"/>
      <c r="B32" s="12"/>
      <c r="C32" s="12"/>
      <c r="D32" s="78" t="s">
        <v>19</v>
      </c>
      <c r="E32" s="12"/>
      <c r="F32" s="12"/>
      <c r="G32" s="12">
        <f t="shared" si="1"/>
        <v>0</v>
      </c>
      <c r="H32" s="12"/>
      <c r="I32" s="12"/>
      <c r="J32" s="35" t="e">
        <f t="shared" si="0"/>
        <v>#DIV/0!</v>
      </c>
      <c r="K32" s="24"/>
    </row>
    <row r="33" spans="1:11" ht="21.95" customHeight="1">
      <c r="A33" s="31"/>
      <c r="B33" s="12"/>
      <c r="C33" s="12"/>
      <c r="D33" s="78" t="s">
        <v>19</v>
      </c>
      <c r="E33" s="12"/>
      <c r="F33" s="12"/>
      <c r="G33" s="12">
        <f t="shared" si="1"/>
        <v>0</v>
      </c>
      <c r="H33" s="12"/>
      <c r="I33" s="12"/>
      <c r="J33" s="35" t="e">
        <f t="shared" si="0"/>
        <v>#DIV/0!</v>
      </c>
      <c r="K33" s="24"/>
    </row>
    <row r="34" spans="1:11" ht="21.95" customHeight="1">
      <c r="A34" s="31"/>
      <c r="B34" s="12"/>
      <c r="C34" s="12"/>
      <c r="D34" s="78" t="s">
        <v>19</v>
      </c>
      <c r="E34" s="12"/>
      <c r="F34" s="12"/>
      <c r="G34" s="12">
        <f t="shared" si="1"/>
        <v>0</v>
      </c>
      <c r="H34" s="12"/>
      <c r="I34" s="12"/>
      <c r="J34" s="35" t="e">
        <f t="shared" si="0"/>
        <v>#DIV/0!</v>
      </c>
      <c r="K34" s="24"/>
    </row>
    <row r="35" spans="1:11" ht="21.95" customHeight="1">
      <c r="A35" s="11"/>
      <c r="B35" s="12"/>
      <c r="C35" s="12"/>
      <c r="D35" s="78" t="s">
        <v>19</v>
      </c>
      <c r="E35" s="12"/>
      <c r="F35" s="12"/>
      <c r="G35" s="12">
        <f t="shared" si="1"/>
        <v>0</v>
      </c>
      <c r="H35" s="12"/>
      <c r="I35" s="12"/>
      <c r="J35" s="35" t="e">
        <f t="shared" si="0"/>
        <v>#DIV/0!</v>
      </c>
      <c r="K35" s="24"/>
    </row>
    <row r="36" spans="1:11" ht="21.95" customHeight="1">
      <c r="A36" s="11"/>
      <c r="B36" s="12"/>
      <c r="C36" s="12"/>
      <c r="D36" s="78" t="s">
        <v>19</v>
      </c>
      <c r="E36" s="12"/>
      <c r="F36" s="12"/>
      <c r="G36" s="12">
        <f t="shared" si="1"/>
        <v>0</v>
      </c>
      <c r="H36" s="12"/>
      <c r="I36" s="12"/>
      <c r="J36" s="35" t="e">
        <f t="shared" si="0"/>
        <v>#DIV/0!</v>
      </c>
      <c r="K36" s="24"/>
    </row>
    <row r="37" spans="1:11" ht="21.95" customHeight="1">
      <c r="A37" s="11"/>
      <c r="B37" s="12"/>
      <c r="C37" s="12"/>
      <c r="D37" s="78" t="s">
        <v>19</v>
      </c>
      <c r="E37" s="12"/>
      <c r="F37" s="12"/>
      <c r="G37" s="12">
        <f t="shared" si="1"/>
        <v>0</v>
      </c>
      <c r="H37" s="12"/>
      <c r="I37" s="12"/>
      <c r="J37" s="35" t="e">
        <f t="shared" si="0"/>
        <v>#DIV/0!</v>
      </c>
      <c r="K37" s="24"/>
    </row>
    <row r="38" spans="1:11" ht="21.95" customHeight="1">
      <c r="A38" s="11"/>
      <c r="B38" s="12"/>
      <c r="C38" s="12"/>
      <c r="D38" s="78" t="s">
        <v>19</v>
      </c>
      <c r="E38" s="12"/>
      <c r="F38" s="12"/>
      <c r="G38" s="12">
        <f t="shared" si="1"/>
        <v>0</v>
      </c>
      <c r="H38" s="12"/>
      <c r="I38" s="12"/>
      <c r="J38" s="35" t="e">
        <f t="shared" si="0"/>
        <v>#DIV/0!</v>
      </c>
      <c r="K38" s="24"/>
    </row>
    <row r="39" spans="1:11" ht="21.95" customHeight="1">
      <c r="A39" s="11"/>
      <c r="B39" s="12"/>
      <c r="C39" s="12"/>
      <c r="D39" s="78" t="s">
        <v>19</v>
      </c>
      <c r="E39" s="12"/>
      <c r="F39" s="12"/>
      <c r="G39" s="12">
        <f t="shared" si="1"/>
        <v>0</v>
      </c>
      <c r="H39" s="12"/>
      <c r="I39" s="12"/>
      <c r="J39" s="35" t="e">
        <f t="shared" si="0"/>
        <v>#DIV/0!</v>
      </c>
      <c r="K39" s="24"/>
    </row>
    <row r="40" spans="1:11" ht="21.95" customHeight="1">
      <c r="A40" s="11"/>
      <c r="B40" s="12"/>
      <c r="C40" s="12"/>
      <c r="D40" s="78" t="s">
        <v>19</v>
      </c>
      <c r="E40" s="12"/>
      <c r="F40" s="12"/>
      <c r="G40" s="12">
        <f t="shared" si="1"/>
        <v>0</v>
      </c>
      <c r="H40" s="12"/>
      <c r="I40" s="12"/>
      <c r="J40" s="35" t="e">
        <f t="shared" si="0"/>
        <v>#DIV/0!</v>
      </c>
      <c r="K40" s="24"/>
    </row>
    <row r="41" spans="1:11" ht="21.95" customHeight="1">
      <c r="A41" s="11"/>
      <c r="B41" s="12"/>
      <c r="C41" s="12"/>
      <c r="D41" s="78" t="s">
        <v>19</v>
      </c>
      <c r="E41" s="12"/>
      <c r="F41" s="12"/>
      <c r="G41" s="12">
        <f t="shared" si="1"/>
        <v>0</v>
      </c>
      <c r="H41" s="12"/>
      <c r="I41" s="12"/>
      <c r="J41" s="35" t="e">
        <f t="shared" si="0"/>
        <v>#DIV/0!</v>
      </c>
      <c r="K41" s="24"/>
    </row>
    <row r="42" spans="1:11" ht="21.95" customHeight="1">
      <c r="A42" s="11"/>
      <c r="B42" s="12"/>
      <c r="C42" s="12"/>
      <c r="D42" s="78" t="s">
        <v>19</v>
      </c>
      <c r="E42" s="12"/>
      <c r="F42" s="12"/>
      <c r="G42" s="12">
        <f t="shared" si="1"/>
        <v>0</v>
      </c>
      <c r="H42" s="12"/>
      <c r="I42" s="12"/>
      <c r="J42" s="35" t="e">
        <f t="shared" si="0"/>
        <v>#DIV/0!</v>
      </c>
      <c r="K42" s="24"/>
    </row>
    <row r="43" spans="1:11" ht="21.95" customHeight="1">
      <c r="A43" s="11"/>
      <c r="B43" s="12"/>
      <c r="C43" s="12"/>
      <c r="D43" s="78" t="s">
        <v>19</v>
      </c>
      <c r="E43" s="12"/>
      <c r="F43" s="12"/>
      <c r="G43" s="12">
        <f t="shared" si="1"/>
        <v>0</v>
      </c>
      <c r="H43" s="12"/>
      <c r="I43" s="12"/>
      <c r="J43" s="35" t="e">
        <f t="shared" si="0"/>
        <v>#DIV/0!</v>
      </c>
      <c r="K43" s="24"/>
    </row>
    <row r="44" spans="1:11" ht="21.95" customHeight="1">
      <c r="A44" s="11"/>
      <c r="B44" s="12"/>
      <c r="C44" s="12"/>
      <c r="D44" s="78" t="s">
        <v>19</v>
      </c>
      <c r="E44" s="12"/>
      <c r="F44" s="12"/>
      <c r="G44" s="12">
        <f t="shared" si="1"/>
        <v>0</v>
      </c>
      <c r="H44" s="12"/>
      <c r="I44" s="12"/>
      <c r="J44" s="35" t="e">
        <f t="shared" si="0"/>
        <v>#DIV/0!</v>
      </c>
      <c r="K44" s="24"/>
    </row>
    <row r="45" spans="1:11" ht="21.95" customHeight="1">
      <c r="A45" s="11"/>
      <c r="B45" s="12"/>
      <c r="C45" s="12"/>
      <c r="D45" s="78" t="s">
        <v>19</v>
      </c>
      <c r="E45" s="12"/>
      <c r="F45" s="12"/>
      <c r="G45" s="12">
        <f t="shared" si="1"/>
        <v>0</v>
      </c>
      <c r="H45" s="12"/>
      <c r="I45" s="12"/>
      <c r="J45" s="35" t="e">
        <f t="shared" si="0"/>
        <v>#DIV/0!</v>
      </c>
      <c r="K45" s="24"/>
    </row>
    <row r="46" spans="1:11" ht="21.95" customHeight="1">
      <c r="A46" s="11"/>
      <c r="B46" s="12"/>
      <c r="C46" s="12"/>
      <c r="D46" s="78" t="s">
        <v>19</v>
      </c>
      <c r="E46" s="12"/>
      <c r="F46" s="12"/>
      <c r="G46" s="12">
        <f t="shared" si="1"/>
        <v>0</v>
      </c>
      <c r="H46" s="12"/>
      <c r="I46" s="12"/>
      <c r="J46" s="35" t="e">
        <f t="shared" si="0"/>
        <v>#DIV/0!</v>
      </c>
      <c r="K46" s="24"/>
    </row>
    <row r="47" spans="1:11" ht="21.95" customHeight="1">
      <c r="A47" s="13"/>
      <c r="B47" s="12"/>
      <c r="C47" s="12"/>
      <c r="D47" s="78" t="s">
        <v>19</v>
      </c>
      <c r="E47" s="12"/>
      <c r="F47" s="12"/>
      <c r="G47" s="12">
        <f t="shared" si="1"/>
        <v>0</v>
      </c>
      <c r="H47" s="12"/>
      <c r="I47" s="12"/>
      <c r="J47" s="35" t="e">
        <f t="shared" si="0"/>
        <v>#DIV/0!</v>
      </c>
      <c r="K47" s="24"/>
    </row>
    <row r="48" spans="1:11" ht="21" customHeight="1">
      <c r="A48" s="125" t="s">
        <v>25</v>
      </c>
      <c r="B48" s="125"/>
      <c r="C48" s="14">
        <v>21</v>
      </c>
      <c r="D48" s="15"/>
      <c r="E48" s="126" t="s">
        <v>26</v>
      </c>
      <c r="F48" s="127"/>
      <c r="G48" s="128"/>
      <c r="H48" s="128"/>
      <c r="I48" s="128"/>
      <c r="J48" s="128"/>
      <c r="K48" s="128"/>
    </row>
    <row r="49" spans="1:11" ht="21" customHeight="1">
      <c r="A49" s="129" t="s">
        <v>27</v>
      </c>
      <c r="B49" s="129"/>
      <c r="C49" s="14">
        <f>SUM(F10:F47)</f>
        <v>13920</v>
      </c>
      <c r="D49" s="15"/>
      <c r="E49" s="15"/>
      <c r="F49" s="130"/>
      <c r="G49" s="130"/>
      <c r="H49" s="130"/>
      <c r="I49" s="16"/>
      <c r="J49" s="16"/>
      <c r="K49" s="20"/>
    </row>
    <row r="50" spans="1:11" ht="21" customHeight="1">
      <c r="A50" s="129" t="s">
        <v>28</v>
      </c>
      <c r="B50" s="129"/>
      <c r="C50" s="14">
        <f>SUM(H10:H47)</f>
        <v>8633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31" t="s">
        <v>29</v>
      </c>
      <c r="B51" s="129"/>
      <c r="C51" s="34" t="e">
        <f>SUM(J10:J47)</f>
        <v>#DIV/0!</v>
      </c>
      <c r="D51" s="15"/>
      <c r="E51" s="15"/>
      <c r="F51" s="130"/>
      <c r="G51" s="130"/>
      <c r="H51" s="130"/>
      <c r="I51" s="130"/>
      <c r="J51" s="16"/>
      <c r="K51" s="132"/>
    </row>
    <row r="52" spans="1:11" ht="21" customHeight="1">
      <c r="A52" s="131" t="s">
        <v>30</v>
      </c>
      <c r="B52" s="129"/>
      <c r="C52" s="14">
        <v>26</v>
      </c>
      <c r="D52" s="15"/>
      <c r="E52" s="15"/>
      <c r="F52" s="130"/>
      <c r="G52" s="130"/>
      <c r="H52" s="130"/>
      <c r="I52" s="130"/>
      <c r="J52" s="16"/>
      <c r="K52" s="132"/>
    </row>
    <row r="53" spans="1:11" ht="21" customHeight="1">
      <c r="A53" s="124" t="s">
        <v>31</v>
      </c>
      <c r="B53" s="124"/>
      <c r="C53" s="34" t="e">
        <f>C51/C52</f>
        <v>#DIV/0!</v>
      </c>
      <c r="D53" s="15"/>
      <c r="E53" s="15"/>
      <c r="F53" s="130"/>
      <c r="G53" s="130"/>
      <c r="H53" s="130"/>
      <c r="I53" s="130"/>
      <c r="J53" s="16"/>
      <c r="K53" s="132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  <legacyDrawing r:id="rId2"/>
  <oleObjects>
    <mc:AlternateContent xmlns:mc="http://schemas.openxmlformats.org/markup-compatibility/2006">
      <mc:Choice Requires="x14">
        <oleObject progId="PBrush" shapeId="1025" r:id="rId3">
          <objectPr defaultSize="0" r:id="rId4">
            <anchor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361950</xdr:colOff>
                <xdr:row>3</xdr:row>
                <xdr:rowOff>0</xdr:rowOff>
              </to>
            </anchor>
          </objectPr>
        </oleObject>
      </mc:Choice>
      <mc:Fallback>
        <oleObject progId="PBrush" shapeId="1025" r:id="rId3"/>
      </mc:Fallback>
    </mc:AlternateContent>
  </oleObjects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K54"/>
  <sheetViews>
    <sheetView topLeftCell="B1" zoomScale="80" zoomScaleNormal="80" workbookViewId="0">
      <selection activeCell="G7" sqref="G7:K7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113" t="s">
        <v>0</v>
      </c>
      <c r="K1" s="114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5" t="s">
        <v>2</v>
      </c>
      <c r="B7" s="120" t="s">
        <v>103</v>
      </c>
      <c r="C7" s="120"/>
      <c r="D7" s="120"/>
      <c r="E7" s="120"/>
      <c r="F7" s="6" t="s">
        <v>3</v>
      </c>
      <c r="G7" s="120" t="s">
        <v>193</v>
      </c>
      <c r="H7" s="120"/>
      <c r="I7" s="120"/>
      <c r="J7" s="120"/>
      <c r="K7" s="121"/>
    </row>
    <row r="8" spans="1:11" ht="24" customHeight="1">
      <c r="A8" s="5" t="s">
        <v>4</v>
      </c>
      <c r="B8" s="122" t="s">
        <v>5</v>
      </c>
      <c r="C8" s="122"/>
      <c r="D8" s="122"/>
      <c r="E8" s="122"/>
      <c r="F8" s="6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44839</v>
      </c>
      <c r="B10" s="12" t="s">
        <v>44</v>
      </c>
      <c r="C10" s="12" t="s">
        <v>46</v>
      </c>
      <c r="D10" s="12" t="s">
        <v>19</v>
      </c>
      <c r="E10" s="12">
        <v>8</v>
      </c>
      <c r="F10" s="12">
        <v>400</v>
      </c>
      <c r="G10" s="12">
        <f>SUM(H10+I10)</f>
        <v>66</v>
      </c>
      <c r="H10" s="12">
        <v>56</v>
      </c>
      <c r="I10" s="12">
        <v>10</v>
      </c>
      <c r="J10" s="35">
        <f t="shared" ref="J10:J47" si="0">H10/F10*100</f>
        <v>14.000000000000002</v>
      </c>
      <c r="K10" s="24"/>
    </row>
    <row r="11" spans="1:11" ht="21.95" customHeight="1">
      <c r="A11" s="28">
        <v>44840</v>
      </c>
      <c r="B11" s="12" t="s">
        <v>44</v>
      </c>
      <c r="C11" s="12" t="s">
        <v>46</v>
      </c>
      <c r="D11" s="12" t="s">
        <v>19</v>
      </c>
      <c r="E11" s="12">
        <v>8</v>
      </c>
      <c r="F11" s="12">
        <v>400</v>
      </c>
      <c r="G11" s="12">
        <f t="shared" ref="G11:G47" si="1">SUM(H11+I11)</f>
        <v>85</v>
      </c>
      <c r="H11" s="12">
        <v>85</v>
      </c>
      <c r="I11" s="12"/>
      <c r="J11" s="35">
        <f t="shared" si="0"/>
        <v>21.25</v>
      </c>
      <c r="K11" s="24"/>
    </row>
    <row r="12" spans="1:11" ht="21.95" customHeight="1">
      <c r="A12" s="27">
        <v>44841</v>
      </c>
      <c r="B12" s="12" t="s">
        <v>44</v>
      </c>
      <c r="C12" s="12" t="s">
        <v>46</v>
      </c>
      <c r="D12" s="12" t="s">
        <v>19</v>
      </c>
      <c r="E12" s="12">
        <v>8</v>
      </c>
      <c r="F12" s="12">
        <v>400</v>
      </c>
      <c r="G12" s="12">
        <f t="shared" si="1"/>
        <v>152</v>
      </c>
      <c r="H12" s="12">
        <v>152</v>
      </c>
      <c r="I12" s="12"/>
      <c r="J12" s="35">
        <f t="shared" si="0"/>
        <v>38</v>
      </c>
      <c r="K12" s="24"/>
    </row>
    <row r="13" spans="1:11" ht="21.95" customHeight="1">
      <c r="A13" s="29">
        <v>44844</v>
      </c>
      <c r="B13" s="12" t="s">
        <v>47</v>
      </c>
      <c r="C13" s="12">
        <v>2111</v>
      </c>
      <c r="D13" s="12" t="s">
        <v>19</v>
      </c>
      <c r="E13" s="12">
        <v>8</v>
      </c>
      <c r="F13" s="12">
        <v>800</v>
      </c>
      <c r="G13" s="12">
        <f t="shared" si="1"/>
        <v>175</v>
      </c>
      <c r="H13" s="12">
        <v>165</v>
      </c>
      <c r="I13" s="12">
        <v>10</v>
      </c>
      <c r="J13" s="35">
        <f t="shared" si="0"/>
        <v>20.625</v>
      </c>
      <c r="K13" s="24"/>
    </row>
    <row r="14" spans="1:11" ht="21.95" customHeight="1">
      <c r="A14" s="29">
        <v>44845</v>
      </c>
      <c r="B14" s="12" t="s">
        <v>47</v>
      </c>
      <c r="C14" s="12">
        <v>2111</v>
      </c>
      <c r="D14" s="12" t="s">
        <v>19</v>
      </c>
      <c r="E14" s="12">
        <v>8</v>
      </c>
      <c r="F14" s="12">
        <v>800</v>
      </c>
      <c r="G14" s="12">
        <f t="shared" si="1"/>
        <v>128</v>
      </c>
      <c r="H14" s="12">
        <v>121</v>
      </c>
      <c r="I14" s="12">
        <v>7</v>
      </c>
      <c r="J14" s="35">
        <f t="shared" si="0"/>
        <v>15.125</v>
      </c>
      <c r="K14" s="24"/>
    </row>
    <row r="15" spans="1:11" ht="21.95" customHeight="1">
      <c r="A15" s="28">
        <v>44846</v>
      </c>
      <c r="B15" s="12" t="s">
        <v>47</v>
      </c>
      <c r="C15" s="12">
        <v>2111</v>
      </c>
      <c r="D15" s="12" t="s">
        <v>19</v>
      </c>
      <c r="E15" s="12">
        <v>8</v>
      </c>
      <c r="F15" s="12">
        <v>800</v>
      </c>
      <c r="G15" s="12">
        <f t="shared" si="1"/>
        <v>290</v>
      </c>
      <c r="H15" s="12">
        <v>280</v>
      </c>
      <c r="I15" s="12">
        <v>10</v>
      </c>
      <c r="J15" s="35">
        <f t="shared" si="0"/>
        <v>35</v>
      </c>
      <c r="K15" s="24"/>
    </row>
    <row r="16" spans="1:11" ht="21.95" customHeight="1">
      <c r="A16" s="28">
        <v>44847</v>
      </c>
      <c r="B16" s="12" t="s">
        <v>47</v>
      </c>
      <c r="C16" s="12">
        <v>2111</v>
      </c>
      <c r="D16" s="12" t="s">
        <v>19</v>
      </c>
      <c r="E16" s="12">
        <v>8</v>
      </c>
      <c r="F16" s="12">
        <v>800</v>
      </c>
      <c r="G16" s="12">
        <f t="shared" si="1"/>
        <v>315</v>
      </c>
      <c r="H16" s="12">
        <v>306</v>
      </c>
      <c r="I16" s="12">
        <v>9</v>
      </c>
      <c r="J16" s="35">
        <f t="shared" si="0"/>
        <v>38.25</v>
      </c>
      <c r="K16" s="24"/>
    </row>
    <row r="17" spans="1:11" ht="21.95" customHeight="1">
      <c r="A17" s="28">
        <v>44855</v>
      </c>
      <c r="B17" s="78" t="s">
        <v>96</v>
      </c>
      <c r="C17" s="78">
        <v>3801</v>
      </c>
      <c r="D17" s="78" t="s">
        <v>19</v>
      </c>
      <c r="E17" s="12">
        <v>8</v>
      </c>
      <c r="F17" s="12">
        <v>424</v>
      </c>
      <c r="G17" s="12">
        <v>151</v>
      </c>
      <c r="H17" s="12">
        <v>151</v>
      </c>
      <c r="I17" s="12"/>
      <c r="J17" s="35">
        <f t="shared" si="0"/>
        <v>35.613207547169814</v>
      </c>
      <c r="K17" s="24"/>
    </row>
    <row r="18" spans="1:11" ht="21.95" customHeight="1">
      <c r="A18" s="28">
        <v>44858</v>
      </c>
      <c r="B18" s="78" t="s">
        <v>142</v>
      </c>
      <c r="C18" s="78" t="s">
        <v>134</v>
      </c>
      <c r="D18" s="78" t="s">
        <v>19</v>
      </c>
      <c r="E18" s="12">
        <v>8</v>
      </c>
      <c r="F18" s="12">
        <v>400</v>
      </c>
      <c r="G18" s="12">
        <v>240</v>
      </c>
      <c r="H18" s="12">
        <v>240</v>
      </c>
      <c r="I18" s="12"/>
      <c r="J18" s="35">
        <f t="shared" si="0"/>
        <v>60</v>
      </c>
      <c r="K18" s="24"/>
    </row>
    <row r="19" spans="1:11" ht="21.95" customHeight="1">
      <c r="A19" s="28">
        <v>44859</v>
      </c>
      <c r="B19" s="78" t="s">
        <v>142</v>
      </c>
      <c r="C19" s="78" t="s">
        <v>134</v>
      </c>
      <c r="D19" s="78" t="s">
        <v>19</v>
      </c>
      <c r="E19" s="12">
        <v>8</v>
      </c>
      <c r="F19" s="12">
        <v>400</v>
      </c>
      <c r="G19" s="12">
        <f t="shared" si="1"/>
        <v>240</v>
      </c>
      <c r="H19" s="12">
        <v>240</v>
      </c>
      <c r="I19" s="12"/>
      <c r="J19" s="35">
        <f t="shared" si="0"/>
        <v>60</v>
      </c>
      <c r="K19" s="24"/>
    </row>
    <row r="20" spans="1:11" ht="21.95" customHeight="1">
      <c r="A20" s="28">
        <v>44860</v>
      </c>
      <c r="B20" s="78" t="s">
        <v>142</v>
      </c>
      <c r="C20" s="78" t="s">
        <v>134</v>
      </c>
      <c r="D20" s="78" t="s">
        <v>19</v>
      </c>
      <c r="E20" s="12">
        <v>8</v>
      </c>
      <c r="F20" s="12">
        <v>400</v>
      </c>
      <c r="G20" s="12">
        <f t="shared" si="1"/>
        <v>325</v>
      </c>
      <c r="H20" s="12">
        <v>325</v>
      </c>
      <c r="I20" s="12"/>
      <c r="J20" s="35">
        <f t="shared" si="0"/>
        <v>81.25</v>
      </c>
      <c r="K20" s="24"/>
    </row>
    <row r="21" spans="1:11" ht="21.95" customHeight="1">
      <c r="A21" s="28">
        <v>44861</v>
      </c>
      <c r="B21" s="78" t="s">
        <v>142</v>
      </c>
      <c r="C21" s="78" t="s">
        <v>134</v>
      </c>
      <c r="D21" s="78" t="s">
        <v>19</v>
      </c>
      <c r="E21" s="12">
        <v>8</v>
      </c>
      <c r="F21" s="12">
        <v>400</v>
      </c>
      <c r="G21" s="12">
        <f t="shared" si="1"/>
        <v>344</v>
      </c>
      <c r="H21" s="12">
        <v>344</v>
      </c>
      <c r="I21" s="12"/>
      <c r="J21" s="35">
        <f t="shared" si="0"/>
        <v>86</v>
      </c>
      <c r="K21" s="24"/>
    </row>
    <row r="22" spans="1:11" ht="21.95" customHeight="1">
      <c r="A22" s="29">
        <v>44862</v>
      </c>
      <c r="B22" s="78" t="s">
        <v>142</v>
      </c>
      <c r="C22" s="78" t="s">
        <v>134</v>
      </c>
      <c r="D22" s="78" t="s">
        <v>19</v>
      </c>
      <c r="E22" s="12">
        <v>8</v>
      </c>
      <c r="F22" s="12">
        <v>400</v>
      </c>
      <c r="G22" s="12">
        <f t="shared" si="1"/>
        <v>314</v>
      </c>
      <c r="H22" s="12">
        <v>314</v>
      </c>
      <c r="I22" s="12"/>
      <c r="J22" s="35">
        <f t="shared" si="0"/>
        <v>78.5</v>
      </c>
      <c r="K22" s="24"/>
    </row>
    <row r="23" spans="1:11" ht="21.95" customHeight="1">
      <c r="A23" s="26"/>
      <c r="B23" s="12"/>
      <c r="C23" s="12"/>
      <c r="D23" s="78" t="s">
        <v>19</v>
      </c>
      <c r="E23" s="12"/>
      <c r="F23" s="12"/>
      <c r="G23" s="12">
        <f t="shared" si="1"/>
        <v>0</v>
      </c>
      <c r="H23" s="12"/>
      <c r="I23" s="12"/>
      <c r="J23" s="35" t="e">
        <f t="shared" si="0"/>
        <v>#DIV/0!</v>
      </c>
      <c r="K23" s="24"/>
    </row>
    <row r="24" spans="1:11" ht="21.95" customHeight="1">
      <c r="A24" s="26"/>
      <c r="B24" s="12"/>
      <c r="C24" s="12"/>
      <c r="D24" s="78" t="s">
        <v>19</v>
      </c>
      <c r="E24" s="12"/>
      <c r="F24" s="12"/>
      <c r="G24" s="12">
        <f t="shared" si="1"/>
        <v>0</v>
      </c>
      <c r="H24" s="36"/>
      <c r="I24" s="36"/>
      <c r="J24" s="35" t="e">
        <f t="shared" si="0"/>
        <v>#DIV/0!</v>
      </c>
      <c r="K24" s="24"/>
    </row>
    <row r="25" spans="1:11" ht="21.95" customHeight="1">
      <c r="A25" s="26"/>
      <c r="B25" s="12"/>
      <c r="C25" s="12"/>
      <c r="D25" s="78" t="s">
        <v>19</v>
      </c>
      <c r="E25" s="12"/>
      <c r="F25" s="12"/>
      <c r="G25" s="12">
        <f t="shared" si="1"/>
        <v>0</v>
      </c>
      <c r="H25" s="12"/>
      <c r="I25" s="12"/>
      <c r="J25" s="35" t="e">
        <f t="shared" si="0"/>
        <v>#DIV/0!</v>
      </c>
      <c r="K25" s="24"/>
    </row>
    <row r="26" spans="1:11" ht="21.95" customHeight="1">
      <c r="A26" s="26"/>
      <c r="B26" s="12"/>
      <c r="C26" s="12"/>
      <c r="D26" s="78" t="s">
        <v>19</v>
      </c>
      <c r="E26" s="12"/>
      <c r="F26" s="12"/>
      <c r="G26" s="12">
        <f t="shared" si="1"/>
        <v>0</v>
      </c>
      <c r="H26" s="12"/>
      <c r="I26" s="12"/>
      <c r="J26" s="35" t="e">
        <f t="shared" si="0"/>
        <v>#DIV/0!</v>
      </c>
      <c r="K26" s="24"/>
    </row>
    <row r="27" spans="1:11" ht="21.95" customHeight="1">
      <c r="A27" s="31"/>
      <c r="B27" s="12"/>
      <c r="C27" s="12"/>
      <c r="D27" s="78" t="s">
        <v>19</v>
      </c>
      <c r="E27" s="12"/>
      <c r="F27" s="12"/>
      <c r="G27" s="12">
        <f t="shared" si="1"/>
        <v>0</v>
      </c>
      <c r="H27" s="12"/>
      <c r="I27" s="12"/>
      <c r="J27" s="35" t="e">
        <f t="shared" si="0"/>
        <v>#DIV/0!</v>
      </c>
      <c r="K27" s="24"/>
    </row>
    <row r="28" spans="1:11" ht="21.95" customHeight="1">
      <c r="A28" s="31"/>
      <c r="B28" s="12"/>
      <c r="C28" s="12"/>
      <c r="D28" s="78" t="s">
        <v>19</v>
      </c>
      <c r="E28" s="12"/>
      <c r="F28" s="12"/>
      <c r="G28" s="12">
        <f t="shared" si="1"/>
        <v>0</v>
      </c>
      <c r="H28" s="12"/>
      <c r="I28" s="12"/>
      <c r="J28" s="35" t="e">
        <f t="shared" si="0"/>
        <v>#DIV/0!</v>
      </c>
      <c r="K28" s="24"/>
    </row>
    <row r="29" spans="1:11" ht="21.95" customHeight="1">
      <c r="A29" s="31"/>
      <c r="B29" s="12"/>
      <c r="C29" s="12"/>
      <c r="D29" s="78" t="s">
        <v>19</v>
      </c>
      <c r="E29" s="12"/>
      <c r="F29" s="12"/>
      <c r="G29" s="12">
        <f t="shared" si="1"/>
        <v>0</v>
      </c>
      <c r="H29" s="12"/>
      <c r="I29" s="12"/>
      <c r="J29" s="35" t="e">
        <f t="shared" si="0"/>
        <v>#DIV/0!</v>
      </c>
      <c r="K29" s="24"/>
    </row>
    <row r="30" spans="1:11" ht="21.95" customHeight="1">
      <c r="A30" s="31"/>
      <c r="B30" s="12"/>
      <c r="C30" s="12"/>
      <c r="D30" s="78" t="s">
        <v>19</v>
      </c>
      <c r="E30" s="12"/>
      <c r="F30" s="12"/>
      <c r="G30" s="12">
        <f t="shared" si="1"/>
        <v>0</v>
      </c>
      <c r="H30" s="12"/>
      <c r="I30" s="12"/>
      <c r="J30" s="35" t="e">
        <f t="shared" si="0"/>
        <v>#DIV/0!</v>
      </c>
      <c r="K30" s="24"/>
    </row>
    <row r="31" spans="1:11" ht="21.95" customHeight="1">
      <c r="A31" s="32"/>
      <c r="B31" s="12"/>
      <c r="C31" s="12"/>
      <c r="D31" s="78" t="s">
        <v>19</v>
      </c>
      <c r="E31" s="12"/>
      <c r="F31" s="12"/>
      <c r="G31" s="12">
        <f t="shared" si="1"/>
        <v>0</v>
      </c>
      <c r="H31" s="36"/>
      <c r="I31" s="36"/>
      <c r="J31" s="35" t="e">
        <f t="shared" si="0"/>
        <v>#DIV/0!</v>
      </c>
      <c r="K31" s="24"/>
    </row>
    <row r="32" spans="1:11" ht="21.95" customHeight="1">
      <c r="A32" s="33"/>
      <c r="B32" s="12"/>
      <c r="C32" s="12"/>
      <c r="D32" s="78" t="s">
        <v>19</v>
      </c>
      <c r="E32" s="12"/>
      <c r="F32" s="12"/>
      <c r="G32" s="12">
        <f t="shared" si="1"/>
        <v>0</v>
      </c>
      <c r="H32" s="12"/>
      <c r="I32" s="12"/>
      <c r="J32" s="35" t="e">
        <f t="shared" si="0"/>
        <v>#DIV/0!</v>
      </c>
      <c r="K32" s="24"/>
    </row>
    <row r="33" spans="1:11" ht="21.95" customHeight="1">
      <c r="A33" s="31"/>
      <c r="B33" s="12"/>
      <c r="C33" s="12"/>
      <c r="D33" s="78" t="s">
        <v>19</v>
      </c>
      <c r="E33" s="12"/>
      <c r="F33" s="12"/>
      <c r="G33" s="12">
        <f t="shared" si="1"/>
        <v>0</v>
      </c>
      <c r="H33" s="12"/>
      <c r="I33" s="12"/>
      <c r="J33" s="35" t="e">
        <f t="shared" si="0"/>
        <v>#DIV/0!</v>
      </c>
      <c r="K33" s="24"/>
    </row>
    <row r="34" spans="1:11" ht="21.95" customHeight="1">
      <c r="A34" s="31"/>
      <c r="B34" s="12"/>
      <c r="C34" s="12"/>
      <c r="D34" s="78" t="s">
        <v>19</v>
      </c>
      <c r="E34" s="12"/>
      <c r="F34" s="12"/>
      <c r="G34" s="12">
        <f t="shared" si="1"/>
        <v>0</v>
      </c>
      <c r="H34" s="36"/>
      <c r="I34" s="36"/>
      <c r="J34" s="35" t="e">
        <f t="shared" si="0"/>
        <v>#DIV/0!</v>
      </c>
      <c r="K34" s="24"/>
    </row>
    <row r="35" spans="1:11" ht="21.95" customHeight="1">
      <c r="A35" s="11"/>
      <c r="B35" s="12"/>
      <c r="C35" s="12"/>
      <c r="D35" s="78" t="s">
        <v>19</v>
      </c>
      <c r="E35" s="12"/>
      <c r="F35" s="12"/>
      <c r="G35" s="12">
        <f t="shared" si="1"/>
        <v>0</v>
      </c>
      <c r="H35" s="12"/>
      <c r="I35" s="12"/>
      <c r="J35" s="35" t="e">
        <f t="shared" si="0"/>
        <v>#DIV/0!</v>
      </c>
      <c r="K35" s="24"/>
    </row>
    <row r="36" spans="1:11" ht="21.95" customHeight="1">
      <c r="A36" s="11"/>
      <c r="B36" s="12"/>
      <c r="C36" s="12"/>
      <c r="D36" s="78" t="s">
        <v>19</v>
      </c>
      <c r="E36" s="12"/>
      <c r="F36" s="12"/>
      <c r="G36" s="12">
        <f t="shared" si="1"/>
        <v>0</v>
      </c>
      <c r="H36" s="12"/>
      <c r="I36" s="12"/>
      <c r="J36" s="35" t="e">
        <f t="shared" si="0"/>
        <v>#DIV/0!</v>
      </c>
      <c r="K36" s="24"/>
    </row>
    <row r="37" spans="1:11" ht="21.95" customHeight="1">
      <c r="A37" s="11"/>
      <c r="B37" s="12"/>
      <c r="C37" s="12"/>
      <c r="D37" s="78" t="s">
        <v>19</v>
      </c>
      <c r="E37" s="12"/>
      <c r="F37" s="12"/>
      <c r="G37" s="12">
        <f t="shared" si="1"/>
        <v>0</v>
      </c>
      <c r="H37" s="12"/>
      <c r="I37" s="12"/>
      <c r="J37" s="35" t="e">
        <f t="shared" si="0"/>
        <v>#DIV/0!</v>
      </c>
      <c r="K37" s="24"/>
    </row>
    <row r="38" spans="1:11" ht="21.95" customHeight="1">
      <c r="A38" s="11"/>
      <c r="B38" s="12"/>
      <c r="C38" s="12"/>
      <c r="D38" s="78" t="s">
        <v>19</v>
      </c>
      <c r="E38" s="12"/>
      <c r="F38" s="12"/>
      <c r="G38" s="12">
        <f t="shared" si="1"/>
        <v>0</v>
      </c>
      <c r="H38" s="12"/>
      <c r="I38" s="12"/>
      <c r="J38" s="35" t="e">
        <f t="shared" si="0"/>
        <v>#DIV/0!</v>
      </c>
      <c r="K38" s="24"/>
    </row>
    <row r="39" spans="1:11" ht="21.95" customHeight="1">
      <c r="A39" s="11"/>
      <c r="B39" s="12"/>
      <c r="C39" s="12"/>
      <c r="D39" s="78" t="s">
        <v>19</v>
      </c>
      <c r="E39" s="12"/>
      <c r="F39" s="12"/>
      <c r="G39" s="12">
        <f t="shared" si="1"/>
        <v>0</v>
      </c>
      <c r="H39" s="12"/>
      <c r="I39" s="12"/>
      <c r="J39" s="35" t="e">
        <f t="shared" si="0"/>
        <v>#DIV/0!</v>
      </c>
      <c r="K39" s="24"/>
    </row>
    <row r="40" spans="1:11" ht="21.95" customHeight="1">
      <c r="A40" s="11"/>
      <c r="B40" s="12"/>
      <c r="C40" s="12"/>
      <c r="D40" s="78" t="s">
        <v>19</v>
      </c>
      <c r="E40" s="12"/>
      <c r="F40" s="12"/>
      <c r="G40" s="12">
        <f t="shared" si="1"/>
        <v>0</v>
      </c>
      <c r="H40" s="12"/>
      <c r="I40" s="12"/>
      <c r="J40" s="35" t="e">
        <f t="shared" si="0"/>
        <v>#DIV/0!</v>
      </c>
      <c r="K40" s="24"/>
    </row>
    <row r="41" spans="1:11" ht="21.95" customHeight="1">
      <c r="A41" s="11"/>
      <c r="B41" s="12"/>
      <c r="C41" s="12"/>
      <c r="D41" s="78" t="s">
        <v>19</v>
      </c>
      <c r="E41" s="12"/>
      <c r="F41" s="12"/>
      <c r="G41" s="12">
        <f t="shared" si="1"/>
        <v>0</v>
      </c>
      <c r="H41" s="12"/>
      <c r="I41" s="12"/>
      <c r="J41" s="35" t="e">
        <f t="shared" si="0"/>
        <v>#DIV/0!</v>
      </c>
      <c r="K41" s="24"/>
    </row>
    <row r="42" spans="1:11" ht="21.95" customHeight="1">
      <c r="A42" s="11"/>
      <c r="B42" s="12"/>
      <c r="C42" s="12"/>
      <c r="D42" s="78" t="s">
        <v>19</v>
      </c>
      <c r="E42" s="12"/>
      <c r="F42" s="12"/>
      <c r="G42" s="12">
        <f t="shared" si="1"/>
        <v>0</v>
      </c>
      <c r="H42" s="12"/>
      <c r="I42" s="12"/>
      <c r="J42" s="35" t="e">
        <f t="shared" si="0"/>
        <v>#DIV/0!</v>
      </c>
      <c r="K42" s="24"/>
    </row>
    <row r="43" spans="1:11" ht="21.95" customHeight="1">
      <c r="A43" s="11"/>
      <c r="B43" s="12"/>
      <c r="C43" s="12"/>
      <c r="D43" s="78" t="s">
        <v>19</v>
      </c>
      <c r="E43" s="12"/>
      <c r="F43" s="12"/>
      <c r="G43" s="12">
        <f t="shared" si="1"/>
        <v>0</v>
      </c>
      <c r="H43" s="12"/>
      <c r="I43" s="12"/>
      <c r="J43" s="35" t="e">
        <f t="shared" si="0"/>
        <v>#DIV/0!</v>
      </c>
      <c r="K43" s="24"/>
    </row>
    <row r="44" spans="1:11" ht="21.95" customHeight="1">
      <c r="A44" s="11"/>
      <c r="B44" s="12"/>
      <c r="C44" s="12"/>
      <c r="D44" s="78" t="s">
        <v>19</v>
      </c>
      <c r="E44" s="12"/>
      <c r="F44" s="12"/>
      <c r="G44" s="12">
        <f t="shared" si="1"/>
        <v>0</v>
      </c>
      <c r="H44" s="12"/>
      <c r="I44" s="12"/>
      <c r="J44" s="35" t="e">
        <f t="shared" si="0"/>
        <v>#DIV/0!</v>
      </c>
      <c r="K44" s="24"/>
    </row>
    <row r="45" spans="1:11" ht="21.95" customHeight="1">
      <c r="A45" s="11"/>
      <c r="B45" s="12"/>
      <c r="C45" s="12"/>
      <c r="D45" s="78" t="s">
        <v>19</v>
      </c>
      <c r="E45" s="12"/>
      <c r="F45" s="12"/>
      <c r="G45" s="12">
        <f t="shared" si="1"/>
        <v>0</v>
      </c>
      <c r="H45" s="12"/>
      <c r="I45" s="12"/>
      <c r="J45" s="35" t="e">
        <f t="shared" si="0"/>
        <v>#DIV/0!</v>
      </c>
      <c r="K45" s="24"/>
    </row>
    <row r="46" spans="1:11" ht="21.95" customHeight="1">
      <c r="A46" s="11"/>
      <c r="B46" s="12"/>
      <c r="C46" s="12"/>
      <c r="D46" s="78" t="s">
        <v>19</v>
      </c>
      <c r="E46" s="12"/>
      <c r="F46" s="12"/>
      <c r="G46" s="12">
        <f t="shared" si="1"/>
        <v>0</v>
      </c>
      <c r="H46" s="12"/>
      <c r="I46" s="12"/>
      <c r="J46" s="35" t="e">
        <f t="shared" si="0"/>
        <v>#DIV/0!</v>
      </c>
      <c r="K46" s="24"/>
    </row>
    <row r="47" spans="1:11" ht="21.95" customHeight="1">
      <c r="A47" s="13"/>
      <c r="B47" s="12"/>
      <c r="C47" s="12"/>
      <c r="D47" s="78" t="s">
        <v>19</v>
      </c>
      <c r="E47" s="12"/>
      <c r="F47" s="12"/>
      <c r="G47" s="12">
        <f t="shared" si="1"/>
        <v>0</v>
      </c>
      <c r="H47" s="12"/>
      <c r="I47" s="12"/>
      <c r="J47" s="35" t="e">
        <f t="shared" si="0"/>
        <v>#DIV/0!</v>
      </c>
      <c r="K47" s="24"/>
    </row>
    <row r="48" spans="1:11" ht="21" customHeight="1">
      <c r="A48" s="125" t="s">
        <v>25</v>
      </c>
      <c r="B48" s="125"/>
      <c r="C48" s="14">
        <v>21</v>
      </c>
      <c r="D48" s="15"/>
      <c r="E48" s="126" t="s">
        <v>26</v>
      </c>
      <c r="F48" s="127"/>
      <c r="G48" s="128"/>
      <c r="H48" s="128"/>
      <c r="I48" s="128"/>
      <c r="J48" s="128"/>
      <c r="K48" s="128"/>
    </row>
    <row r="49" spans="1:11" ht="21" customHeight="1">
      <c r="A49" s="129" t="s">
        <v>27</v>
      </c>
      <c r="B49" s="129"/>
      <c r="C49" s="14">
        <f>SUM(F10:F47)</f>
        <v>6824</v>
      </c>
      <c r="D49" s="15"/>
      <c r="E49" s="15"/>
      <c r="F49" s="130"/>
      <c r="G49" s="130"/>
      <c r="H49" s="130"/>
      <c r="I49" s="16"/>
      <c r="J49" s="16"/>
      <c r="K49" s="20"/>
    </row>
    <row r="50" spans="1:11" ht="21" customHeight="1">
      <c r="A50" s="129" t="s">
        <v>28</v>
      </c>
      <c r="B50" s="129"/>
      <c r="C50" s="14">
        <f>SUM(H10:H47)</f>
        <v>2779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31" t="s">
        <v>29</v>
      </c>
      <c r="B51" s="129"/>
      <c r="C51" s="34" t="e">
        <f>SUM(J10:J47)</f>
        <v>#DIV/0!</v>
      </c>
      <c r="D51" s="15"/>
      <c r="E51" s="15"/>
      <c r="F51" s="130"/>
      <c r="G51" s="130"/>
      <c r="H51" s="130"/>
      <c r="I51" s="130"/>
      <c r="J51" s="16"/>
      <c r="K51" s="132"/>
    </row>
    <row r="52" spans="1:11" ht="21" customHeight="1">
      <c r="A52" s="131" t="s">
        <v>30</v>
      </c>
      <c r="B52" s="129"/>
      <c r="C52" s="14">
        <v>25</v>
      </c>
      <c r="D52" s="15"/>
      <c r="E52" s="15"/>
      <c r="F52" s="130"/>
      <c r="G52" s="130"/>
      <c r="H52" s="130"/>
      <c r="I52" s="130"/>
      <c r="J52" s="16"/>
      <c r="K52" s="132"/>
    </row>
    <row r="53" spans="1:11" ht="21" customHeight="1">
      <c r="A53" s="124" t="s">
        <v>31</v>
      </c>
      <c r="B53" s="124"/>
      <c r="C53" s="34" t="e">
        <f>C51/C52</f>
        <v>#DIV/0!</v>
      </c>
      <c r="D53" s="15"/>
      <c r="E53" s="15"/>
      <c r="F53" s="130"/>
      <c r="G53" s="130"/>
      <c r="H53" s="130"/>
      <c r="I53" s="130"/>
      <c r="J53" s="16"/>
      <c r="K53" s="132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K54"/>
  <sheetViews>
    <sheetView zoomScale="80" zoomScaleNormal="80" workbookViewId="0">
      <selection activeCell="G7" sqref="G7:K7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113" t="s">
        <v>0</v>
      </c>
      <c r="K1" s="114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5" t="s">
        <v>2</v>
      </c>
      <c r="B7" s="120" t="s">
        <v>104</v>
      </c>
      <c r="C7" s="120"/>
      <c r="D7" s="120"/>
      <c r="E7" s="120"/>
      <c r="F7" s="6" t="s">
        <v>3</v>
      </c>
      <c r="G7" s="120" t="s">
        <v>193</v>
      </c>
      <c r="H7" s="120"/>
      <c r="I7" s="120"/>
      <c r="J7" s="120"/>
      <c r="K7" s="121"/>
    </row>
    <row r="8" spans="1:11" ht="24" customHeight="1">
      <c r="A8" s="5" t="s">
        <v>4</v>
      </c>
      <c r="B8" s="122" t="s">
        <v>5</v>
      </c>
      <c r="C8" s="122"/>
      <c r="D8" s="122"/>
      <c r="E8" s="122"/>
      <c r="F8" s="6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44839</v>
      </c>
      <c r="B10" s="12" t="s">
        <v>18</v>
      </c>
      <c r="C10" s="12">
        <v>86901</v>
      </c>
      <c r="D10" s="12" t="s">
        <v>19</v>
      </c>
      <c r="E10" s="12">
        <v>8</v>
      </c>
      <c r="F10" s="12">
        <v>720</v>
      </c>
      <c r="G10" s="12">
        <f>SUM(H10+I10)</f>
        <v>154</v>
      </c>
      <c r="H10" s="12">
        <v>150</v>
      </c>
      <c r="I10" s="12">
        <v>4</v>
      </c>
      <c r="J10" s="35">
        <f t="shared" ref="J10:J17" si="0">H10/F10*100</f>
        <v>20.833333333333336</v>
      </c>
      <c r="K10" s="24"/>
    </row>
    <row r="11" spans="1:11" ht="21.95" customHeight="1">
      <c r="A11" s="28">
        <v>44840</v>
      </c>
      <c r="B11" s="12" t="s">
        <v>18</v>
      </c>
      <c r="C11" s="12">
        <v>86901</v>
      </c>
      <c r="D11" s="12" t="s">
        <v>19</v>
      </c>
      <c r="E11" s="12">
        <v>8</v>
      </c>
      <c r="F11" s="12">
        <v>720</v>
      </c>
      <c r="G11" s="12">
        <f t="shared" ref="G11:G47" si="1">SUM(H11+I11)</f>
        <v>140</v>
      </c>
      <c r="H11" s="12">
        <v>140</v>
      </c>
      <c r="I11" s="12"/>
      <c r="J11" s="35">
        <f t="shared" si="0"/>
        <v>19.444444444444446</v>
      </c>
      <c r="K11" s="24"/>
    </row>
    <row r="12" spans="1:11" ht="21.95" customHeight="1">
      <c r="A12" s="27">
        <v>44841</v>
      </c>
      <c r="B12" s="12" t="s">
        <v>18</v>
      </c>
      <c r="C12" s="12">
        <v>86901</v>
      </c>
      <c r="D12" s="12" t="s">
        <v>19</v>
      </c>
      <c r="E12" s="12">
        <v>8</v>
      </c>
      <c r="F12" s="12">
        <v>720</v>
      </c>
      <c r="G12" s="12">
        <f t="shared" si="1"/>
        <v>235</v>
      </c>
      <c r="H12" s="12">
        <v>235</v>
      </c>
      <c r="I12" s="12"/>
      <c r="J12" s="35">
        <f t="shared" si="0"/>
        <v>32.638888888888893</v>
      </c>
      <c r="K12" s="24"/>
    </row>
    <row r="13" spans="1:11" ht="21.95" customHeight="1">
      <c r="A13" s="29">
        <v>44844</v>
      </c>
      <c r="B13" s="12" t="s">
        <v>56</v>
      </c>
      <c r="C13" s="12" t="s">
        <v>57</v>
      </c>
      <c r="D13" s="12" t="s">
        <v>19</v>
      </c>
      <c r="E13" s="12">
        <v>8</v>
      </c>
      <c r="F13" s="12">
        <v>832</v>
      </c>
      <c r="G13" s="12">
        <f t="shared" si="1"/>
        <v>130</v>
      </c>
      <c r="H13" s="12">
        <v>120</v>
      </c>
      <c r="I13" s="12">
        <v>10</v>
      </c>
      <c r="J13" s="35">
        <f t="shared" si="0"/>
        <v>14.423076923076922</v>
      </c>
      <c r="K13" s="24"/>
    </row>
    <row r="14" spans="1:11" ht="21.95" customHeight="1">
      <c r="A14" s="29">
        <v>44845</v>
      </c>
      <c r="B14" s="12" t="s">
        <v>56</v>
      </c>
      <c r="C14" s="12" t="s">
        <v>57</v>
      </c>
      <c r="D14" s="12" t="s">
        <v>19</v>
      </c>
      <c r="E14" s="12">
        <v>8</v>
      </c>
      <c r="F14" s="12">
        <v>832</v>
      </c>
      <c r="G14" s="12">
        <f t="shared" si="1"/>
        <v>105</v>
      </c>
      <c r="H14" s="12">
        <v>85</v>
      </c>
      <c r="I14" s="12">
        <v>20</v>
      </c>
      <c r="J14" s="35">
        <f t="shared" si="0"/>
        <v>10.216346153846153</v>
      </c>
      <c r="K14" s="24"/>
    </row>
    <row r="15" spans="1:11" ht="21.95" customHeight="1">
      <c r="A15" s="28">
        <v>44846</v>
      </c>
      <c r="B15" s="12" t="s">
        <v>56</v>
      </c>
      <c r="C15" s="12" t="s">
        <v>57</v>
      </c>
      <c r="D15" s="12" t="s">
        <v>19</v>
      </c>
      <c r="E15" s="12">
        <v>8</v>
      </c>
      <c r="F15" s="12">
        <v>832</v>
      </c>
      <c r="G15" s="12">
        <f t="shared" si="1"/>
        <v>261</v>
      </c>
      <c r="H15" s="12">
        <v>125</v>
      </c>
      <c r="I15" s="12">
        <v>136</v>
      </c>
      <c r="J15" s="35">
        <f t="shared" si="0"/>
        <v>15.024038461538462</v>
      </c>
      <c r="K15" s="24"/>
    </row>
    <row r="16" spans="1:11" ht="21.95" customHeight="1">
      <c r="A16" s="28">
        <v>44847</v>
      </c>
      <c r="B16" s="12" t="s">
        <v>56</v>
      </c>
      <c r="C16" s="12" t="s">
        <v>57</v>
      </c>
      <c r="D16" s="12" t="s">
        <v>19</v>
      </c>
      <c r="E16" s="12">
        <v>8</v>
      </c>
      <c r="F16" s="12">
        <v>832</v>
      </c>
      <c r="G16" s="12">
        <f t="shared" si="1"/>
        <v>148</v>
      </c>
      <c r="H16" s="12">
        <v>132</v>
      </c>
      <c r="I16" s="12">
        <v>16</v>
      </c>
      <c r="J16" s="35">
        <f t="shared" si="0"/>
        <v>15.865384615384615</v>
      </c>
      <c r="K16" s="24"/>
    </row>
    <row r="17" spans="1:11" ht="21.95" customHeight="1">
      <c r="A17" s="28">
        <v>44855</v>
      </c>
      <c r="B17" s="78" t="s">
        <v>56</v>
      </c>
      <c r="C17" s="78" t="s">
        <v>57</v>
      </c>
      <c r="D17" s="78" t="s">
        <v>19</v>
      </c>
      <c r="E17" s="12">
        <v>8</v>
      </c>
      <c r="F17" s="12">
        <v>832</v>
      </c>
      <c r="G17" s="12">
        <f t="shared" si="1"/>
        <v>416</v>
      </c>
      <c r="H17" s="12">
        <v>416</v>
      </c>
      <c r="I17" s="12"/>
      <c r="J17" s="35">
        <f t="shared" si="0"/>
        <v>50</v>
      </c>
      <c r="K17" s="24"/>
    </row>
    <row r="18" spans="1:11" ht="21.95" customHeight="1">
      <c r="A18" s="30"/>
      <c r="B18" s="12"/>
      <c r="C18" s="12"/>
      <c r="D18" s="12"/>
      <c r="E18" s="12"/>
      <c r="F18" s="12"/>
      <c r="G18" s="12">
        <f t="shared" si="1"/>
        <v>0</v>
      </c>
      <c r="H18" s="12"/>
      <c r="I18" s="12"/>
      <c r="J18" s="35"/>
      <c r="K18" s="24"/>
    </row>
    <row r="19" spans="1:11" ht="21.95" customHeight="1">
      <c r="A19" s="30"/>
      <c r="B19" s="12"/>
      <c r="C19" s="12"/>
      <c r="D19" s="12"/>
      <c r="E19" s="12"/>
      <c r="F19" s="12"/>
      <c r="G19" s="12">
        <f t="shared" si="1"/>
        <v>0</v>
      </c>
      <c r="H19" s="12"/>
      <c r="I19" s="12"/>
      <c r="J19" s="35"/>
      <c r="K19" s="24"/>
    </row>
    <row r="20" spans="1:11" ht="21.95" customHeight="1">
      <c r="A20" s="30"/>
      <c r="B20" s="12"/>
      <c r="C20" s="12"/>
      <c r="D20" s="12"/>
      <c r="E20" s="12"/>
      <c r="F20" s="12"/>
      <c r="G20" s="12">
        <f t="shared" si="1"/>
        <v>0</v>
      </c>
      <c r="H20" s="12"/>
      <c r="I20" s="12"/>
      <c r="J20" s="35"/>
      <c r="K20" s="24"/>
    </row>
    <row r="21" spans="1:11" ht="21.95" customHeight="1">
      <c r="A21" s="26"/>
      <c r="B21" s="12"/>
      <c r="C21" s="12"/>
      <c r="D21" s="12"/>
      <c r="E21" s="12"/>
      <c r="F21" s="12"/>
      <c r="G21" s="12">
        <f t="shared" si="1"/>
        <v>0</v>
      </c>
      <c r="H21" s="12"/>
      <c r="I21" s="12"/>
      <c r="J21" s="35"/>
      <c r="K21" s="24"/>
    </row>
    <row r="22" spans="1:11" ht="21.95" customHeight="1">
      <c r="A22" s="26"/>
      <c r="B22" s="12"/>
      <c r="C22" s="12"/>
      <c r="D22" s="12"/>
      <c r="E22" s="12"/>
      <c r="F22" s="12"/>
      <c r="G22" s="12">
        <f t="shared" si="1"/>
        <v>0</v>
      </c>
      <c r="H22" s="12"/>
      <c r="I22" s="12"/>
      <c r="J22" s="35"/>
      <c r="K22" s="24"/>
    </row>
    <row r="23" spans="1:11" ht="21.95" customHeight="1">
      <c r="A23" s="26"/>
      <c r="B23" s="12"/>
      <c r="C23" s="12"/>
      <c r="D23" s="12"/>
      <c r="E23" s="12"/>
      <c r="F23" s="12"/>
      <c r="G23" s="12">
        <f t="shared" si="1"/>
        <v>0</v>
      </c>
      <c r="H23" s="36"/>
      <c r="I23" s="36"/>
      <c r="J23" s="35"/>
      <c r="K23" s="24"/>
    </row>
    <row r="24" spans="1:11" ht="21.95" customHeight="1">
      <c r="A24" s="26"/>
      <c r="B24" s="12"/>
      <c r="C24" s="12"/>
      <c r="D24" s="12"/>
      <c r="E24" s="12"/>
      <c r="F24" s="12"/>
      <c r="G24" s="12">
        <f t="shared" si="1"/>
        <v>0</v>
      </c>
      <c r="H24" s="12"/>
      <c r="I24" s="12"/>
      <c r="J24" s="35"/>
      <c r="K24" s="24"/>
    </row>
    <row r="25" spans="1:11" ht="21.95" customHeight="1">
      <c r="A25" s="26"/>
      <c r="B25" s="12"/>
      <c r="C25" s="12"/>
      <c r="D25" s="12"/>
      <c r="E25" s="12"/>
      <c r="F25" s="12"/>
      <c r="G25" s="12">
        <f t="shared" si="1"/>
        <v>0</v>
      </c>
      <c r="H25" s="12"/>
      <c r="I25" s="12"/>
      <c r="J25" s="35"/>
      <c r="K25" s="24"/>
    </row>
    <row r="26" spans="1:11" ht="21.95" customHeight="1">
      <c r="A26" s="31"/>
      <c r="B26" s="12"/>
      <c r="C26" s="12"/>
      <c r="D26" s="12"/>
      <c r="E26" s="12"/>
      <c r="F26" s="12"/>
      <c r="G26" s="12">
        <f t="shared" si="1"/>
        <v>0</v>
      </c>
      <c r="H26" s="12"/>
      <c r="I26" s="12"/>
      <c r="J26" s="35"/>
      <c r="K26" s="24"/>
    </row>
    <row r="27" spans="1:11" ht="21.95" customHeight="1">
      <c r="A27" s="31"/>
      <c r="B27" s="12"/>
      <c r="C27" s="12"/>
      <c r="D27" s="12"/>
      <c r="E27" s="12"/>
      <c r="F27" s="12"/>
      <c r="G27" s="12">
        <f t="shared" si="1"/>
        <v>0</v>
      </c>
      <c r="H27" s="12"/>
      <c r="I27" s="12"/>
      <c r="J27" s="35"/>
      <c r="K27" s="24"/>
    </row>
    <row r="28" spans="1:11" ht="21.95" customHeight="1">
      <c r="A28" s="31"/>
      <c r="B28" s="12"/>
      <c r="C28" s="12"/>
      <c r="D28" s="12"/>
      <c r="E28" s="12"/>
      <c r="F28" s="12"/>
      <c r="G28" s="12">
        <f t="shared" si="1"/>
        <v>0</v>
      </c>
      <c r="H28" s="12"/>
      <c r="I28" s="12"/>
      <c r="J28" s="35"/>
      <c r="K28" s="24"/>
    </row>
    <row r="29" spans="1:11" ht="21.95" customHeight="1">
      <c r="A29" s="31"/>
      <c r="B29" s="12"/>
      <c r="C29" s="12"/>
      <c r="D29" s="12"/>
      <c r="E29" s="12"/>
      <c r="F29" s="12"/>
      <c r="G29" s="12">
        <f t="shared" si="1"/>
        <v>0</v>
      </c>
      <c r="H29" s="12"/>
      <c r="I29" s="12"/>
      <c r="J29" s="35"/>
      <c r="K29" s="24"/>
    </row>
    <row r="30" spans="1:11" ht="21.95" customHeight="1">
      <c r="A30" s="31"/>
      <c r="B30" s="12"/>
      <c r="C30" s="12"/>
      <c r="D30" s="12"/>
      <c r="E30" s="12"/>
      <c r="F30" s="12"/>
      <c r="G30" s="12">
        <f t="shared" si="1"/>
        <v>0</v>
      </c>
      <c r="H30" s="12"/>
      <c r="I30" s="12"/>
      <c r="J30" s="35"/>
      <c r="K30" s="24"/>
    </row>
    <row r="31" spans="1:11" ht="21.95" customHeight="1">
      <c r="A31" s="32"/>
      <c r="B31" s="12"/>
      <c r="C31" s="12"/>
      <c r="D31" s="12"/>
      <c r="E31" s="12"/>
      <c r="F31" s="12"/>
      <c r="G31" s="12">
        <f t="shared" si="1"/>
        <v>0</v>
      </c>
      <c r="H31" s="12"/>
      <c r="I31" s="36"/>
      <c r="J31" s="35"/>
      <c r="K31" s="24"/>
    </row>
    <row r="32" spans="1:11" ht="21.95" customHeight="1">
      <c r="A32" s="33"/>
      <c r="B32" s="12"/>
      <c r="C32" s="12"/>
      <c r="D32" s="12"/>
      <c r="E32" s="12"/>
      <c r="F32" s="12"/>
      <c r="G32" s="12">
        <f t="shared" si="1"/>
        <v>0</v>
      </c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>
        <f t="shared" si="1"/>
        <v>0</v>
      </c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>
        <f t="shared" si="1"/>
        <v>0</v>
      </c>
      <c r="H34" s="12"/>
      <c r="I34" s="36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>
        <f t="shared" si="1"/>
        <v>0</v>
      </c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>
        <f t="shared" si="1"/>
        <v>0</v>
      </c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>
        <f t="shared" si="1"/>
        <v>0</v>
      </c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>
        <f t="shared" si="1"/>
        <v>0</v>
      </c>
      <c r="H38" s="12"/>
      <c r="I38" s="12"/>
      <c r="J38" s="23"/>
      <c r="K38" s="24"/>
    </row>
    <row r="39" spans="1:11" ht="21.95" customHeight="1">
      <c r="A39" s="11"/>
      <c r="B39" s="12"/>
      <c r="C39" s="12"/>
      <c r="D39" s="12"/>
      <c r="E39" s="12"/>
      <c r="F39" s="12"/>
      <c r="G39" s="12">
        <f t="shared" si="1"/>
        <v>0</v>
      </c>
      <c r="H39" s="12"/>
      <c r="I39" s="12"/>
      <c r="J39" s="23"/>
      <c r="K39" s="24"/>
    </row>
    <row r="40" spans="1:11" ht="21.95" customHeight="1">
      <c r="A40" s="11"/>
      <c r="B40" s="12"/>
      <c r="C40" s="12"/>
      <c r="D40" s="12"/>
      <c r="E40" s="12"/>
      <c r="F40" s="12"/>
      <c r="G40" s="12">
        <f t="shared" si="1"/>
        <v>0</v>
      </c>
      <c r="H40" s="12"/>
      <c r="I40" s="12"/>
      <c r="J40" s="23"/>
      <c r="K40" s="24"/>
    </row>
    <row r="41" spans="1:11" ht="21.95" customHeight="1">
      <c r="A41" s="11"/>
      <c r="B41" s="12"/>
      <c r="C41" s="12"/>
      <c r="D41" s="12"/>
      <c r="E41" s="12"/>
      <c r="F41" s="12"/>
      <c r="G41" s="12">
        <f t="shared" si="1"/>
        <v>0</v>
      </c>
      <c r="H41" s="12"/>
      <c r="I41" s="12"/>
      <c r="J41" s="23"/>
      <c r="K41" s="24"/>
    </row>
    <row r="42" spans="1:11" ht="21.95" customHeight="1">
      <c r="A42" s="11"/>
      <c r="B42" s="12"/>
      <c r="C42" s="12"/>
      <c r="D42" s="12"/>
      <c r="E42" s="12"/>
      <c r="F42" s="12"/>
      <c r="G42" s="12">
        <f t="shared" si="1"/>
        <v>0</v>
      </c>
      <c r="H42" s="12"/>
      <c r="I42" s="12"/>
      <c r="J42" s="23"/>
      <c r="K42" s="24"/>
    </row>
    <row r="43" spans="1:11" ht="21.95" customHeight="1">
      <c r="A43" s="11"/>
      <c r="B43" s="12"/>
      <c r="C43" s="12"/>
      <c r="D43" s="12"/>
      <c r="E43" s="12"/>
      <c r="F43" s="12"/>
      <c r="G43" s="12">
        <f t="shared" si="1"/>
        <v>0</v>
      </c>
      <c r="H43" s="12"/>
      <c r="I43" s="12"/>
      <c r="J43" s="23"/>
      <c r="K43" s="24"/>
    </row>
    <row r="44" spans="1:11" ht="21.95" customHeight="1">
      <c r="A44" s="11"/>
      <c r="B44" s="12"/>
      <c r="C44" s="12"/>
      <c r="D44" s="12"/>
      <c r="E44" s="12"/>
      <c r="F44" s="12"/>
      <c r="G44" s="12">
        <f t="shared" si="1"/>
        <v>0</v>
      </c>
      <c r="H44" s="12"/>
      <c r="I44" s="12"/>
      <c r="J44" s="23"/>
      <c r="K44" s="24"/>
    </row>
    <row r="45" spans="1:11" ht="21.95" customHeight="1">
      <c r="A45" s="11"/>
      <c r="B45" s="12"/>
      <c r="C45" s="12"/>
      <c r="D45" s="12"/>
      <c r="E45" s="12"/>
      <c r="F45" s="12"/>
      <c r="G45" s="12">
        <f t="shared" si="1"/>
        <v>0</v>
      </c>
      <c r="H45" s="12"/>
      <c r="I45" s="12"/>
      <c r="J45" s="23"/>
      <c r="K45" s="24"/>
    </row>
    <row r="46" spans="1:11" ht="21.95" customHeight="1">
      <c r="A46" s="11"/>
      <c r="B46" s="12"/>
      <c r="C46" s="12"/>
      <c r="D46" s="12"/>
      <c r="E46" s="12"/>
      <c r="F46" s="12"/>
      <c r="G46" s="12">
        <f t="shared" si="1"/>
        <v>0</v>
      </c>
      <c r="H46" s="12"/>
      <c r="I46" s="12"/>
      <c r="J46" s="23"/>
      <c r="K46" s="24"/>
    </row>
    <row r="47" spans="1:11" ht="21.95" customHeight="1">
      <c r="A47" s="13"/>
      <c r="B47" s="12"/>
      <c r="C47" s="12"/>
      <c r="D47" s="12"/>
      <c r="E47" s="12"/>
      <c r="F47" s="12"/>
      <c r="G47" s="12">
        <f t="shared" si="1"/>
        <v>0</v>
      </c>
      <c r="H47" s="12"/>
      <c r="I47" s="12"/>
      <c r="J47" s="23"/>
      <c r="K47" s="24"/>
    </row>
    <row r="48" spans="1:11" ht="21" customHeight="1">
      <c r="A48" s="125" t="s">
        <v>25</v>
      </c>
      <c r="B48" s="125"/>
      <c r="C48" s="14">
        <v>22</v>
      </c>
      <c r="D48" s="15"/>
      <c r="E48" s="126" t="s">
        <v>26</v>
      </c>
      <c r="F48" s="127"/>
      <c r="G48" s="128"/>
      <c r="H48" s="128"/>
      <c r="I48" s="128"/>
      <c r="J48" s="128"/>
      <c r="K48" s="128"/>
    </row>
    <row r="49" spans="1:11" ht="21" customHeight="1">
      <c r="A49" s="129" t="s">
        <v>27</v>
      </c>
      <c r="B49" s="129"/>
      <c r="C49" s="14">
        <f>SUM(F10:F47)</f>
        <v>6320</v>
      </c>
      <c r="D49" s="15"/>
      <c r="E49" s="15"/>
      <c r="F49" s="130"/>
      <c r="G49" s="130"/>
      <c r="H49" s="130"/>
      <c r="I49" s="16"/>
      <c r="J49" s="16"/>
      <c r="K49" s="20"/>
    </row>
    <row r="50" spans="1:11" ht="21" customHeight="1">
      <c r="A50" s="129" t="s">
        <v>28</v>
      </c>
      <c r="B50" s="129"/>
      <c r="C50" s="14">
        <f>SUM(H10:H47)</f>
        <v>1403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31" t="s">
        <v>29</v>
      </c>
      <c r="B51" s="129"/>
      <c r="C51" s="34">
        <f>SUM(J10:J47)</f>
        <v>178.44551282051285</v>
      </c>
      <c r="D51" s="15"/>
      <c r="E51" s="15"/>
      <c r="F51" s="130"/>
      <c r="G51" s="130"/>
      <c r="H51" s="130"/>
      <c r="I51" s="130"/>
      <c r="J51" s="16"/>
      <c r="K51" s="132"/>
    </row>
    <row r="52" spans="1:11" ht="21" customHeight="1">
      <c r="A52" s="131" t="s">
        <v>30</v>
      </c>
      <c r="B52" s="129"/>
      <c r="C52" s="14">
        <v>28</v>
      </c>
      <c r="D52" s="15"/>
      <c r="E52" s="15"/>
      <c r="F52" s="130"/>
      <c r="G52" s="130"/>
      <c r="H52" s="130"/>
      <c r="I52" s="130"/>
      <c r="J52" s="16"/>
      <c r="K52" s="132"/>
    </row>
    <row r="53" spans="1:11" ht="21" customHeight="1">
      <c r="A53" s="124" t="s">
        <v>31</v>
      </c>
      <c r="B53" s="124"/>
      <c r="C53" s="34">
        <f>C51/C52</f>
        <v>6.3730540293040301</v>
      </c>
      <c r="D53" s="15"/>
      <c r="E53" s="15"/>
      <c r="F53" s="130"/>
      <c r="G53" s="130"/>
      <c r="H53" s="130"/>
      <c r="I53" s="130"/>
      <c r="J53" s="16"/>
      <c r="K53" s="132"/>
    </row>
    <row r="54" spans="1:1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39" zoomScale="85" zoomScaleNormal="85" workbookViewId="0">
      <selection activeCell="C48" sqref="C48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113" t="s">
        <v>0</v>
      </c>
      <c r="K1" s="114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92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91" t="s">
        <v>2</v>
      </c>
      <c r="B7" s="120" t="s">
        <v>183</v>
      </c>
      <c r="C7" s="120"/>
      <c r="D7" s="120"/>
      <c r="E7" s="120"/>
      <c r="F7" s="93" t="s">
        <v>3</v>
      </c>
      <c r="G7" s="120" t="s">
        <v>195</v>
      </c>
      <c r="H7" s="120"/>
      <c r="I7" s="120"/>
      <c r="J7" s="120"/>
      <c r="K7" s="121"/>
    </row>
    <row r="8" spans="1:11" ht="24" customHeight="1">
      <c r="A8" s="91" t="s">
        <v>4</v>
      </c>
      <c r="B8" s="122" t="s">
        <v>5</v>
      </c>
      <c r="C8" s="122"/>
      <c r="D8" s="122"/>
      <c r="E8" s="122"/>
      <c r="F8" s="93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44859</v>
      </c>
      <c r="B10" s="78" t="s">
        <v>65</v>
      </c>
      <c r="C10" s="78" t="s">
        <v>21</v>
      </c>
      <c r="D10" s="12" t="s">
        <v>19</v>
      </c>
      <c r="E10" s="12">
        <v>8</v>
      </c>
      <c r="F10" s="12">
        <v>456</v>
      </c>
      <c r="G10" s="12">
        <f>SUM(H10+I10)</f>
        <v>304</v>
      </c>
      <c r="H10" s="12">
        <v>304</v>
      </c>
      <c r="I10" s="12"/>
      <c r="J10" s="35">
        <f t="shared" ref="J10:J47" si="0">H10/F10*100</f>
        <v>66.666666666666657</v>
      </c>
      <c r="K10" s="24"/>
    </row>
    <row r="11" spans="1:11" ht="21.95" customHeight="1">
      <c r="A11" s="28">
        <v>44860</v>
      </c>
      <c r="B11" s="78"/>
      <c r="C11" s="78"/>
      <c r="D11" s="12" t="s">
        <v>19</v>
      </c>
      <c r="E11" s="12"/>
      <c r="F11" s="12"/>
      <c r="G11" s="12">
        <f t="shared" ref="G11:G47" si="1">SUM(H11+I11)</f>
        <v>0</v>
      </c>
      <c r="H11" s="12"/>
      <c r="I11" s="12"/>
      <c r="J11" s="35" t="e">
        <f t="shared" si="0"/>
        <v>#DIV/0!</v>
      </c>
      <c r="K11" s="24"/>
    </row>
    <row r="12" spans="1:11" ht="21.95" customHeight="1">
      <c r="A12" s="27">
        <v>44861</v>
      </c>
      <c r="B12" s="78" t="s">
        <v>184</v>
      </c>
      <c r="C12" s="78" t="s">
        <v>36</v>
      </c>
      <c r="D12" s="12" t="s">
        <v>19</v>
      </c>
      <c r="E12" s="12">
        <v>8</v>
      </c>
      <c r="F12" s="12">
        <v>912</v>
      </c>
      <c r="G12" s="12">
        <f t="shared" si="1"/>
        <v>920</v>
      </c>
      <c r="H12" s="12">
        <v>920</v>
      </c>
      <c r="I12" s="12"/>
      <c r="J12" s="35">
        <f t="shared" si="0"/>
        <v>100.87719298245614</v>
      </c>
      <c r="K12" s="24"/>
    </row>
    <row r="13" spans="1:11" ht="21.95" customHeight="1">
      <c r="A13" s="29">
        <v>44862</v>
      </c>
      <c r="B13" s="78" t="s">
        <v>184</v>
      </c>
      <c r="C13" s="78" t="s">
        <v>36</v>
      </c>
      <c r="D13" s="12" t="s">
        <v>19</v>
      </c>
      <c r="E13" s="12">
        <v>8</v>
      </c>
      <c r="F13" s="12">
        <v>912</v>
      </c>
      <c r="G13" s="12">
        <f t="shared" si="1"/>
        <v>922</v>
      </c>
      <c r="H13" s="12">
        <v>912</v>
      </c>
      <c r="I13" s="12">
        <v>10</v>
      </c>
      <c r="J13" s="35">
        <f t="shared" si="0"/>
        <v>100</v>
      </c>
      <c r="K13" s="24"/>
    </row>
    <row r="14" spans="1:11" ht="21.95" customHeight="1">
      <c r="A14" s="29"/>
      <c r="B14" s="12"/>
      <c r="C14" s="12"/>
      <c r="D14" s="12" t="s">
        <v>19</v>
      </c>
      <c r="E14" s="12"/>
      <c r="F14" s="12"/>
      <c r="G14" s="12">
        <f t="shared" si="1"/>
        <v>0</v>
      </c>
      <c r="H14" s="12"/>
      <c r="I14" s="12"/>
      <c r="J14" s="35" t="e">
        <f t="shared" si="0"/>
        <v>#DIV/0!</v>
      </c>
      <c r="K14" s="24"/>
    </row>
    <row r="15" spans="1:11" ht="21.95" customHeight="1">
      <c r="A15" s="28"/>
      <c r="B15" s="12"/>
      <c r="C15" s="12"/>
      <c r="D15" s="12" t="s">
        <v>19</v>
      </c>
      <c r="E15" s="12"/>
      <c r="F15" s="12"/>
      <c r="G15" s="12">
        <f t="shared" si="1"/>
        <v>0</v>
      </c>
      <c r="H15" s="12"/>
      <c r="I15" s="12"/>
      <c r="J15" s="35" t="e">
        <f t="shared" si="0"/>
        <v>#DIV/0!</v>
      </c>
      <c r="K15" s="24"/>
    </row>
    <row r="16" spans="1:11" ht="21.95" customHeight="1">
      <c r="A16" s="28"/>
      <c r="B16" s="12"/>
      <c r="C16" s="12"/>
      <c r="D16" s="12" t="s">
        <v>19</v>
      </c>
      <c r="E16" s="12"/>
      <c r="F16" s="12"/>
      <c r="G16" s="12">
        <f t="shared" si="1"/>
        <v>0</v>
      </c>
      <c r="H16" s="12"/>
      <c r="I16" s="12"/>
      <c r="J16" s="35" t="e">
        <f t="shared" si="0"/>
        <v>#DIV/0!</v>
      </c>
      <c r="K16" s="24"/>
    </row>
    <row r="17" spans="1:11" ht="21.95" customHeight="1">
      <c r="A17" s="28"/>
      <c r="B17" s="78"/>
      <c r="C17" s="78"/>
      <c r="D17" s="78" t="s">
        <v>19</v>
      </c>
      <c r="E17" s="12"/>
      <c r="F17" s="12"/>
      <c r="G17" s="12">
        <f t="shared" si="1"/>
        <v>0</v>
      </c>
      <c r="H17" s="12"/>
      <c r="I17" s="12"/>
      <c r="J17" s="35" t="e">
        <f t="shared" si="0"/>
        <v>#DIV/0!</v>
      </c>
      <c r="K17" s="24"/>
    </row>
    <row r="18" spans="1:11" ht="21.95" customHeight="1">
      <c r="A18" s="30"/>
      <c r="B18" s="12"/>
      <c r="C18" s="12"/>
      <c r="D18" s="78" t="s">
        <v>19</v>
      </c>
      <c r="E18" s="12"/>
      <c r="F18" s="12"/>
      <c r="G18" s="12">
        <f t="shared" si="1"/>
        <v>0</v>
      </c>
      <c r="H18" s="12"/>
      <c r="I18" s="12"/>
      <c r="J18" s="35" t="e">
        <f t="shared" si="0"/>
        <v>#DIV/0!</v>
      </c>
      <c r="K18" s="24"/>
    </row>
    <row r="19" spans="1:11" ht="21.95" customHeight="1">
      <c r="A19" s="30"/>
      <c r="B19" s="12"/>
      <c r="C19" s="12"/>
      <c r="D19" s="78" t="s">
        <v>19</v>
      </c>
      <c r="E19" s="12"/>
      <c r="F19" s="12"/>
      <c r="G19" s="12">
        <f t="shared" si="1"/>
        <v>0</v>
      </c>
      <c r="H19" s="12"/>
      <c r="I19" s="12"/>
      <c r="J19" s="35" t="e">
        <f t="shared" si="0"/>
        <v>#DIV/0!</v>
      </c>
      <c r="K19" s="24"/>
    </row>
    <row r="20" spans="1:11" ht="21.95" customHeight="1">
      <c r="A20" s="30"/>
      <c r="B20" s="12"/>
      <c r="C20" s="12"/>
      <c r="D20" s="78" t="s">
        <v>19</v>
      </c>
      <c r="E20" s="12"/>
      <c r="F20" s="12"/>
      <c r="G20" s="12">
        <f t="shared" si="1"/>
        <v>0</v>
      </c>
      <c r="H20" s="12"/>
      <c r="I20" s="12"/>
      <c r="J20" s="35" t="e">
        <f t="shared" si="0"/>
        <v>#DIV/0!</v>
      </c>
      <c r="K20" s="24"/>
    </row>
    <row r="21" spans="1:11" ht="21.95" customHeight="1">
      <c r="A21" s="26"/>
      <c r="B21" s="12"/>
      <c r="C21" s="12"/>
      <c r="D21" s="78" t="s">
        <v>19</v>
      </c>
      <c r="E21" s="12"/>
      <c r="F21" s="12"/>
      <c r="G21" s="12">
        <f t="shared" si="1"/>
        <v>0</v>
      </c>
      <c r="H21" s="12"/>
      <c r="I21" s="12"/>
      <c r="J21" s="35" t="e">
        <f t="shared" si="0"/>
        <v>#DIV/0!</v>
      </c>
      <c r="K21" s="24"/>
    </row>
    <row r="22" spans="1:11" ht="21.95" customHeight="1">
      <c r="A22" s="26"/>
      <c r="B22" s="12"/>
      <c r="C22" s="12"/>
      <c r="D22" s="78" t="s">
        <v>19</v>
      </c>
      <c r="E22" s="12"/>
      <c r="F22" s="12"/>
      <c r="G22" s="12">
        <f t="shared" si="1"/>
        <v>0</v>
      </c>
      <c r="H22" s="12"/>
      <c r="I22" s="12"/>
      <c r="J22" s="35" t="e">
        <f t="shared" si="0"/>
        <v>#DIV/0!</v>
      </c>
      <c r="K22" s="24"/>
    </row>
    <row r="23" spans="1:11" ht="21.95" customHeight="1">
      <c r="A23" s="26"/>
      <c r="B23" s="12"/>
      <c r="C23" s="12"/>
      <c r="D23" s="78" t="s">
        <v>19</v>
      </c>
      <c r="E23" s="12"/>
      <c r="F23" s="12"/>
      <c r="G23" s="12">
        <f t="shared" si="1"/>
        <v>0</v>
      </c>
      <c r="H23" s="36"/>
      <c r="I23" s="36"/>
      <c r="J23" s="35" t="e">
        <f t="shared" si="0"/>
        <v>#DIV/0!</v>
      </c>
      <c r="K23" s="24"/>
    </row>
    <row r="24" spans="1:11" ht="21.95" customHeight="1">
      <c r="A24" s="26"/>
      <c r="B24" s="12"/>
      <c r="C24" s="12"/>
      <c r="D24" s="78" t="s">
        <v>19</v>
      </c>
      <c r="E24" s="12"/>
      <c r="F24" s="12"/>
      <c r="G24" s="12">
        <f t="shared" si="1"/>
        <v>0</v>
      </c>
      <c r="H24" s="12"/>
      <c r="I24" s="12"/>
      <c r="J24" s="35" t="e">
        <f t="shared" si="0"/>
        <v>#DIV/0!</v>
      </c>
      <c r="K24" s="24"/>
    </row>
    <row r="25" spans="1:11" ht="21.95" customHeight="1">
      <c r="A25" s="26"/>
      <c r="B25" s="12"/>
      <c r="C25" s="12"/>
      <c r="D25" s="78" t="s">
        <v>19</v>
      </c>
      <c r="E25" s="12"/>
      <c r="F25" s="12"/>
      <c r="G25" s="12">
        <f t="shared" si="1"/>
        <v>0</v>
      </c>
      <c r="H25" s="12"/>
      <c r="I25" s="12"/>
      <c r="J25" s="35" t="e">
        <f t="shared" si="0"/>
        <v>#DIV/0!</v>
      </c>
      <c r="K25" s="24"/>
    </row>
    <row r="26" spans="1:11" ht="21.95" customHeight="1">
      <c r="A26" s="31"/>
      <c r="B26" s="12"/>
      <c r="C26" s="12"/>
      <c r="D26" s="78" t="s">
        <v>19</v>
      </c>
      <c r="E26" s="12"/>
      <c r="F26" s="12"/>
      <c r="G26" s="12">
        <f t="shared" si="1"/>
        <v>0</v>
      </c>
      <c r="H26" s="12"/>
      <c r="I26" s="12"/>
      <c r="J26" s="35" t="e">
        <f t="shared" si="0"/>
        <v>#DIV/0!</v>
      </c>
      <c r="K26" s="24"/>
    </row>
    <row r="27" spans="1:11" ht="21.95" customHeight="1">
      <c r="A27" s="31"/>
      <c r="B27" s="12"/>
      <c r="C27" s="12"/>
      <c r="D27" s="78" t="s">
        <v>19</v>
      </c>
      <c r="E27" s="12"/>
      <c r="F27" s="12"/>
      <c r="G27" s="12">
        <f t="shared" si="1"/>
        <v>0</v>
      </c>
      <c r="H27" s="12"/>
      <c r="I27" s="12"/>
      <c r="J27" s="35" t="e">
        <f t="shared" si="0"/>
        <v>#DIV/0!</v>
      </c>
      <c r="K27" s="24"/>
    </row>
    <row r="28" spans="1:11" ht="21.95" customHeight="1">
      <c r="A28" s="31"/>
      <c r="B28" s="12"/>
      <c r="C28" s="12"/>
      <c r="D28" s="78" t="s">
        <v>19</v>
      </c>
      <c r="E28" s="12"/>
      <c r="F28" s="12"/>
      <c r="G28" s="12">
        <f t="shared" si="1"/>
        <v>0</v>
      </c>
      <c r="H28" s="12"/>
      <c r="I28" s="12"/>
      <c r="J28" s="35" t="e">
        <f t="shared" si="0"/>
        <v>#DIV/0!</v>
      </c>
      <c r="K28" s="24"/>
    </row>
    <row r="29" spans="1:11" ht="21.95" customHeight="1">
      <c r="A29" s="31"/>
      <c r="B29" s="12"/>
      <c r="C29" s="12"/>
      <c r="D29" s="78" t="s">
        <v>19</v>
      </c>
      <c r="E29" s="12"/>
      <c r="F29" s="12"/>
      <c r="G29" s="12">
        <f t="shared" si="1"/>
        <v>0</v>
      </c>
      <c r="H29" s="12"/>
      <c r="I29" s="12"/>
      <c r="J29" s="35" t="e">
        <f t="shared" si="0"/>
        <v>#DIV/0!</v>
      </c>
      <c r="K29" s="24"/>
    </row>
    <row r="30" spans="1:11" ht="21.95" customHeight="1">
      <c r="A30" s="31"/>
      <c r="B30" s="12"/>
      <c r="C30" s="12"/>
      <c r="D30" s="78" t="s">
        <v>19</v>
      </c>
      <c r="E30" s="12"/>
      <c r="F30" s="12"/>
      <c r="G30" s="12">
        <f t="shared" si="1"/>
        <v>0</v>
      </c>
      <c r="H30" s="12"/>
      <c r="I30" s="12"/>
      <c r="J30" s="35" t="e">
        <f t="shared" si="0"/>
        <v>#DIV/0!</v>
      </c>
      <c r="K30" s="24"/>
    </row>
    <row r="31" spans="1:11" ht="21.95" customHeight="1">
      <c r="A31" s="32"/>
      <c r="B31" s="12"/>
      <c r="C31" s="12"/>
      <c r="D31" s="78" t="s">
        <v>19</v>
      </c>
      <c r="E31" s="12"/>
      <c r="F31" s="12"/>
      <c r="G31" s="12">
        <f t="shared" si="1"/>
        <v>0</v>
      </c>
      <c r="H31" s="12"/>
      <c r="I31" s="36"/>
      <c r="J31" s="35" t="e">
        <f t="shared" si="0"/>
        <v>#DIV/0!</v>
      </c>
      <c r="K31" s="24"/>
    </row>
    <row r="32" spans="1:11" ht="21.95" customHeight="1">
      <c r="A32" s="33"/>
      <c r="B32" s="12"/>
      <c r="C32" s="12"/>
      <c r="D32" s="78" t="s">
        <v>19</v>
      </c>
      <c r="E32" s="12"/>
      <c r="F32" s="12"/>
      <c r="G32" s="12">
        <f t="shared" si="1"/>
        <v>0</v>
      </c>
      <c r="H32" s="12"/>
      <c r="I32" s="12"/>
      <c r="J32" s="35" t="e">
        <f t="shared" si="0"/>
        <v>#DIV/0!</v>
      </c>
      <c r="K32" s="24"/>
    </row>
    <row r="33" spans="1:11" ht="21.95" customHeight="1">
      <c r="A33" s="31"/>
      <c r="B33" s="12"/>
      <c r="C33" s="12"/>
      <c r="D33" s="78" t="s">
        <v>19</v>
      </c>
      <c r="E33" s="12"/>
      <c r="F33" s="12"/>
      <c r="G33" s="12">
        <f t="shared" si="1"/>
        <v>0</v>
      </c>
      <c r="H33" s="12"/>
      <c r="I33" s="12"/>
      <c r="J33" s="35" t="e">
        <f t="shared" si="0"/>
        <v>#DIV/0!</v>
      </c>
      <c r="K33" s="24"/>
    </row>
    <row r="34" spans="1:11" ht="21.95" customHeight="1">
      <c r="A34" s="31"/>
      <c r="B34" s="12"/>
      <c r="C34" s="12"/>
      <c r="D34" s="78" t="s">
        <v>19</v>
      </c>
      <c r="E34" s="12"/>
      <c r="F34" s="12"/>
      <c r="G34" s="12">
        <f t="shared" si="1"/>
        <v>0</v>
      </c>
      <c r="H34" s="12"/>
      <c r="I34" s="36"/>
      <c r="J34" s="35" t="e">
        <f t="shared" si="0"/>
        <v>#DIV/0!</v>
      </c>
      <c r="K34" s="24"/>
    </row>
    <row r="35" spans="1:11" ht="21.95" customHeight="1">
      <c r="A35" s="11"/>
      <c r="B35" s="12"/>
      <c r="C35" s="12"/>
      <c r="D35" s="78" t="s">
        <v>19</v>
      </c>
      <c r="E35" s="12"/>
      <c r="F35" s="12"/>
      <c r="G35" s="12">
        <f t="shared" si="1"/>
        <v>0</v>
      </c>
      <c r="H35" s="12"/>
      <c r="I35" s="12"/>
      <c r="J35" s="35" t="e">
        <f t="shared" si="0"/>
        <v>#DIV/0!</v>
      </c>
      <c r="K35" s="24"/>
    </row>
    <row r="36" spans="1:11" ht="21.95" customHeight="1">
      <c r="A36" s="11"/>
      <c r="B36" s="12"/>
      <c r="C36" s="12"/>
      <c r="D36" s="78" t="s">
        <v>19</v>
      </c>
      <c r="E36" s="12"/>
      <c r="F36" s="12"/>
      <c r="G36" s="12">
        <f t="shared" si="1"/>
        <v>0</v>
      </c>
      <c r="H36" s="12"/>
      <c r="I36" s="12"/>
      <c r="J36" s="35" t="e">
        <f t="shared" si="0"/>
        <v>#DIV/0!</v>
      </c>
      <c r="K36" s="24"/>
    </row>
    <row r="37" spans="1:11" ht="21.95" customHeight="1">
      <c r="A37" s="11"/>
      <c r="B37" s="12"/>
      <c r="C37" s="12"/>
      <c r="D37" s="78" t="s">
        <v>19</v>
      </c>
      <c r="E37" s="12"/>
      <c r="F37" s="12"/>
      <c r="G37" s="12">
        <f t="shared" si="1"/>
        <v>0</v>
      </c>
      <c r="H37" s="12"/>
      <c r="I37" s="12"/>
      <c r="J37" s="35" t="e">
        <f t="shared" si="0"/>
        <v>#DIV/0!</v>
      </c>
      <c r="K37" s="24"/>
    </row>
    <row r="38" spans="1:11" ht="21.95" customHeight="1">
      <c r="A38" s="11"/>
      <c r="B38" s="12"/>
      <c r="C38" s="12"/>
      <c r="D38" s="78" t="s">
        <v>19</v>
      </c>
      <c r="E38" s="12"/>
      <c r="F38" s="12"/>
      <c r="G38" s="12">
        <f t="shared" si="1"/>
        <v>0</v>
      </c>
      <c r="H38" s="12"/>
      <c r="I38" s="12"/>
      <c r="J38" s="35" t="e">
        <f t="shared" si="0"/>
        <v>#DIV/0!</v>
      </c>
      <c r="K38" s="24"/>
    </row>
    <row r="39" spans="1:11" ht="21.95" customHeight="1">
      <c r="A39" s="11"/>
      <c r="B39" s="12"/>
      <c r="C39" s="12"/>
      <c r="D39" s="78" t="s">
        <v>19</v>
      </c>
      <c r="E39" s="12"/>
      <c r="F39" s="12"/>
      <c r="G39" s="12">
        <f t="shared" si="1"/>
        <v>0</v>
      </c>
      <c r="H39" s="12"/>
      <c r="I39" s="12"/>
      <c r="J39" s="35" t="e">
        <f t="shared" si="0"/>
        <v>#DIV/0!</v>
      </c>
      <c r="K39" s="24"/>
    </row>
    <row r="40" spans="1:11" ht="21.95" customHeight="1">
      <c r="A40" s="11"/>
      <c r="B40" s="12"/>
      <c r="C40" s="12"/>
      <c r="D40" s="78" t="s">
        <v>19</v>
      </c>
      <c r="E40" s="12"/>
      <c r="F40" s="12"/>
      <c r="G40" s="12">
        <f t="shared" si="1"/>
        <v>0</v>
      </c>
      <c r="H40" s="12"/>
      <c r="I40" s="12"/>
      <c r="J40" s="35" t="e">
        <f t="shared" si="0"/>
        <v>#DIV/0!</v>
      </c>
      <c r="K40" s="24"/>
    </row>
    <row r="41" spans="1:11" ht="21.95" customHeight="1">
      <c r="A41" s="11"/>
      <c r="B41" s="12"/>
      <c r="C41" s="12"/>
      <c r="D41" s="78" t="s">
        <v>19</v>
      </c>
      <c r="E41" s="12"/>
      <c r="F41" s="12"/>
      <c r="G41" s="12">
        <f t="shared" si="1"/>
        <v>0</v>
      </c>
      <c r="H41" s="12"/>
      <c r="I41" s="12"/>
      <c r="J41" s="35" t="e">
        <f t="shared" si="0"/>
        <v>#DIV/0!</v>
      </c>
      <c r="K41" s="24"/>
    </row>
    <row r="42" spans="1:11" ht="21.95" customHeight="1">
      <c r="A42" s="11"/>
      <c r="B42" s="12"/>
      <c r="C42" s="12"/>
      <c r="D42" s="78" t="s">
        <v>19</v>
      </c>
      <c r="E42" s="12"/>
      <c r="F42" s="12"/>
      <c r="G42" s="12">
        <f t="shared" si="1"/>
        <v>0</v>
      </c>
      <c r="H42" s="12"/>
      <c r="I42" s="12"/>
      <c r="J42" s="35" t="e">
        <f t="shared" si="0"/>
        <v>#DIV/0!</v>
      </c>
      <c r="K42" s="24"/>
    </row>
    <row r="43" spans="1:11" ht="21.95" customHeight="1">
      <c r="A43" s="11"/>
      <c r="B43" s="12"/>
      <c r="C43" s="12"/>
      <c r="D43" s="78" t="s">
        <v>19</v>
      </c>
      <c r="E43" s="12"/>
      <c r="F43" s="12"/>
      <c r="G43" s="12">
        <f t="shared" si="1"/>
        <v>0</v>
      </c>
      <c r="H43" s="12"/>
      <c r="I43" s="12"/>
      <c r="J43" s="35" t="e">
        <f t="shared" si="0"/>
        <v>#DIV/0!</v>
      </c>
      <c r="K43" s="24"/>
    </row>
    <row r="44" spans="1:11" ht="21.95" customHeight="1">
      <c r="A44" s="11"/>
      <c r="B44" s="12"/>
      <c r="C44" s="12"/>
      <c r="D44" s="78" t="s">
        <v>19</v>
      </c>
      <c r="E44" s="12"/>
      <c r="F44" s="12"/>
      <c r="G44" s="12">
        <f t="shared" si="1"/>
        <v>0</v>
      </c>
      <c r="H44" s="12"/>
      <c r="I44" s="12"/>
      <c r="J44" s="35" t="e">
        <f t="shared" si="0"/>
        <v>#DIV/0!</v>
      </c>
      <c r="K44" s="24"/>
    </row>
    <row r="45" spans="1:11" ht="21.95" customHeight="1">
      <c r="A45" s="11"/>
      <c r="B45" s="12"/>
      <c r="C45" s="12"/>
      <c r="D45" s="78" t="s">
        <v>19</v>
      </c>
      <c r="E45" s="12"/>
      <c r="F45" s="12"/>
      <c r="G45" s="12">
        <f t="shared" si="1"/>
        <v>0</v>
      </c>
      <c r="H45" s="12"/>
      <c r="I45" s="12"/>
      <c r="J45" s="35" t="e">
        <f t="shared" si="0"/>
        <v>#DIV/0!</v>
      </c>
      <c r="K45" s="24"/>
    </row>
    <row r="46" spans="1:11" ht="21.95" customHeight="1">
      <c r="A46" s="11"/>
      <c r="B46" s="12"/>
      <c r="C46" s="12"/>
      <c r="D46" s="78" t="s">
        <v>19</v>
      </c>
      <c r="E46" s="12"/>
      <c r="F46" s="12"/>
      <c r="G46" s="12">
        <f t="shared" si="1"/>
        <v>0</v>
      </c>
      <c r="H46" s="12"/>
      <c r="I46" s="12"/>
      <c r="J46" s="35" t="e">
        <f t="shared" si="0"/>
        <v>#DIV/0!</v>
      </c>
      <c r="K46" s="24"/>
    </row>
    <row r="47" spans="1:11" ht="21.95" customHeight="1">
      <c r="A47" s="13"/>
      <c r="B47" s="12"/>
      <c r="C47" s="12"/>
      <c r="D47" s="78" t="s">
        <v>19</v>
      </c>
      <c r="E47" s="12"/>
      <c r="F47" s="12"/>
      <c r="G47" s="12">
        <f t="shared" si="1"/>
        <v>0</v>
      </c>
      <c r="H47" s="12"/>
      <c r="I47" s="12"/>
      <c r="J47" s="35" t="e">
        <f t="shared" si="0"/>
        <v>#DIV/0!</v>
      </c>
      <c r="K47" s="24"/>
    </row>
    <row r="48" spans="1:11" ht="21" customHeight="1">
      <c r="A48" s="125" t="s">
        <v>25</v>
      </c>
      <c r="B48" s="125"/>
      <c r="C48" s="14">
        <f>COUNT(A10:A47)</f>
        <v>4</v>
      </c>
      <c r="D48" s="15"/>
      <c r="E48" s="126" t="s">
        <v>26</v>
      </c>
      <c r="F48" s="127"/>
      <c r="G48" s="128"/>
      <c r="H48" s="128"/>
      <c r="I48" s="128"/>
      <c r="J48" s="128"/>
      <c r="K48" s="128"/>
    </row>
    <row r="49" spans="1:11" ht="21" customHeight="1">
      <c r="A49" s="129" t="s">
        <v>27</v>
      </c>
      <c r="B49" s="129"/>
      <c r="C49" s="14">
        <f>SUM(F10:F47)</f>
        <v>2280</v>
      </c>
      <c r="D49" s="15"/>
      <c r="E49" s="15"/>
      <c r="F49" s="130"/>
      <c r="G49" s="130"/>
      <c r="H49" s="130"/>
      <c r="I49" s="90"/>
      <c r="J49" s="90"/>
      <c r="K49" s="92"/>
    </row>
    <row r="50" spans="1:11" ht="21" customHeight="1">
      <c r="A50" s="129" t="s">
        <v>28</v>
      </c>
      <c r="B50" s="129"/>
      <c r="C50" s="14">
        <f>SUM(H10:H47)</f>
        <v>2136</v>
      </c>
      <c r="D50" s="15"/>
      <c r="E50" s="15"/>
      <c r="F50" s="90"/>
      <c r="G50" s="90"/>
      <c r="H50" s="90"/>
      <c r="I50" s="90"/>
      <c r="J50" s="90"/>
      <c r="K50" s="92"/>
    </row>
    <row r="51" spans="1:11" ht="21" customHeight="1">
      <c r="A51" s="131" t="s">
        <v>29</v>
      </c>
      <c r="B51" s="129"/>
      <c r="C51" s="34" t="e">
        <f>SUM(J10:J47)</f>
        <v>#DIV/0!</v>
      </c>
      <c r="D51" s="15"/>
      <c r="E51" s="15"/>
      <c r="F51" s="130"/>
      <c r="G51" s="130"/>
      <c r="H51" s="130"/>
      <c r="I51" s="130"/>
      <c r="J51" s="90"/>
      <c r="K51" s="132"/>
    </row>
    <row r="52" spans="1:11" ht="21" customHeight="1">
      <c r="A52" s="131" t="s">
        <v>30</v>
      </c>
      <c r="B52" s="129"/>
      <c r="C52" s="14">
        <f>COUNTA(B10:B47)</f>
        <v>3</v>
      </c>
      <c r="D52" s="15"/>
      <c r="E52" s="15"/>
      <c r="F52" s="130"/>
      <c r="G52" s="130"/>
      <c r="H52" s="130"/>
      <c r="I52" s="130"/>
      <c r="J52" s="90"/>
      <c r="K52" s="132"/>
    </row>
    <row r="53" spans="1:11" ht="21" customHeight="1">
      <c r="A53" s="124" t="s">
        <v>31</v>
      </c>
      <c r="B53" s="124"/>
      <c r="C53" s="34" t="e">
        <f>C51/C52</f>
        <v>#DIV/0!</v>
      </c>
      <c r="D53" s="15"/>
      <c r="E53" s="15"/>
      <c r="F53" s="130"/>
      <c r="G53" s="130"/>
      <c r="H53" s="130"/>
      <c r="I53" s="130"/>
      <c r="J53" s="90"/>
      <c r="K53" s="132"/>
    </row>
    <row r="54" spans="1:11" ht="21" customHeight="1" thickBo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K54"/>
  <sheetViews>
    <sheetView zoomScale="60" zoomScaleNormal="60" workbookViewId="0">
      <selection activeCell="B7" sqref="B7:E7"/>
    </sheetView>
  </sheetViews>
  <sheetFormatPr defaultColWidth="9" defaultRowHeight="15.75"/>
  <cols>
    <col min="1" max="1" width="13.875" customWidth="1"/>
    <col min="2" max="2" width="16.875" customWidth="1"/>
    <col min="3" max="3" width="14.25" customWidth="1"/>
    <col min="4" max="4" width="13.125" customWidth="1"/>
    <col min="5" max="5" width="12.75" customWidth="1"/>
    <col min="6" max="10" width="8.625" customWidth="1"/>
    <col min="11" max="11" width="14" customWidth="1"/>
  </cols>
  <sheetData>
    <row r="1" spans="1:11">
      <c r="J1" s="113" t="s">
        <v>0</v>
      </c>
      <c r="K1" s="114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5" t="s">
        <v>2</v>
      </c>
      <c r="B7" s="120" t="s">
        <v>105</v>
      </c>
      <c r="C7" s="120"/>
      <c r="D7" s="120"/>
      <c r="E7" s="120"/>
      <c r="F7" s="6" t="s">
        <v>3</v>
      </c>
      <c r="G7" s="120" t="s">
        <v>193</v>
      </c>
      <c r="H7" s="120"/>
      <c r="I7" s="120"/>
      <c r="J7" s="120"/>
      <c r="K7" s="121"/>
    </row>
    <row r="8" spans="1:11" ht="24" customHeight="1">
      <c r="A8" s="5" t="s">
        <v>4</v>
      </c>
      <c r="B8" s="122" t="s">
        <v>5</v>
      </c>
      <c r="C8" s="122"/>
      <c r="D8" s="122"/>
      <c r="E8" s="122"/>
      <c r="F8" s="6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44839</v>
      </c>
      <c r="B10" s="12" t="s">
        <v>32</v>
      </c>
      <c r="C10" s="12">
        <v>86901</v>
      </c>
      <c r="D10" s="12" t="s">
        <v>19</v>
      </c>
      <c r="E10" s="12">
        <v>8</v>
      </c>
      <c r="F10" s="12">
        <v>1000</v>
      </c>
      <c r="G10" s="12">
        <f>SUM(H10+I10)</f>
        <v>84</v>
      </c>
      <c r="H10" s="12">
        <v>50</v>
      </c>
      <c r="I10" s="12">
        <v>34</v>
      </c>
      <c r="J10" s="35">
        <f t="shared" ref="J10:J47" si="0">H10/F10*100</f>
        <v>5</v>
      </c>
      <c r="K10" s="24"/>
    </row>
    <row r="11" spans="1:11" ht="21.95" customHeight="1">
      <c r="A11" s="28">
        <v>44840</v>
      </c>
      <c r="B11" s="12" t="s">
        <v>20</v>
      </c>
      <c r="C11" s="12" t="s">
        <v>21</v>
      </c>
      <c r="D11" s="12" t="s">
        <v>19</v>
      </c>
      <c r="E11" s="12">
        <v>8</v>
      </c>
      <c r="F11" s="12">
        <v>856</v>
      </c>
      <c r="G11" s="12">
        <f t="shared" ref="G11:G47" si="1">SUM(H11+I11)</f>
        <v>46</v>
      </c>
      <c r="H11" s="12">
        <v>46</v>
      </c>
      <c r="I11" s="12"/>
      <c r="J11" s="35">
        <f t="shared" si="0"/>
        <v>5.3738317757009346</v>
      </c>
      <c r="K11" s="24"/>
    </row>
    <row r="12" spans="1:11" ht="21.95" customHeight="1">
      <c r="A12" s="27">
        <v>44841</v>
      </c>
      <c r="B12" s="12" t="s">
        <v>22</v>
      </c>
      <c r="C12" s="12" t="s">
        <v>23</v>
      </c>
      <c r="D12" s="12" t="s">
        <v>19</v>
      </c>
      <c r="E12" s="12">
        <v>8</v>
      </c>
      <c r="F12" s="12">
        <v>400</v>
      </c>
      <c r="G12" s="12">
        <f t="shared" si="1"/>
        <v>120</v>
      </c>
      <c r="H12" s="12">
        <v>120</v>
      </c>
      <c r="I12" s="12"/>
      <c r="J12" s="35">
        <f t="shared" si="0"/>
        <v>30</v>
      </c>
      <c r="K12" s="24"/>
    </row>
    <row r="13" spans="1:11" ht="21.95" customHeight="1">
      <c r="A13" s="29">
        <v>44844</v>
      </c>
      <c r="B13" s="12" t="s">
        <v>106</v>
      </c>
      <c r="C13" s="12">
        <v>3802</v>
      </c>
      <c r="D13" s="12" t="s">
        <v>19</v>
      </c>
      <c r="E13" s="12">
        <v>8</v>
      </c>
      <c r="F13" s="12">
        <v>300</v>
      </c>
      <c r="G13" s="12">
        <f t="shared" si="1"/>
        <v>104</v>
      </c>
      <c r="H13" s="12">
        <v>100</v>
      </c>
      <c r="I13" s="12">
        <v>4</v>
      </c>
      <c r="J13" s="35">
        <f t="shared" si="0"/>
        <v>33.333333333333329</v>
      </c>
      <c r="K13" s="24"/>
    </row>
    <row r="14" spans="1:11" ht="21.95" customHeight="1">
      <c r="A14" s="29">
        <v>44845</v>
      </c>
      <c r="B14" s="12" t="s">
        <v>59</v>
      </c>
      <c r="C14" s="12">
        <v>261</v>
      </c>
      <c r="D14" s="12" t="s">
        <v>19</v>
      </c>
      <c r="E14" s="12">
        <v>8</v>
      </c>
      <c r="F14" s="12">
        <v>800</v>
      </c>
      <c r="G14" s="12">
        <f t="shared" si="1"/>
        <v>323</v>
      </c>
      <c r="H14" s="12">
        <v>300</v>
      </c>
      <c r="I14" s="12">
        <v>23</v>
      </c>
      <c r="J14" s="35">
        <f t="shared" si="0"/>
        <v>37.5</v>
      </c>
      <c r="K14" s="24"/>
    </row>
    <row r="15" spans="1:11" ht="21.95" customHeight="1">
      <c r="A15" s="28">
        <v>44846</v>
      </c>
      <c r="B15" s="12" t="s">
        <v>60</v>
      </c>
      <c r="C15" s="12">
        <v>261</v>
      </c>
      <c r="D15" s="12" t="s">
        <v>19</v>
      </c>
      <c r="E15" s="12">
        <v>8</v>
      </c>
      <c r="F15" s="12">
        <v>800</v>
      </c>
      <c r="G15" s="12">
        <f t="shared" si="1"/>
        <v>271</v>
      </c>
      <c r="H15" s="12">
        <v>260</v>
      </c>
      <c r="I15" s="12">
        <v>11</v>
      </c>
      <c r="J15" s="35">
        <f t="shared" si="0"/>
        <v>32.5</v>
      </c>
      <c r="K15" s="24"/>
    </row>
    <row r="16" spans="1:11" ht="21.95" customHeight="1">
      <c r="A16" s="28">
        <v>44847</v>
      </c>
      <c r="B16" s="12" t="s">
        <v>59</v>
      </c>
      <c r="C16" s="12">
        <v>261</v>
      </c>
      <c r="D16" s="12" t="s">
        <v>19</v>
      </c>
      <c r="E16" s="12">
        <v>8</v>
      </c>
      <c r="F16" s="12">
        <v>800</v>
      </c>
      <c r="G16" s="12">
        <f t="shared" si="1"/>
        <v>315</v>
      </c>
      <c r="H16" s="12">
        <v>305</v>
      </c>
      <c r="I16" s="12">
        <v>10</v>
      </c>
      <c r="J16" s="35">
        <f t="shared" si="0"/>
        <v>38.125</v>
      </c>
      <c r="K16" s="24"/>
    </row>
    <row r="17" spans="1:11" ht="21.95" customHeight="1">
      <c r="A17" s="30"/>
      <c r="B17" s="12"/>
      <c r="C17" s="12"/>
      <c r="D17" s="12" t="s">
        <v>19</v>
      </c>
      <c r="E17" s="12"/>
      <c r="F17" s="12"/>
      <c r="G17" s="12">
        <f t="shared" si="1"/>
        <v>0</v>
      </c>
      <c r="H17" s="12"/>
      <c r="I17" s="12"/>
      <c r="J17" s="35" t="e">
        <f t="shared" si="0"/>
        <v>#DIV/0!</v>
      </c>
      <c r="K17" s="24"/>
    </row>
    <row r="18" spans="1:11" ht="21.95" customHeight="1">
      <c r="A18" s="30"/>
      <c r="B18" s="12"/>
      <c r="C18" s="12"/>
      <c r="D18" s="12" t="s">
        <v>19</v>
      </c>
      <c r="E18" s="12"/>
      <c r="F18" s="12"/>
      <c r="G18" s="12">
        <f t="shared" si="1"/>
        <v>0</v>
      </c>
      <c r="H18" s="12"/>
      <c r="I18" s="12"/>
      <c r="J18" s="35" t="e">
        <f t="shared" si="0"/>
        <v>#DIV/0!</v>
      </c>
      <c r="K18" s="24"/>
    </row>
    <row r="19" spans="1:11" ht="21.95" customHeight="1">
      <c r="A19" s="30"/>
      <c r="B19" s="12"/>
      <c r="C19" s="12"/>
      <c r="D19" s="12" t="s">
        <v>19</v>
      </c>
      <c r="E19" s="12"/>
      <c r="F19" s="12"/>
      <c r="G19" s="12">
        <f t="shared" si="1"/>
        <v>0</v>
      </c>
      <c r="H19" s="12"/>
      <c r="I19" s="12"/>
      <c r="J19" s="35" t="e">
        <f t="shared" si="0"/>
        <v>#DIV/0!</v>
      </c>
      <c r="K19" s="24"/>
    </row>
    <row r="20" spans="1:11" ht="21.95" customHeight="1">
      <c r="A20" s="30"/>
      <c r="B20" s="12"/>
      <c r="C20" s="12"/>
      <c r="D20" s="12" t="s">
        <v>19</v>
      </c>
      <c r="E20" s="12"/>
      <c r="F20" s="12"/>
      <c r="G20" s="12">
        <f t="shared" si="1"/>
        <v>0</v>
      </c>
      <c r="H20" s="12"/>
      <c r="I20" s="12"/>
      <c r="J20" s="35" t="e">
        <f t="shared" si="0"/>
        <v>#DIV/0!</v>
      </c>
      <c r="K20" s="24"/>
    </row>
    <row r="21" spans="1:11" ht="21.95" customHeight="1">
      <c r="A21" s="26"/>
      <c r="B21" s="12"/>
      <c r="C21" s="12"/>
      <c r="D21" s="12" t="s">
        <v>19</v>
      </c>
      <c r="E21" s="12"/>
      <c r="F21" s="12"/>
      <c r="G21" s="12">
        <f t="shared" si="1"/>
        <v>0</v>
      </c>
      <c r="H21" s="12"/>
      <c r="I21" s="12"/>
      <c r="J21" s="35" t="e">
        <f t="shared" si="0"/>
        <v>#DIV/0!</v>
      </c>
      <c r="K21" s="24"/>
    </row>
    <row r="22" spans="1:11" ht="21.95" customHeight="1">
      <c r="A22" s="26"/>
      <c r="B22" s="12"/>
      <c r="C22" s="12"/>
      <c r="D22" s="12" t="s">
        <v>19</v>
      </c>
      <c r="E22" s="12"/>
      <c r="F22" s="12"/>
      <c r="G22" s="12">
        <f t="shared" si="1"/>
        <v>0</v>
      </c>
      <c r="H22" s="12"/>
      <c r="I22" s="12"/>
      <c r="J22" s="35" t="e">
        <f t="shared" si="0"/>
        <v>#DIV/0!</v>
      </c>
      <c r="K22" s="24"/>
    </row>
    <row r="23" spans="1:11" ht="21.95" customHeight="1">
      <c r="A23" s="26"/>
      <c r="B23" s="12"/>
      <c r="C23" s="12"/>
      <c r="D23" s="12" t="s">
        <v>19</v>
      </c>
      <c r="E23" s="12"/>
      <c r="F23" s="12"/>
      <c r="G23" s="12">
        <f t="shared" si="1"/>
        <v>0</v>
      </c>
      <c r="H23" s="36"/>
      <c r="I23" s="36"/>
      <c r="J23" s="35" t="e">
        <f t="shared" si="0"/>
        <v>#DIV/0!</v>
      </c>
      <c r="K23" s="24"/>
    </row>
    <row r="24" spans="1:11" ht="21.95" customHeight="1">
      <c r="A24" s="26"/>
      <c r="B24" s="12"/>
      <c r="C24" s="12"/>
      <c r="D24" s="12" t="s">
        <v>19</v>
      </c>
      <c r="E24" s="12"/>
      <c r="F24" s="12"/>
      <c r="G24" s="12">
        <f t="shared" si="1"/>
        <v>0</v>
      </c>
      <c r="H24" s="12"/>
      <c r="I24" s="12"/>
      <c r="J24" s="35" t="e">
        <f t="shared" si="0"/>
        <v>#DIV/0!</v>
      </c>
      <c r="K24" s="24"/>
    </row>
    <row r="25" spans="1:11" ht="21.95" customHeight="1">
      <c r="A25" s="26"/>
      <c r="B25" s="12"/>
      <c r="C25" s="12"/>
      <c r="D25" s="12" t="s">
        <v>19</v>
      </c>
      <c r="E25" s="12"/>
      <c r="F25" s="12"/>
      <c r="G25" s="12">
        <f t="shared" si="1"/>
        <v>0</v>
      </c>
      <c r="H25" s="12"/>
      <c r="I25" s="12"/>
      <c r="J25" s="35" t="e">
        <f t="shared" si="0"/>
        <v>#DIV/0!</v>
      </c>
      <c r="K25" s="24"/>
    </row>
    <row r="26" spans="1:11" ht="21.95" customHeight="1">
      <c r="A26" s="31"/>
      <c r="B26" s="12"/>
      <c r="C26" s="12"/>
      <c r="D26" s="12" t="s">
        <v>19</v>
      </c>
      <c r="E26" s="12"/>
      <c r="F26" s="12"/>
      <c r="G26" s="12">
        <f t="shared" si="1"/>
        <v>0</v>
      </c>
      <c r="H26" s="12"/>
      <c r="I26" s="12"/>
      <c r="J26" s="35" t="e">
        <f t="shared" si="0"/>
        <v>#DIV/0!</v>
      </c>
      <c r="K26" s="24"/>
    </row>
    <row r="27" spans="1:11" ht="21.95" customHeight="1">
      <c r="A27" s="31"/>
      <c r="B27" s="12"/>
      <c r="C27" s="12"/>
      <c r="D27" s="12" t="s">
        <v>19</v>
      </c>
      <c r="E27" s="12"/>
      <c r="F27" s="12"/>
      <c r="G27" s="12">
        <f t="shared" si="1"/>
        <v>0</v>
      </c>
      <c r="H27" s="12"/>
      <c r="I27" s="12"/>
      <c r="J27" s="35" t="e">
        <f t="shared" si="0"/>
        <v>#DIV/0!</v>
      </c>
      <c r="K27" s="24"/>
    </row>
    <row r="28" spans="1:11" ht="21.95" customHeight="1">
      <c r="A28" s="31"/>
      <c r="B28" s="12"/>
      <c r="C28" s="12"/>
      <c r="D28" s="12" t="s">
        <v>19</v>
      </c>
      <c r="E28" s="12"/>
      <c r="F28" s="12"/>
      <c r="G28" s="12">
        <f t="shared" si="1"/>
        <v>0</v>
      </c>
      <c r="H28" s="12"/>
      <c r="I28" s="12"/>
      <c r="J28" s="35" t="e">
        <f t="shared" si="0"/>
        <v>#DIV/0!</v>
      </c>
      <c r="K28" s="24"/>
    </row>
    <row r="29" spans="1:11" ht="21.95" customHeight="1">
      <c r="A29" s="31"/>
      <c r="B29" s="12"/>
      <c r="C29" s="12"/>
      <c r="D29" s="12" t="s">
        <v>19</v>
      </c>
      <c r="E29" s="12"/>
      <c r="F29" s="12"/>
      <c r="G29" s="12">
        <f t="shared" si="1"/>
        <v>0</v>
      </c>
      <c r="H29" s="12"/>
      <c r="I29" s="12"/>
      <c r="J29" s="35" t="e">
        <f t="shared" si="0"/>
        <v>#DIV/0!</v>
      </c>
      <c r="K29" s="24"/>
    </row>
    <row r="30" spans="1:11" ht="21.95" customHeight="1">
      <c r="A30" s="31"/>
      <c r="B30" s="12"/>
      <c r="C30" s="12"/>
      <c r="D30" s="12" t="s">
        <v>19</v>
      </c>
      <c r="E30" s="12"/>
      <c r="F30" s="12"/>
      <c r="G30" s="12">
        <f t="shared" si="1"/>
        <v>0</v>
      </c>
      <c r="H30" s="12"/>
      <c r="I30" s="12"/>
      <c r="J30" s="35" t="e">
        <f t="shared" si="0"/>
        <v>#DIV/0!</v>
      </c>
      <c r="K30" s="24"/>
    </row>
    <row r="31" spans="1:11" ht="21.95" customHeight="1">
      <c r="A31" s="32"/>
      <c r="B31" s="12"/>
      <c r="C31" s="12"/>
      <c r="D31" s="12" t="s">
        <v>19</v>
      </c>
      <c r="E31" s="12"/>
      <c r="F31" s="12"/>
      <c r="G31" s="12">
        <f t="shared" si="1"/>
        <v>0</v>
      </c>
      <c r="H31" s="36"/>
      <c r="I31" s="36"/>
      <c r="J31" s="35" t="e">
        <f t="shared" si="0"/>
        <v>#DIV/0!</v>
      </c>
      <c r="K31" s="24"/>
    </row>
    <row r="32" spans="1:11" ht="21.95" customHeight="1">
      <c r="A32" s="33"/>
      <c r="B32" s="12"/>
      <c r="C32" s="12"/>
      <c r="D32" s="12" t="s">
        <v>19</v>
      </c>
      <c r="E32" s="12"/>
      <c r="F32" s="12"/>
      <c r="G32" s="12">
        <f t="shared" si="1"/>
        <v>0</v>
      </c>
      <c r="H32" s="12"/>
      <c r="I32" s="12"/>
      <c r="J32" s="35" t="e">
        <f t="shared" si="0"/>
        <v>#DIV/0!</v>
      </c>
      <c r="K32" s="24"/>
    </row>
    <row r="33" spans="1:11" ht="21.95" customHeight="1">
      <c r="A33" s="31"/>
      <c r="B33" s="12"/>
      <c r="C33" s="12"/>
      <c r="D33" s="12" t="s">
        <v>19</v>
      </c>
      <c r="E33" s="12"/>
      <c r="F33" s="12"/>
      <c r="G33" s="12">
        <f t="shared" si="1"/>
        <v>0</v>
      </c>
      <c r="H33" s="12"/>
      <c r="I33" s="12"/>
      <c r="J33" s="35" t="e">
        <f t="shared" si="0"/>
        <v>#DIV/0!</v>
      </c>
      <c r="K33" s="24"/>
    </row>
    <row r="34" spans="1:11" ht="21.95" customHeight="1">
      <c r="A34" s="31"/>
      <c r="B34" s="12"/>
      <c r="C34" s="12"/>
      <c r="D34" s="12" t="s">
        <v>19</v>
      </c>
      <c r="E34" s="12"/>
      <c r="F34" s="12"/>
      <c r="G34" s="12">
        <f t="shared" si="1"/>
        <v>0</v>
      </c>
      <c r="H34" s="12"/>
      <c r="I34" s="12"/>
      <c r="J34" s="35" t="e">
        <f t="shared" si="0"/>
        <v>#DIV/0!</v>
      </c>
      <c r="K34" s="24"/>
    </row>
    <row r="35" spans="1:11" ht="21.95" customHeight="1">
      <c r="A35" s="11"/>
      <c r="B35" s="12"/>
      <c r="C35" s="12"/>
      <c r="D35" s="12" t="s">
        <v>19</v>
      </c>
      <c r="E35" s="12"/>
      <c r="F35" s="12"/>
      <c r="G35" s="12">
        <f t="shared" si="1"/>
        <v>0</v>
      </c>
      <c r="H35" s="12"/>
      <c r="I35" s="12"/>
      <c r="J35" s="35" t="e">
        <f t="shared" si="0"/>
        <v>#DIV/0!</v>
      </c>
      <c r="K35" s="24"/>
    </row>
    <row r="36" spans="1:11" ht="21.95" customHeight="1">
      <c r="A36" s="11"/>
      <c r="B36" s="12"/>
      <c r="C36" s="12"/>
      <c r="D36" s="12" t="s">
        <v>19</v>
      </c>
      <c r="E36" s="12"/>
      <c r="F36" s="12"/>
      <c r="G36" s="12">
        <f t="shared" si="1"/>
        <v>0</v>
      </c>
      <c r="H36" s="12"/>
      <c r="I36" s="12"/>
      <c r="J36" s="35" t="e">
        <f t="shared" si="0"/>
        <v>#DIV/0!</v>
      </c>
      <c r="K36" s="24"/>
    </row>
    <row r="37" spans="1:11" ht="21.95" customHeight="1">
      <c r="A37" s="11"/>
      <c r="B37" s="12"/>
      <c r="C37" s="12"/>
      <c r="D37" s="12" t="s">
        <v>19</v>
      </c>
      <c r="E37" s="12"/>
      <c r="F37" s="12"/>
      <c r="G37" s="12">
        <f t="shared" si="1"/>
        <v>0</v>
      </c>
      <c r="H37" s="12"/>
      <c r="I37" s="12"/>
      <c r="J37" s="35" t="e">
        <f t="shared" si="0"/>
        <v>#DIV/0!</v>
      </c>
      <c r="K37" s="24"/>
    </row>
    <row r="38" spans="1:11" ht="21.95" customHeight="1">
      <c r="A38" s="11"/>
      <c r="B38" s="12"/>
      <c r="C38" s="12"/>
      <c r="D38" s="12" t="s">
        <v>19</v>
      </c>
      <c r="E38" s="12"/>
      <c r="F38" s="12"/>
      <c r="G38" s="12">
        <f t="shared" si="1"/>
        <v>0</v>
      </c>
      <c r="H38" s="12"/>
      <c r="I38" s="12"/>
      <c r="J38" s="35" t="e">
        <f t="shared" si="0"/>
        <v>#DIV/0!</v>
      </c>
      <c r="K38" s="24"/>
    </row>
    <row r="39" spans="1:11" ht="21.95" customHeight="1">
      <c r="A39" s="11"/>
      <c r="B39" s="12"/>
      <c r="C39" s="12"/>
      <c r="D39" s="12" t="s">
        <v>19</v>
      </c>
      <c r="E39" s="12"/>
      <c r="F39" s="12"/>
      <c r="G39" s="12">
        <f t="shared" si="1"/>
        <v>0</v>
      </c>
      <c r="H39" s="12"/>
      <c r="I39" s="12"/>
      <c r="J39" s="35" t="e">
        <f t="shared" si="0"/>
        <v>#DIV/0!</v>
      </c>
      <c r="K39" s="24"/>
    </row>
    <row r="40" spans="1:11" ht="21.95" customHeight="1">
      <c r="A40" s="11"/>
      <c r="B40" s="12"/>
      <c r="C40" s="12"/>
      <c r="D40" s="12" t="s">
        <v>19</v>
      </c>
      <c r="E40" s="12"/>
      <c r="F40" s="12"/>
      <c r="G40" s="12">
        <f t="shared" si="1"/>
        <v>0</v>
      </c>
      <c r="H40" s="12"/>
      <c r="I40" s="12"/>
      <c r="J40" s="35" t="e">
        <f t="shared" si="0"/>
        <v>#DIV/0!</v>
      </c>
      <c r="K40" s="24"/>
    </row>
    <row r="41" spans="1:11" ht="21.95" customHeight="1">
      <c r="A41" s="11"/>
      <c r="B41" s="12"/>
      <c r="C41" s="12"/>
      <c r="D41" s="12" t="s">
        <v>19</v>
      </c>
      <c r="E41" s="12"/>
      <c r="F41" s="12"/>
      <c r="G41" s="12">
        <f t="shared" si="1"/>
        <v>0</v>
      </c>
      <c r="H41" s="12"/>
      <c r="I41" s="12"/>
      <c r="J41" s="35" t="e">
        <f t="shared" si="0"/>
        <v>#DIV/0!</v>
      </c>
      <c r="K41" s="24"/>
    </row>
    <row r="42" spans="1:11" ht="21.95" customHeight="1">
      <c r="A42" s="11"/>
      <c r="B42" s="12"/>
      <c r="C42" s="12"/>
      <c r="D42" s="12" t="s">
        <v>19</v>
      </c>
      <c r="E42" s="12"/>
      <c r="F42" s="12"/>
      <c r="G42" s="12">
        <f t="shared" si="1"/>
        <v>0</v>
      </c>
      <c r="H42" s="12"/>
      <c r="I42" s="12"/>
      <c r="J42" s="35" t="e">
        <f t="shared" si="0"/>
        <v>#DIV/0!</v>
      </c>
      <c r="K42" s="24"/>
    </row>
    <row r="43" spans="1:11" ht="21.95" customHeight="1">
      <c r="A43" s="11"/>
      <c r="B43" s="12"/>
      <c r="C43" s="12"/>
      <c r="D43" s="12" t="s">
        <v>19</v>
      </c>
      <c r="E43" s="12"/>
      <c r="F43" s="12"/>
      <c r="G43" s="12">
        <f t="shared" si="1"/>
        <v>0</v>
      </c>
      <c r="H43" s="12"/>
      <c r="I43" s="12"/>
      <c r="J43" s="35" t="e">
        <f t="shared" si="0"/>
        <v>#DIV/0!</v>
      </c>
      <c r="K43" s="24"/>
    </row>
    <row r="44" spans="1:11" ht="21.95" customHeight="1">
      <c r="A44" s="11"/>
      <c r="B44" s="12"/>
      <c r="C44" s="12"/>
      <c r="D44" s="12" t="s">
        <v>19</v>
      </c>
      <c r="E44" s="12"/>
      <c r="F44" s="12"/>
      <c r="G44" s="12">
        <f t="shared" si="1"/>
        <v>0</v>
      </c>
      <c r="H44" s="12"/>
      <c r="I44" s="12"/>
      <c r="J44" s="35" t="e">
        <f t="shared" si="0"/>
        <v>#DIV/0!</v>
      </c>
      <c r="K44" s="24"/>
    </row>
    <row r="45" spans="1:11" ht="21.95" customHeight="1">
      <c r="A45" s="11"/>
      <c r="B45" s="12"/>
      <c r="C45" s="12"/>
      <c r="D45" s="12" t="s">
        <v>19</v>
      </c>
      <c r="E45" s="12"/>
      <c r="F45" s="12"/>
      <c r="G45" s="12">
        <f t="shared" si="1"/>
        <v>0</v>
      </c>
      <c r="H45" s="12"/>
      <c r="I45" s="12"/>
      <c r="J45" s="35" t="e">
        <f t="shared" si="0"/>
        <v>#DIV/0!</v>
      </c>
      <c r="K45" s="24"/>
    </row>
    <row r="46" spans="1:11" ht="21.95" customHeight="1">
      <c r="A46" s="11"/>
      <c r="B46" s="12"/>
      <c r="C46" s="12"/>
      <c r="D46" s="12" t="s">
        <v>19</v>
      </c>
      <c r="E46" s="12"/>
      <c r="F46" s="12"/>
      <c r="G46" s="12">
        <f t="shared" si="1"/>
        <v>0</v>
      </c>
      <c r="H46" s="12"/>
      <c r="I46" s="12"/>
      <c r="J46" s="35" t="e">
        <f t="shared" si="0"/>
        <v>#DIV/0!</v>
      </c>
      <c r="K46" s="24"/>
    </row>
    <row r="47" spans="1:11" ht="21.95" customHeight="1">
      <c r="A47" s="13"/>
      <c r="B47" s="12"/>
      <c r="C47" s="12"/>
      <c r="D47" s="12" t="s">
        <v>19</v>
      </c>
      <c r="E47" s="12"/>
      <c r="F47" s="12"/>
      <c r="G47" s="12">
        <f t="shared" si="1"/>
        <v>0</v>
      </c>
      <c r="H47" s="12"/>
      <c r="I47" s="12"/>
      <c r="J47" s="35" t="e">
        <f t="shared" si="0"/>
        <v>#DIV/0!</v>
      </c>
      <c r="K47" s="24"/>
    </row>
    <row r="48" spans="1:11" ht="21" customHeight="1">
      <c r="A48" s="125" t="s">
        <v>25</v>
      </c>
      <c r="B48" s="125"/>
      <c r="C48" s="14">
        <v>22</v>
      </c>
      <c r="D48" s="15"/>
      <c r="E48" s="126" t="s">
        <v>26</v>
      </c>
      <c r="F48" s="127"/>
      <c r="G48" s="128"/>
      <c r="H48" s="128"/>
      <c r="I48" s="128"/>
      <c r="J48" s="128"/>
      <c r="K48" s="128"/>
    </row>
    <row r="49" spans="1:11" ht="21" customHeight="1">
      <c r="A49" s="129" t="s">
        <v>27</v>
      </c>
      <c r="B49" s="129"/>
      <c r="C49" s="14">
        <f>SUM(F10:F47)</f>
        <v>4956</v>
      </c>
      <c r="D49" s="15"/>
      <c r="E49" s="15"/>
      <c r="F49" s="130"/>
      <c r="G49" s="130"/>
      <c r="H49" s="130"/>
      <c r="I49" s="16"/>
      <c r="J49" s="16"/>
      <c r="K49" s="20"/>
    </row>
    <row r="50" spans="1:11" ht="21" customHeight="1">
      <c r="A50" s="129" t="s">
        <v>28</v>
      </c>
      <c r="B50" s="129"/>
      <c r="C50" s="14">
        <f>SUM(H10:H47)</f>
        <v>1181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31" t="s">
        <v>29</v>
      </c>
      <c r="B51" s="129"/>
      <c r="C51" s="34" t="e">
        <f>SUM(J10:J47)</f>
        <v>#DIV/0!</v>
      </c>
      <c r="D51" s="15"/>
      <c r="E51" s="15"/>
      <c r="F51" s="130"/>
      <c r="G51" s="130"/>
      <c r="H51" s="130"/>
      <c r="I51" s="130"/>
      <c r="J51" s="16"/>
      <c r="K51" s="132"/>
    </row>
    <row r="52" spans="1:11" ht="21" customHeight="1">
      <c r="A52" s="131" t="s">
        <v>30</v>
      </c>
      <c r="B52" s="129"/>
      <c r="C52" s="14">
        <v>23</v>
      </c>
      <c r="D52" s="15"/>
      <c r="E52" s="15"/>
      <c r="F52" s="130"/>
      <c r="G52" s="130"/>
      <c r="H52" s="130"/>
      <c r="I52" s="130"/>
      <c r="J52" s="16"/>
      <c r="K52" s="132"/>
    </row>
    <row r="53" spans="1:11" ht="21" customHeight="1">
      <c r="A53" s="124" t="s">
        <v>31</v>
      </c>
      <c r="B53" s="124"/>
      <c r="C53" s="34" t="e">
        <f>C51/C52</f>
        <v>#DIV/0!</v>
      </c>
      <c r="D53" s="15"/>
      <c r="E53" s="15"/>
      <c r="F53" s="130"/>
      <c r="G53" s="130"/>
      <c r="H53" s="130"/>
      <c r="I53" s="130"/>
      <c r="J53" s="16"/>
      <c r="K53" s="132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K54"/>
  <sheetViews>
    <sheetView topLeftCell="A4" zoomScale="70" zoomScaleNormal="70" workbookViewId="0">
      <selection activeCell="G7" sqref="G7:K7"/>
    </sheetView>
  </sheetViews>
  <sheetFormatPr defaultColWidth="9" defaultRowHeight="15.75"/>
  <cols>
    <col min="1" max="1" width="10.875" customWidth="1"/>
    <col min="2" max="2" width="17.125" customWidth="1"/>
    <col min="3" max="3" width="14.625" customWidth="1"/>
    <col min="4" max="4" width="13.125" customWidth="1"/>
    <col min="5" max="5" width="12.75" customWidth="1"/>
    <col min="6" max="10" width="8.625" customWidth="1"/>
    <col min="11" max="11" width="14.375" customWidth="1"/>
  </cols>
  <sheetData>
    <row r="1" spans="1:11">
      <c r="J1" s="113" t="s">
        <v>0</v>
      </c>
      <c r="K1" s="114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5" t="s">
        <v>2</v>
      </c>
      <c r="B7" s="120" t="s">
        <v>107</v>
      </c>
      <c r="C7" s="120"/>
      <c r="D7" s="120"/>
      <c r="E7" s="120"/>
      <c r="F7" s="6" t="s">
        <v>3</v>
      </c>
      <c r="G7" s="120" t="s">
        <v>193</v>
      </c>
      <c r="H7" s="120"/>
      <c r="I7" s="120"/>
      <c r="J7" s="120"/>
      <c r="K7" s="121"/>
    </row>
    <row r="8" spans="1:11" ht="24" customHeight="1">
      <c r="A8" s="5" t="s">
        <v>4</v>
      </c>
      <c r="B8" s="122" t="s">
        <v>5</v>
      </c>
      <c r="C8" s="122"/>
      <c r="D8" s="122"/>
      <c r="E8" s="122"/>
      <c r="F8" s="6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44839</v>
      </c>
      <c r="B10" s="12" t="s">
        <v>40</v>
      </c>
      <c r="C10" s="12" t="s">
        <v>39</v>
      </c>
      <c r="D10" s="12" t="s">
        <v>19</v>
      </c>
      <c r="E10" s="12">
        <v>8</v>
      </c>
      <c r="F10" s="12">
        <v>1002</v>
      </c>
      <c r="G10" s="12">
        <f>SUM(H10+I10)</f>
        <v>33</v>
      </c>
      <c r="H10" s="12">
        <v>33</v>
      </c>
      <c r="I10" s="12"/>
      <c r="J10" s="35">
        <f t="shared" ref="J10:J47" si="0">H10/F10*100</f>
        <v>3.293413173652695</v>
      </c>
      <c r="K10" s="24"/>
    </row>
    <row r="11" spans="1:11" ht="21.95" customHeight="1">
      <c r="A11" s="28">
        <v>44840</v>
      </c>
      <c r="B11" s="12" t="s">
        <v>40</v>
      </c>
      <c r="C11" s="12" t="s">
        <v>39</v>
      </c>
      <c r="D11" s="12" t="s">
        <v>19</v>
      </c>
      <c r="E11" s="12">
        <v>8</v>
      </c>
      <c r="F11" s="12">
        <v>1002</v>
      </c>
      <c r="G11" s="12">
        <f t="shared" ref="G11:G47" si="1">SUM(H11+I11)</f>
        <v>103</v>
      </c>
      <c r="H11" s="12">
        <v>103</v>
      </c>
      <c r="I11" s="12"/>
      <c r="J11" s="35">
        <f t="shared" si="0"/>
        <v>10.27944111776447</v>
      </c>
      <c r="K11" s="24"/>
    </row>
    <row r="12" spans="1:11" ht="21.95" customHeight="1">
      <c r="A12" s="29">
        <v>44841</v>
      </c>
      <c r="B12" s="12" t="s">
        <v>40</v>
      </c>
      <c r="C12" s="12" t="s">
        <v>39</v>
      </c>
      <c r="D12" s="12" t="s">
        <v>19</v>
      </c>
      <c r="E12" s="12">
        <v>8</v>
      </c>
      <c r="F12" s="12">
        <v>1002</v>
      </c>
      <c r="G12" s="12">
        <f t="shared" si="1"/>
        <v>150</v>
      </c>
      <c r="H12" s="12">
        <v>150</v>
      </c>
      <c r="I12" s="12"/>
      <c r="J12" s="35">
        <f t="shared" si="0"/>
        <v>14.97005988023952</v>
      </c>
      <c r="K12" s="24"/>
    </row>
    <row r="13" spans="1:11" ht="21.95" customHeight="1">
      <c r="A13" s="29">
        <v>44844</v>
      </c>
      <c r="B13" s="12" t="s">
        <v>40</v>
      </c>
      <c r="C13" s="12" t="s">
        <v>39</v>
      </c>
      <c r="D13" s="12" t="s">
        <v>19</v>
      </c>
      <c r="E13" s="12">
        <v>8</v>
      </c>
      <c r="F13" s="12">
        <v>1002</v>
      </c>
      <c r="G13" s="12">
        <f t="shared" si="1"/>
        <v>230</v>
      </c>
      <c r="H13" s="12">
        <v>230</v>
      </c>
      <c r="I13" s="12"/>
      <c r="J13" s="35">
        <f t="shared" si="0"/>
        <v>22.954091816367264</v>
      </c>
      <c r="K13" s="24"/>
    </row>
    <row r="14" spans="1:11" ht="21.95" customHeight="1">
      <c r="A14" s="29">
        <v>44845</v>
      </c>
      <c r="B14" s="12" t="s">
        <v>35</v>
      </c>
      <c r="C14" s="12" t="s">
        <v>36</v>
      </c>
      <c r="D14" s="12" t="s">
        <v>19</v>
      </c>
      <c r="E14" s="12">
        <v>8</v>
      </c>
      <c r="F14" s="12">
        <v>912</v>
      </c>
      <c r="G14" s="12">
        <f t="shared" si="1"/>
        <v>117</v>
      </c>
      <c r="H14" s="12">
        <v>117</v>
      </c>
      <c r="I14" s="12"/>
      <c r="J14" s="35">
        <f t="shared" si="0"/>
        <v>12.828947368421053</v>
      </c>
      <c r="K14" s="24"/>
    </row>
    <row r="15" spans="1:11" ht="21.95" customHeight="1">
      <c r="A15" s="28">
        <v>44846</v>
      </c>
      <c r="B15" s="12" t="s">
        <v>35</v>
      </c>
      <c r="C15" s="12" t="s">
        <v>36</v>
      </c>
      <c r="D15" s="12" t="s">
        <v>19</v>
      </c>
      <c r="E15" s="12">
        <v>8</v>
      </c>
      <c r="F15" s="12">
        <v>912</v>
      </c>
      <c r="G15" s="12">
        <f t="shared" si="1"/>
        <v>264</v>
      </c>
      <c r="H15" s="12">
        <v>253</v>
      </c>
      <c r="I15" s="12">
        <v>11</v>
      </c>
      <c r="J15" s="35">
        <f t="shared" si="0"/>
        <v>27.741228070175438</v>
      </c>
      <c r="K15" s="24"/>
    </row>
    <row r="16" spans="1:11" ht="21.95" customHeight="1">
      <c r="A16" s="28">
        <v>44847</v>
      </c>
      <c r="B16" s="12" t="s">
        <v>35</v>
      </c>
      <c r="C16" s="12" t="s">
        <v>36</v>
      </c>
      <c r="D16" s="12" t="s">
        <v>19</v>
      </c>
      <c r="E16" s="12">
        <v>8</v>
      </c>
      <c r="F16" s="12">
        <v>912</v>
      </c>
      <c r="G16" s="12">
        <f t="shared" si="1"/>
        <v>379</v>
      </c>
      <c r="H16" s="12">
        <v>281</v>
      </c>
      <c r="I16" s="12">
        <v>98</v>
      </c>
      <c r="J16" s="35">
        <f t="shared" si="0"/>
        <v>30.811403508771928</v>
      </c>
      <c r="K16" s="24"/>
    </row>
    <row r="17" spans="1:11" ht="21.95" customHeight="1">
      <c r="A17" s="28">
        <v>44855</v>
      </c>
      <c r="B17" s="78" t="s">
        <v>35</v>
      </c>
      <c r="C17" s="78" t="s">
        <v>36</v>
      </c>
      <c r="D17" s="12" t="s">
        <v>19</v>
      </c>
      <c r="E17" s="12">
        <v>8</v>
      </c>
      <c r="F17" s="12">
        <v>912</v>
      </c>
      <c r="G17" s="12">
        <f t="shared" si="1"/>
        <v>560</v>
      </c>
      <c r="H17" s="12">
        <v>560</v>
      </c>
      <c r="I17" s="12"/>
      <c r="J17" s="35">
        <f t="shared" si="0"/>
        <v>61.403508771929829</v>
      </c>
      <c r="K17" s="24"/>
    </row>
    <row r="18" spans="1:11" ht="21.95" customHeight="1">
      <c r="A18" s="28">
        <v>44858</v>
      </c>
      <c r="B18" s="78" t="s">
        <v>35</v>
      </c>
      <c r="C18" s="78" t="s">
        <v>36</v>
      </c>
      <c r="D18" s="12" t="s">
        <v>19</v>
      </c>
      <c r="E18" s="12">
        <v>8</v>
      </c>
      <c r="F18" s="12">
        <v>912</v>
      </c>
      <c r="G18" s="12">
        <f t="shared" si="1"/>
        <v>640</v>
      </c>
      <c r="H18" s="12">
        <v>640</v>
      </c>
      <c r="I18" s="12"/>
      <c r="J18" s="35">
        <f t="shared" si="0"/>
        <v>70.175438596491219</v>
      </c>
      <c r="K18" s="24"/>
    </row>
    <row r="19" spans="1:11" ht="21.95" customHeight="1">
      <c r="A19" s="28">
        <v>44859</v>
      </c>
      <c r="B19" s="78" t="s">
        <v>35</v>
      </c>
      <c r="C19" s="78" t="s">
        <v>36</v>
      </c>
      <c r="D19" s="12" t="s">
        <v>19</v>
      </c>
      <c r="E19" s="12">
        <v>8</v>
      </c>
      <c r="F19" s="12">
        <v>912</v>
      </c>
      <c r="G19" s="12">
        <f t="shared" si="1"/>
        <v>668</v>
      </c>
      <c r="H19" s="12">
        <v>668</v>
      </c>
      <c r="I19" s="12"/>
      <c r="J19" s="35">
        <f t="shared" si="0"/>
        <v>73.245614035087712</v>
      </c>
      <c r="K19" s="24"/>
    </row>
    <row r="20" spans="1:11" ht="21.95" customHeight="1">
      <c r="A20" s="28">
        <v>44860</v>
      </c>
      <c r="B20" s="78" t="s">
        <v>35</v>
      </c>
      <c r="C20" s="78" t="s">
        <v>36</v>
      </c>
      <c r="D20" s="12" t="s">
        <v>19</v>
      </c>
      <c r="E20" s="12">
        <v>8</v>
      </c>
      <c r="F20" s="12">
        <v>912</v>
      </c>
      <c r="G20" s="12">
        <f t="shared" si="1"/>
        <v>792</v>
      </c>
      <c r="H20" s="12">
        <v>792</v>
      </c>
      <c r="I20" s="12"/>
      <c r="J20" s="35">
        <f t="shared" si="0"/>
        <v>86.842105263157904</v>
      </c>
      <c r="K20" s="24"/>
    </row>
    <row r="21" spans="1:11" ht="21.95" customHeight="1">
      <c r="A21" s="29">
        <v>44861</v>
      </c>
      <c r="B21" s="78" t="s">
        <v>35</v>
      </c>
      <c r="C21" s="78" t="s">
        <v>36</v>
      </c>
      <c r="D21" s="12" t="s">
        <v>19</v>
      </c>
      <c r="E21" s="12">
        <v>8</v>
      </c>
      <c r="F21" s="12">
        <v>912</v>
      </c>
      <c r="G21" s="12">
        <f t="shared" si="1"/>
        <v>960</v>
      </c>
      <c r="H21" s="12">
        <v>960</v>
      </c>
      <c r="I21" s="12"/>
      <c r="J21" s="35">
        <f t="shared" si="0"/>
        <v>105.26315789473684</v>
      </c>
      <c r="K21" s="24"/>
    </row>
    <row r="22" spans="1:11" ht="21.95" customHeight="1">
      <c r="A22" s="29">
        <v>44862</v>
      </c>
      <c r="B22" s="78" t="s">
        <v>35</v>
      </c>
      <c r="C22" s="78" t="s">
        <v>36</v>
      </c>
      <c r="D22" s="12" t="s">
        <v>19</v>
      </c>
      <c r="E22" s="12">
        <v>8</v>
      </c>
      <c r="F22" s="12">
        <v>912</v>
      </c>
      <c r="G22" s="12">
        <f t="shared" si="1"/>
        <v>483</v>
      </c>
      <c r="H22" s="12">
        <v>483</v>
      </c>
      <c r="I22" s="12"/>
      <c r="J22" s="35">
        <f t="shared" si="0"/>
        <v>52.960526315789465</v>
      </c>
      <c r="K22" s="24"/>
    </row>
    <row r="23" spans="1:11" ht="21.95" customHeight="1">
      <c r="A23" s="26"/>
      <c r="B23" s="12"/>
      <c r="C23" s="12"/>
      <c r="D23" s="12" t="s">
        <v>19</v>
      </c>
      <c r="E23" s="12"/>
      <c r="F23" s="12"/>
      <c r="G23" s="12">
        <f t="shared" si="1"/>
        <v>0</v>
      </c>
      <c r="H23" s="36"/>
      <c r="I23" s="36"/>
      <c r="J23" s="35" t="e">
        <f t="shared" si="0"/>
        <v>#DIV/0!</v>
      </c>
      <c r="K23" s="24"/>
    </row>
    <row r="24" spans="1:11" ht="21.95" customHeight="1">
      <c r="A24" s="26"/>
      <c r="B24" s="12"/>
      <c r="C24" s="12"/>
      <c r="D24" s="12" t="s">
        <v>19</v>
      </c>
      <c r="E24" s="12"/>
      <c r="F24" s="12"/>
      <c r="G24" s="12">
        <f t="shared" si="1"/>
        <v>0</v>
      </c>
      <c r="H24" s="12"/>
      <c r="I24" s="12"/>
      <c r="J24" s="35" t="e">
        <f t="shared" si="0"/>
        <v>#DIV/0!</v>
      </c>
      <c r="K24" s="24"/>
    </row>
    <row r="25" spans="1:11" ht="21.95" customHeight="1">
      <c r="A25" s="26"/>
      <c r="B25" s="12"/>
      <c r="C25" s="12"/>
      <c r="D25" s="12" t="s">
        <v>19</v>
      </c>
      <c r="E25" s="12"/>
      <c r="F25" s="12"/>
      <c r="G25" s="12">
        <f t="shared" si="1"/>
        <v>0</v>
      </c>
      <c r="H25" s="12"/>
      <c r="I25" s="12"/>
      <c r="J25" s="35" t="e">
        <f t="shared" si="0"/>
        <v>#DIV/0!</v>
      </c>
      <c r="K25" s="24"/>
    </row>
    <row r="26" spans="1:11" ht="21.95" customHeight="1">
      <c r="A26" s="31"/>
      <c r="B26" s="12"/>
      <c r="C26" s="12"/>
      <c r="D26" s="12" t="s">
        <v>19</v>
      </c>
      <c r="E26" s="12"/>
      <c r="F26" s="12"/>
      <c r="G26" s="12">
        <f t="shared" si="1"/>
        <v>0</v>
      </c>
      <c r="H26" s="12"/>
      <c r="I26" s="12"/>
      <c r="J26" s="35" t="e">
        <f t="shared" si="0"/>
        <v>#DIV/0!</v>
      </c>
      <c r="K26" s="24"/>
    </row>
    <row r="27" spans="1:11" ht="21.95" customHeight="1">
      <c r="A27" s="31"/>
      <c r="B27" s="12"/>
      <c r="C27" s="12"/>
      <c r="D27" s="12" t="s">
        <v>19</v>
      </c>
      <c r="E27" s="12"/>
      <c r="F27" s="12"/>
      <c r="G27" s="12">
        <f t="shared" si="1"/>
        <v>0</v>
      </c>
      <c r="H27" s="12"/>
      <c r="I27" s="12"/>
      <c r="J27" s="35" t="e">
        <f t="shared" si="0"/>
        <v>#DIV/0!</v>
      </c>
      <c r="K27" s="24"/>
    </row>
    <row r="28" spans="1:11" ht="21.95" customHeight="1">
      <c r="A28" s="31"/>
      <c r="B28" s="12"/>
      <c r="C28" s="12"/>
      <c r="D28" s="12" t="s">
        <v>19</v>
      </c>
      <c r="E28" s="12"/>
      <c r="F28" s="12"/>
      <c r="G28" s="12">
        <f t="shared" si="1"/>
        <v>0</v>
      </c>
      <c r="H28" s="12"/>
      <c r="I28" s="12"/>
      <c r="J28" s="35" t="e">
        <f t="shared" si="0"/>
        <v>#DIV/0!</v>
      </c>
      <c r="K28" s="24"/>
    </row>
    <row r="29" spans="1:11" ht="21.95" customHeight="1">
      <c r="A29" s="31"/>
      <c r="B29" s="12"/>
      <c r="C29" s="12"/>
      <c r="D29" s="12" t="s">
        <v>19</v>
      </c>
      <c r="E29" s="12"/>
      <c r="F29" s="12"/>
      <c r="G29" s="12">
        <f t="shared" si="1"/>
        <v>0</v>
      </c>
      <c r="H29" s="12"/>
      <c r="I29" s="12"/>
      <c r="J29" s="35" t="e">
        <f t="shared" si="0"/>
        <v>#DIV/0!</v>
      </c>
      <c r="K29" s="24"/>
    </row>
    <row r="30" spans="1:11" ht="21.95" customHeight="1">
      <c r="A30" s="31"/>
      <c r="B30" s="12"/>
      <c r="C30" s="12"/>
      <c r="D30" s="12" t="s">
        <v>19</v>
      </c>
      <c r="E30" s="12"/>
      <c r="F30" s="12"/>
      <c r="G30" s="12">
        <f t="shared" si="1"/>
        <v>0</v>
      </c>
      <c r="H30" s="12"/>
      <c r="I30" s="12"/>
      <c r="J30" s="35" t="e">
        <f t="shared" si="0"/>
        <v>#DIV/0!</v>
      </c>
      <c r="K30" s="24"/>
    </row>
    <row r="31" spans="1:11" ht="21.95" customHeight="1">
      <c r="A31" s="32"/>
      <c r="B31" s="12"/>
      <c r="C31" s="12"/>
      <c r="D31" s="12" t="s">
        <v>19</v>
      </c>
      <c r="E31" s="12"/>
      <c r="F31" s="12"/>
      <c r="G31" s="12">
        <f t="shared" si="1"/>
        <v>0</v>
      </c>
      <c r="H31" s="12"/>
      <c r="I31" s="12"/>
      <c r="J31" s="35" t="e">
        <f t="shared" si="0"/>
        <v>#DIV/0!</v>
      </c>
      <c r="K31" s="24"/>
    </row>
    <row r="32" spans="1:11" ht="21.95" customHeight="1">
      <c r="A32" s="33"/>
      <c r="B32" s="12"/>
      <c r="C32" s="12"/>
      <c r="D32" s="12" t="s">
        <v>19</v>
      </c>
      <c r="E32" s="12"/>
      <c r="F32" s="12"/>
      <c r="G32" s="12">
        <f t="shared" si="1"/>
        <v>0</v>
      </c>
      <c r="H32" s="12"/>
      <c r="I32" s="12"/>
      <c r="J32" s="35" t="e">
        <f t="shared" si="0"/>
        <v>#DIV/0!</v>
      </c>
      <c r="K32" s="24"/>
    </row>
    <row r="33" spans="1:11" ht="21.95" customHeight="1">
      <c r="A33" s="31"/>
      <c r="B33" s="12"/>
      <c r="C33" s="12"/>
      <c r="D33" s="12" t="s">
        <v>19</v>
      </c>
      <c r="E33" s="12"/>
      <c r="F33" s="12"/>
      <c r="G33" s="12">
        <f t="shared" si="1"/>
        <v>0</v>
      </c>
      <c r="H33" s="12"/>
      <c r="I33" s="12"/>
      <c r="J33" s="35" t="e">
        <f t="shared" si="0"/>
        <v>#DIV/0!</v>
      </c>
      <c r="K33" s="24"/>
    </row>
    <row r="34" spans="1:11" ht="21.95" customHeight="1">
      <c r="A34" s="31"/>
      <c r="B34" s="12"/>
      <c r="C34" s="12"/>
      <c r="D34" s="12" t="s">
        <v>19</v>
      </c>
      <c r="E34" s="12"/>
      <c r="F34" s="12"/>
      <c r="G34" s="12">
        <f t="shared" si="1"/>
        <v>0</v>
      </c>
      <c r="H34" s="12"/>
      <c r="I34" s="12"/>
      <c r="J34" s="35" t="e">
        <f t="shared" si="0"/>
        <v>#DIV/0!</v>
      </c>
      <c r="K34" s="24"/>
    </row>
    <row r="35" spans="1:11" ht="21.95" customHeight="1">
      <c r="A35" s="11"/>
      <c r="B35" s="12"/>
      <c r="C35" s="12"/>
      <c r="D35" s="12" t="s">
        <v>19</v>
      </c>
      <c r="E35" s="12"/>
      <c r="F35" s="12"/>
      <c r="G35" s="12">
        <f t="shared" si="1"/>
        <v>0</v>
      </c>
      <c r="H35" s="12"/>
      <c r="I35" s="12"/>
      <c r="J35" s="35" t="e">
        <f t="shared" si="0"/>
        <v>#DIV/0!</v>
      </c>
      <c r="K35" s="24"/>
    </row>
    <row r="36" spans="1:11" ht="21.95" customHeight="1">
      <c r="A36" s="11"/>
      <c r="B36" s="12"/>
      <c r="C36" s="12"/>
      <c r="D36" s="12" t="s">
        <v>19</v>
      </c>
      <c r="E36" s="12"/>
      <c r="F36" s="12"/>
      <c r="G36" s="12">
        <f t="shared" si="1"/>
        <v>0</v>
      </c>
      <c r="H36" s="12"/>
      <c r="I36" s="12"/>
      <c r="J36" s="35" t="e">
        <f t="shared" si="0"/>
        <v>#DIV/0!</v>
      </c>
      <c r="K36" s="24"/>
    </row>
    <row r="37" spans="1:11" ht="21.95" customHeight="1">
      <c r="A37" s="11"/>
      <c r="B37" s="12"/>
      <c r="C37" s="12"/>
      <c r="D37" s="12" t="s">
        <v>19</v>
      </c>
      <c r="E37" s="12"/>
      <c r="F37" s="12"/>
      <c r="G37" s="12">
        <f t="shared" si="1"/>
        <v>0</v>
      </c>
      <c r="H37" s="12"/>
      <c r="I37" s="12"/>
      <c r="J37" s="35" t="e">
        <f t="shared" si="0"/>
        <v>#DIV/0!</v>
      </c>
      <c r="K37" s="24"/>
    </row>
    <row r="38" spans="1:11" ht="21.95" customHeight="1">
      <c r="A38" s="11"/>
      <c r="B38" s="12"/>
      <c r="C38" s="12"/>
      <c r="D38" s="12" t="s">
        <v>19</v>
      </c>
      <c r="E38" s="12"/>
      <c r="F38" s="12"/>
      <c r="G38" s="12">
        <f t="shared" si="1"/>
        <v>0</v>
      </c>
      <c r="H38" s="12"/>
      <c r="I38" s="12"/>
      <c r="J38" s="35" t="e">
        <f t="shared" si="0"/>
        <v>#DIV/0!</v>
      </c>
      <c r="K38" s="24"/>
    </row>
    <row r="39" spans="1:11" ht="21.95" customHeight="1">
      <c r="A39" s="11"/>
      <c r="B39" s="12"/>
      <c r="C39" s="12"/>
      <c r="D39" s="12" t="s">
        <v>19</v>
      </c>
      <c r="E39" s="12"/>
      <c r="F39" s="12"/>
      <c r="G39" s="12">
        <f t="shared" si="1"/>
        <v>0</v>
      </c>
      <c r="H39" s="12"/>
      <c r="I39" s="12"/>
      <c r="J39" s="35" t="e">
        <f t="shared" si="0"/>
        <v>#DIV/0!</v>
      </c>
      <c r="K39" s="24"/>
    </row>
    <row r="40" spans="1:11" ht="21.95" customHeight="1">
      <c r="A40" s="11"/>
      <c r="B40" s="12"/>
      <c r="C40" s="12"/>
      <c r="D40" s="12" t="s">
        <v>19</v>
      </c>
      <c r="E40" s="12"/>
      <c r="F40" s="12"/>
      <c r="G40" s="12">
        <f t="shared" si="1"/>
        <v>0</v>
      </c>
      <c r="H40" s="12"/>
      <c r="I40" s="12"/>
      <c r="J40" s="35" t="e">
        <f t="shared" si="0"/>
        <v>#DIV/0!</v>
      </c>
      <c r="K40" s="24"/>
    </row>
    <row r="41" spans="1:11" ht="21.95" customHeight="1">
      <c r="A41" s="11"/>
      <c r="B41" s="12"/>
      <c r="C41" s="12"/>
      <c r="D41" s="12" t="s">
        <v>19</v>
      </c>
      <c r="E41" s="12"/>
      <c r="F41" s="12"/>
      <c r="G41" s="12">
        <f t="shared" si="1"/>
        <v>0</v>
      </c>
      <c r="H41" s="12"/>
      <c r="I41" s="12"/>
      <c r="J41" s="35" t="e">
        <f t="shared" si="0"/>
        <v>#DIV/0!</v>
      </c>
      <c r="K41" s="24"/>
    </row>
    <row r="42" spans="1:11" ht="21.95" customHeight="1">
      <c r="A42" s="11"/>
      <c r="B42" s="12"/>
      <c r="C42" s="12"/>
      <c r="D42" s="12" t="s">
        <v>19</v>
      </c>
      <c r="E42" s="12"/>
      <c r="F42" s="12"/>
      <c r="G42" s="12">
        <f t="shared" si="1"/>
        <v>0</v>
      </c>
      <c r="H42" s="12"/>
      <c r="I42" s="12"/>
      <c r="J42" s="35" t="e">
        <f t="shared" si="0"/>
        <v>#DIV/0!</v>
      </c>
      <c r="K42" s="24"/>
    </row>
    <row r="43" spans="1:11" ht="21.95" customHeight="1">
      <c r="A43" s="11"/>
      <c r="B43" s="12"/>
      <c r="C43" s="12"/>
      <c r="D43" s="12" t="s">
        <v>19</v>
      </c>
      <c r="E43" s="12"/>
      <c r="F43" s="12"/>
      <c r="G43" s="12">
        <f t="shared" si="1"/>
        <v>0</v>
      </c>
      <c r="H43" s="12"/>
      <c r="I43" s="12"/>
      <c r="J43" s="35" t="e">
        <f t="shared" si="0"/>
        <v>#DIV/0!</v>
      </c>
      <c r="K43" s="24"/>
    </row>
    <row r="44" spans="1:11" ht="21.95" customHeight="1">
      <c r="A44" s="11"/>
      <c r="B44" s="12"/>
      <c r="C44" s="12"/>
      <c r="D44" s="12" t="s">
        <v>19</v>
      </c>
      <c r="E44" s="12"/>
      <c r="F44" s="12"/>
      <c r="G44" s="12">
        <f t="shared" si="1"/>
        <v>0</v>
      </c>
      <c r="H44" s="12"/>
      <c r="I44" s="12"/>
      <c r="J44" s="35" t="e">
        <f t="shared" si="0"/>
        <v>#DIV/0!</v>
      </c>
      <c r="K44" s="24"/>
    </row>
    <row r="45" spans="1:11" ht="21.95" customHeight="1">
      <c r="A45" s="11"/>
      <c r="B45" s="12"/>
      <c r="C45" s="12"/>
      <c r="D45" s="12" t="s">
        <v>19</v>
      </c>
      <c r="E45" s="12"/>
      <c r="F45" s="12"/>
      <c r="G45" s="12">
        <f t="shared" si="1"/>
        <v>0</v>
      </c>
      <c r="H45" s="12"/>
      <c r="I45" s="12"/>
      <c r="J45" s="35" t="e">
        <f t="shared" si="0"/>
        <v>#DIV/0!</v>
      </c>
      <c r="K45" s="24"/>
    </row>
    <row r="46" spans="1:11" ht="21.95" customHeight="1">
      <c r="A46" s="11"/>
      <c r="B46" s="12"/>
      <c r="C46" s="12"/>
      <c r="D46" s="12" t="s">
        <v>19</v>
      </c>
      <c r="E46" s="12"/>
      <c r="F46" s="12"/>
      <c r="G46" s="12">
        <f t="shared" si="1"/>
        <v>0</v>
      </c>
      <c r="H46" s="12"/>
      <c r="I46" s="12"/>
      <c r="J46" s="35" t="e">
        <f t="shared" si="0"/>
        <v>#DIV/0!</v>
      </c>
      <c r="K46" s="24"/>
    </row>
    <row r="47" spans="1:11" ht="21.95" customHeight="1">
      <c r="A47" s="13"/>
      <c r="B47" s="12"/>
      <c r="C47" s="12"/>
      <c r="D47" s="12" t="s">
        <v>19</v>
      </c>
      <c r="E47" s="12"/>
      <c r="F47" s="12"/>
      <c r="G47" s="12">
        <f t="shared" si="1"/>
        <v>0</v>
      </c>
      <c r="H47" s="12"/>
      <c r="I47" s="12"/>
      <c r="J47" s="35" t="e">
        <f t="shared" si="0"/>
        <v>#DIV/0!</v>
      </c>
      <c r="K47" s="24"/>
    </row>
    <row r="48" spans="1:11" ht="21" customHeight="1">
      <c r="A48" s="125" t="s">
        <v>25</v>
      </c>
      <c r="B48" s="125"/>
      <c r="C48" s="14">
        <v>22</v>
      </c>
      <c r="D48" s="15"/>
      <c r="E48" s="126" t="s">
        <v>26</v>
      </c>
      <c r="F48" s="127"/>
      <c r="G48" s="128"/>
      <c r="H48" s="128"/>
      <c r="I48" s="128"/>
      <c r="J48" s="128"/>
      <c r="K48" s="128"/>
    </row>
    <row r="49" spans="1:11" ht="21" customHeight="1">
      <c r="A49" s="129" t="s">
        <v>27</v>
      </c>
      <c r="B49" s="129"/>
      <c r="C49" s="14">
        <f>SUM(F10:F47)</f>
        <v>12216</v>
      </c>
      <c r="D49" s="15"/>
      <c r="E49" s="15"/>
      <c r="F49" s="130"/>
      <c r="G49" s="130"/>
      <c r="H49" s="130"/>
      <c r="I49" s="16"/>
      <c r="J49" s="16"/>
      <c r="K49" s="20"/>
    </row>
    <row r="50" spans="1:11" ht="21" customHeight="1">
      <c r="A50" s="129" t="s">
        <v>28</v>
      </c>
      <c r="B50" s="129"/>
      <c r="C50" s="14">
        <f>SUM(H10:H47)</f>
        <v>5270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31" t="s">
        <v>29</v>
      </c>
      <c r="B51" s="129"/>
      <c r="C51" s="34" t="e">
        <f>SUM(J10:J47)</f>
        <v>#DIV/0!</v>
      </c>
      <c r="D51" s="15"/>
      <c r="E51" s="15"/>
      <c r="F51" s="130"/>
      <c r="G51" s="130"/>
      <c r="H51" s="130"/>
      <c r="I51" s="130"/>
      <c r="J51" s="16"/>
      <c r="K51" s="132"/>
    </row>
    <row r="52" spans="1:11" ht="21" customHeight="1">
      <c r="A52" s="131" t="s">
        <v>30</v>
      </c>
      <c r="B52" s="129"/>
      <c r="C52" s="14">
        <v>25</v>
      </c>
      <c r="D52" s="15"/>
      <c r="E52" s="15"/>
      <c r="F52" s="130"/>
      <c r="G52" s="130"/>
      <c r="H52" s="130"/>
      <c r="I52" s="130"/>
      <c r="J52" s="16"/>
      <c r="K52" s="132"/>
    </row>
    <row r="53" spans="1:11" ht="21" customHeight="1">
      <c r="A53" s="124" t="s">
        <v>31</v>
      </c>
      <c r="B53" s="124"/>
      <c r="C53" s="34" t="e">
        <f>C51/C52</f>
        <v>#DIV/0!</v>
      </c>
      <c r="D53" s="15"/>
      <c r="E53" s="15"/>
      <c r="F53" s="130"/>
      <c r="G53" s="130"/>
      <c r="H53" s="130"/>
      <c r="I53" s="130"/>
      <c r="J53" s="16"/>
      <c r="K53" s="132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K54"/>
  <sheetViews>
    <sheetView zoomScale="80" zoomScaleNormal="80" workbookViewId="0">
      <selection activeCell="B18" sqref="B18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  <col min="14" max="14" width="8.5" customWidth="1"/>
  </cols>
  <sheetData>
    <row r="1" spans="1:11">
      <c r="J1" s="113" t="s">
        <v>0</v>
      </c>
      <c r="K1" s="114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5" t="s">
        <v>2</v>
      </c>
      <c r="B7" s="120" t="s">
        <v>190</v>
      </c>
      <c r="C7" s="120"/>
      <c r="D7" s="120"/>
      <c r="E7" s="120"/>
      <c r="F7" s="6" t="s">
        <v>3</v>
      </c>
      <c r="G7" s="120" t="s">
        <v>193</v>
      </c>
      <c r="H7" s="120"/>
      <c r="I7" s="120"/>
      <c r="J7" s="120"/>
      <c r="K7" s="121"/>
    </row>
    <row r="8" spans="1:11" ht="24" customHeight="1">
      <c r="A8" s="5" t="s">
        <v>4</v>
      </c>
      <c r="B8" s="122" t="s">
        <v>5</v>
      </c>
      <c r="C8" s="122"/>
      <c r="D8" s="122"/>
      <c r="E8" s="122"/>
      <c r="F8" s="6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44839</v>
      </c>
      <c r="B10" s="78" t="s">
        <v>75</v>
      </c>
      <c r="C10" s="78" t="s">
        <v>74</v>
      </c>
      <c r="D10" s="12" t="s">
        <v>33</v>
      </c>
      <c r="E10" s="12">
        <v>8</v>
      </c>
      <c r="F10" s="12">
        <v>3000</v>
      </c>
      <c r="G10" s="12">
        <f>SUM(H10+I10)</f>
        <v>1000</v>
      </c>
      <c r="H10" s="12">
        <v>1000</v>
      </c>
      <c r="I10" s="12"/>
      <c r="J10" s="35">
        <f t="shared" ref="J10:J16" si="0">H10/F10*100</f>
        <v>33.333333333333329</v>
      </c>
      <c r="K10" s="24"/>
    </row>
    <row r="11" spans="1:11" ht="21.95" customHeight="1">
      <c r="A11" s="28">
        <v>44840</v>
      </c>
      <c r="B11" s="12" t="s">
        <v>44</v>
      </c>
      <c r="C11" s="12" t="s">
        <v>54</v>
      </c>
      <c r="D11" s="12" t="s">
        <v>33</v>
      </c>
      <c r="E11" s="12">
        <v>8</v>
      </c>
      <c r="F11" s="12">
        <v>3000</v>
      </c>
      <c r="G11" s="12">
        <f t="shared" ref="G11:G16" si="1">SUM(H11+I11)</f>
        <v>1000</v>
      </c>
      <c r="H11" s="12">
        <v>1000</v>
      </c>
      <c r="I11" s="12"/>
      <c r="J11" s="35">
        <f t="shared" si="0"/>
        <v>33.333333333333329</v>
      </c>
      <c r="K11" s="24"/>
    </row>
    <row r="12" spans="1:11" ht="21.95" customHeight="1">
      <c r="A12" s="27">
        <v>44841</v>
      </c>
      <c r="B12" s="12" t="s">
        <v>44</v>
      </c>
      <c r="C12" s="12" t="s">
        <v>54</v>
      </c>
      <c r="D12" s="12" t="s">
        <v>33</v>
      </c>
      <c r="E12" s="12">
        <v>8</v>
      </c>
      <c r="F12" s="12">
        <v>3000</v>
      </c>
      <c r="G12" s="12">
        <f t="shared" si="1"/>
        <v>1000</v>
      </c>
      <c r="H12" s="12">
        <v>1000</v>
      </c>
      <c r="I12" s="12"/>
      <c r="J12" s="35">
        <f t="shared" si="0"/>
        <v>33.333333333333329</v>
      </c>
      <c r="K12" s="24"/>
    </row>
    <row r="13" spans="1:11" ht="21.95" customHeight="1">
      <c r="A13" s="29">
        <v>44844</v>
      </c>
      <c r="B13" s="12" t="s">
        <v>44</v>
      </c>
      <c r="C13" s="12" t="s">
        <v>54</v>
      </c>
      <c r="D13" s="12" t="s">
        <v>33</v>
      </c>
      <c r="E13" s="12">
        <v>8</v>
      </c>
      <c r="F13" s="12">
        <v>3000</v>
      </c>
      <c r="G13" s="12">
        <f t="shared" si="1"/>
        <v>1000</v>
      </c>
      <c r="H13" s="12">
        <v>1000</v>
      </c>
      <c r="I13" s="12"/>
      <c r="J13" s="35">
        <f t="shared" si="0"/>
        <v>33.333333333333329</v>
      </c>
      <c r="K13" s="24"/>
    </row>
    <row r="14" spans="1:11" ht="21.95" customHeight="1">
      <c r="A14" s="29">
        <v>44845</v>
      </c>
      <c r="B14" s="12" t="s">
        <v>44</v>
      </c>
      <c r="C14" s="12" t="s">
        <v>54</v>
      </c>
      <c r="D14" s="12" t="s">
        <v>33</v>
      </c>
      <c r="E14" s="12">
        <v>8</v>
      </c>
      <c r="F14" s="12">
        <v>3000</v>
      </c>
      <c r="G14" s="12">
        <f t="shared" si="1"/>
        <v>1000</v>
      </c>
      <c r="H14" s="12">
        <v>1000</v>
      </c>
      <c r="I14" s="12"/>
      <c r="J14" s="35">
        <f t="shared" si="0"/>
        <v>33.333333333333329</v>
      </c>
      <c r="K14" s="24"/>
    </row>
    <row r="15" spans="1:11" ht="21.95" customHeight="1">
      <c r="A15" s="28">
        <v>44846</v>
      </c>
      <c r="B15" s="12" t="s">
        <v>44</v>
      </c>
      <c r="C15" s="12" t="s">
        <v>54</v>
      </c>
      <c r="D15" s="12" t="s">
        <v>33</v>
      </c>
      <c r="E15" s="12">
        <v>8</v>
      </c>
      <c r="F15" s="12">
        <v>3000</v>
      </c>
      <c r="G15" s="12">
        <f t="shared" si="1"/>
        <v>1000</v>
      </c>
      <c r="H15" s="12">
        <v>1000</v>
      </c>
      <c r="I15" s="12"/>
      <c r="J15" s="35">
        <f t="shared" si="0"/>
        <v>33.333333333333329</v>
      </c>
      <c r="K15" s="24"/>
    </row>
    <row r="16" spans="1:11" ht="21.95" customHeight="1">
      <c r="A16" s="28">
        <v>44847</v>
      </c>
      <c r="B16" s="12" t="s">
        <v>44</v>
      </c>
      <c r="C16" s="12" t="s">
        <v>54</v>
      </c>
      <c r="D16" s="12" t="s">
        <v>33</v>
      </c>
      <c r="E16" s="12">
        <v>8</v>
      </c>
      <c r="F16" s="12">
        <v>3000</v>
      </c>
      <c r="G16" s="12">
        <f t="shared" si="1"/>
        <v>1000</v>
      </c>
      <c r="H16" s="12">
        <v>1000</v>
      </c>
      <c r="I16" s="12"/>
      <c r="J16" s="35">
        <f t="shared" si="0"/>
        <v>33.333333333333329</v>
      </c>
      <c r="K16" s="24"/>
    </row>
    <row r="17" spans="1:11" ht="21.95" customHeight="1">
      <c r="A17" s="28">
        <v>44848</v>
      </c>
      <c r="B17" s="12" t="s">
        <v>44</v>
      </c>
      <c r="C17" s="12" t="s">
        <v>54</v>
      </c>
      <c r="D17" s="12" t="s">
        <v>33</v>
      </c>
      <c r="E17" s="12">
        <v>8</v>
      </c>
      <c r="F17" s="12">
        <v>3000</v>
      </c>
      <c r="G17" s="12">
        <f t="shared" ref="G17" si="2">SUM(H17+I17)</f>
        <v>1000</v>
      </c>
      <c r="H17" s="12">
        <v>1000</v>
      </c>
      <c r="I17" s="12"/>
      <c r="J17" s="35">
        <f t="shared" ref="J17" si="3">H17/F17*100</f>
        <v>33.333333333333329</v>
      </c>
      <c r="K17" s="24"/>
    </row>
    <row r="18" spans="1:11" ht="21.95" customHeight="1">
      <c r="A18" s="28"/>
      <c r="B18" s="12"/>
      <c r="C18" s="12"/>
      <c r="D18" s="12"/>
      <c r="E18" s="12"/>
      <c r="F18" s="12"/>
      <c r="G18" s="12"/>
      <c r="H18" s="12"/>
      <c r="I18" s="12"/>
      <c r="J18" s="35"/>
      <c r="K18" s="24"/>
    </row>
    <row r="19" spans="1:11" ht="21.95" customHeight="1">
      <c r="A19" s="28"/>
      <c r="B19" s="12"/>
      <c r="C19" s="12"/>
      <c r="D19" s="12"/>
      <c r="E19" s="12"/>
      <c r="F19" s="12"/>
      <c r="G19" s="12"/>
      <c r="H19" s="12"/>
      <c r="I19" s="12"/>
      <c r="J19" s="35"/>
      <c r="K19" s="24"/>
    </row>
    <row r="20" spans="1:11" ht="21.95" customHeight="1">
      <c r="A20" s="28"/>
      <c r="B20" s="12"/>
      <c r="C20" s="12"/>
      <c r="D20" s="12"/>
      <c r="E20" s="12"/>
      <c r="F20" s="12"/>
      <c r="G20" s="12"/>
      <c r="H20" s="12"/>
      <c r="I20" s="12"/>
      <c r="J20" s="35"/>
      <c r="K20" s="24"/>
    </row>
    <row r="21" spans="1:11" ht="21.95" customHeight="1">
      <c r="A21" s="29"/>
      <c r="B21" s="12"/>
      <c r="C21" s="12"/>
      <c r="D21" s="12"/>
      <c r="E21" s="12"/>
      <c r="F21" s="12"/>
      <c r="G21" s="12"/>
      <c r="H21" s="12"/>
      <c r="I21" s="12"/>
      <c r="J21" s="35"/>
      <c r="K21" s="24"/>
    </row>
    <row r="22" spans="1:11" ht="21.95" customHeight="1">
      <c r="A22" s="29"/>
      <c r="B22" s="12"/>
      <c r="C22" s="12"/>
      <c r="D22" s="12"/>
      <c r="E22" s="12"/>
      <c r="F22" s="12"/>
      <c r="G22" s="12"/>
      <c r="H22" s="12"/>
      <c r="I22" s="12"/>
      <c r="J22" s="35"/>
      <c r="K22" s="24"/>
    </row>
    <row r="23" spans="1:11" ht="21.95" customHeight="1">
      <c r="A23" s="29"/>
      <c r="B23" s="12"/>
      <c r="C23" s="12"/>
      <c r="D23" s="12"/>
      <c r="E23" s="12"/>
      <c r="F23" s="12"/>
      <c r="G23" s="12"/>
      <c r="H23" s="36"/>
      <c r="I23" s="36"/>
      <c r="J23" s="35"/>
      <c r="K23" s="24"/>
    </row>
    <row r="24" spans="1:11" ht="21.95" customHeight="1">
      <c r="A24" s="29"/>
      <c r="B24" s="78"/>
      <c r="C24" s="12"/>
      <c r="D24" s="78"/>
      <c r="E24" s="12"/>
      <c r="F24" s="12"/>
      <c r="G24" s="12"/>
      <c r="H24" s="12"/>
      <c r="I24" s="12"/>
      <c r="J24" s="35"/>
      <c r="K24" s="24"/>
    </row>
    <row r="25" spans="1:11" ht="21.95" customHeight="1">
      <c r="A25" s="29"/>
      <c r="B25" s="78"/>
      <c r="C25" s="78"/>
      <c r="D25" s="78"/>
      <c r="E25" s="12"/>
      <c r="F25" s="12"/>
      <c r="G25" s="12"/>
      <c r="H25" s="12"/>
      <c r="I25" s="12"/>
      <c r="J25" s="35"/>
      <c r="K25" s="24"/>
    </row>
    <row r="26" spans="1:11" ht="21.95" customHeight="1">
      <c r="A26" s="31"/>
      <c r="B26" s="12"/>
      <c r="C26" s="12"/>
      <c r="D26" s="12"/>
      <c r="E26" s="12"/>
      <c r="F26" s="12"/>
      <c r="G26" s="12"/>
      <c r="H26" s="12"/>
      <c r="I26" s="12"/>
      <c r="J26" s="35"/>
      <c r="K26" s="24"/>
    </row>
    <row r="27" spans="1:11" ht="21.95" customHeight="1">
      <c r="A27" s="31"/>
      <c r="B27" s="12"/>
      <c r="C27" s="12"/>
      <c r="D27" s="12"/>
      <c r="E27" s="12"/>
      <c r="F27" s="12"/>
      <c r="G27" s="12"/>
      <c r="H27" s="12"/>
      <c r="I27" s="12"/>
      <c r="J27" s="35"/>
      <c r="K27" s="24"/>
    </row>
    <row r="28" spans="1:11" ht="21.95" customHeight="1">
      <c r="A28" s="31"/>
      <c r="B28" s="12"/>
      <c r="C28" s="12"/>
      <c r="D28" s="12"/>
      <c r="E28" s="12"/>
      <c r="F28" s="12"/>
      <c r="G28" s="12"/>
      <c r="H28" s="12"/>
      <c r="I28" s="12"/>
      <c r="J28" s="35"/>
      <c r="K28" s="24"/>
    </row>
    <row r="29" spans="1:11" ht="21.95" customHeight="1">
      <c r="A29" s="31"/>
      <c r="B29" s="12"/>
      <c r="C29" s="12"/>
      <c r="D29" s="12"/>
      <c r="E29" s="12"/>
      <c r="F29" s="12"/>
      <c r="G29" s="12"/>
      <c r="H29" s="12"/>
      <c r="I29" s="12"/>
      <c r="J29" s="35"/>
      <c r="K29" s="24"/>
    </row>
    <row r="30" spans="1:11" ht="21.95" customHeight="1">
      <c r="A30" s="31"/>
      <c r="B30" s="12"/>
      <c r="C30" s="12"/>
      <c r="D30" s="12"/>
      <c r="E30" s="12"/>
      <c r="F30" s="12"/>
      <c r="G30" s="12"/>
      <c r="H30" s="12"/>
      <c r="I30" s="12"/>
      <c r="J30" s="35"/>
      <c r="K30" s="24"/>
    </row>
    <row r="31" spans="1:11" ht="21.95" customHeight="1">
      <c r="A31" s="32"/>
      <c r="B31" s="12"/>
      <c r="C31" s="12"/>
      <c r="D31" s="12"/>
      <c r="E31" s="12"/>
      <c r="F31" s="12"/>
      <c r="G31" s="12"/>
      <c r="H31" s="12"/>
      <c r="I31" s="36"/>
      <c r="J31" s="35"/>
      <c r="K31" s="24"/>
    </row>
    <row r="32" spans="1:11" ht="21.95" customHeight="1">
      <c r="A32" s="33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36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25" t="s">
        <v>25</v>
      </c>
      <c r="B48" s="125"/>
      <c r="C48" s="14">
        <f>COUNT(A10:A47)</f>
        <v>8</v>
      </c>
      <c r="D48" s="15"/>
      <c r="E48" s="126" t="s">
        <v>26</v>
      </c>
      <c r="F48" s="127"/>
      <c r="G48" s="128"/>
      <c r="H48" s="128"/>
      <c r="I48" s="128"/>
      <c r="J48" s="128"/>
      <c r="K48" s="128"/>
    </row>
    <row r="49" spans="1:11" ht="21" customHeight="1">
      <c r="A49" s="129" t="s">
        <v>27</v>
      </c>
      <c r="B49" s="129"/>
      <c r="C49" s="14">
        <f>SUM(F10:F47)</f>
        <v>24000</v>
      </c>
      <c r="D49" s="15"/>
      <c r="E49" s="15"/>
      <c r="F49" s="130"/>
      <c r="G49" s="130"/>
      <c r="H49" s="130"/>
      <c r="I49" s="16"/>
      <c r="J49" s="16"/>
      <c r="K49" s="20"/>
    </row>
    <row r="50" spans="1:11" ht="21" customHeight="1">
      <c r="A50" s="129" t="s">
        <v>28</v>
      </c>
      <c r="B50" s="129"/>
      <c r="C50" s="14">
        <f>SUM(H10:H47)</f>
        <v>8000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31" t="s">
        <v>29</v>
      </c>
      <c r="B51" s="129"/>
      <c r="C51" s="34">
        <f>SUM(J10:J47)</f>
        <v>266.66666666666657</v>
      </c>
      <c r="D51" s="15"/>
      <c r="E51" s="15"/>
      <c r="F51" s="130"/>
      <c r="G51" s="130"/>
      <c r="H51" s="130"/>
      <c r="I51" s="130"/>
      <c r="J51" s="16"/>
      <c r="K51" s="132"/>
    </row>
    <row r="52" spans="1:11" ht="21" customHeight="1">
      <c r="A52" s="131" t="s">
        <v>30</v>
      </c>
      <c r="B52" s="129"/>
      <c r="C52" s="14">
        <f>COUNTA(B10:B47)</f>
        <v>8</v>
      </c>
      <c r="D52" s="15"/>
      <c r="E52" s="15"/>
      <c r="F52" s="130"/>
      <c r="G52" s="130"/>
      <c r="H52" s="130"/>
      <c r="I52" s="130"/>
      <c r="J52" s="16"/>
      <c r="K52" s="132"/>
    </row>
    <row r="53" spans="1:11" ht="21" customHeight="1">
      <c r="A53" s="124" t="s">
        <v>31</v>
      </c>
      <c r="B53" s="124"/>
      <c r="C53" s="34">
        <f>C51/C52</f>
        <v>33.333333333333321</v>
      </c>
      <c r="D53" s="15"/>
      <c r="E53" s="15"/>
      <c r="F53" s="130"/>
      <c r="G53" s="130"/>
      <c r="H53" s="130"/>
      <c r="I53" s="130"/>
      <c r="J53" s="16"/>
      <c r="K53" s="132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Q54"/>
  <sheetViews>
    <sheetView zoomScale="50" zoomScaleNormal="50" workbookViewId="0">
      <selection activeCell="G7" sqref="G7:K7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  <col min="17" max="17" width="9" hidden="1"/>
  </cols>
  <sheetData>
    <row r="1" spans="1:11">
      <c r="J1" s="113" t="s">
        <v>0</v>
      </c>
      <c r="K1" s="114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34" t="s">
        <v>1</v>
      </c>
      <c r="B4" s="135"/>
      <c r="C4" s="135"/>
      <c r="D4" s="135"/>
      <c r="E4" s="135"/>
      <c r="F4" s="135"/>
      <c r="G4" s="135"/>
      <c r="H4" s="135"/>
      <c r="I4" s="135"/>
      <c r="J4" s="136"/>
      <c r="K4" s="137"/>
    </row>
    <row r="5" spans="1:11">
      <c r="A5" s="134"/>
      <c r="B5" s="135"/>
      <c r="C5" s="135"/>
      <c r="D5" s="135"/>
      <c r="E5" s="135"/>
      <c r="F5" s="135"/>
      <c r="G5" s="135"/>
      <c r="H5" s="135"/>
      <c r="I5" s="135"/>
      <c r="J5" s="136"/>
      <c r="K5" s="137"/>
    </row>
    <row r="6" spans="1:11" ht="6.95" customHeight="1">
      <c r="A6" s="138"/>
      <c r="B6" s="135"/>
      <c r="C6" s="135"/>
      <c r="D6" s="135"/>
      <c r="E6" s="135"/>
      <c r="F6" s="135"/>
      <c r="G6" s="135"/>
      <c r="H6" s="135"/>
      <c r="I6" s="135"/>
      <c r="J6" s="136"/>
      <c r="K6" s="137"/>
    </row>
    <row r="7" spans="1:11" ht="24" customHeight="1">
      <c r="A7" s="5" t="s">
        <v>2</v>
      </c>
      <c r="B7" s="120" t="s">
        <v>108</v>
      </c>
      <c r="C7" s="120"/>
      <c r="D7" s="120"/>
      <c r="E7" s="120"/>
      <c r="F7" s="6" t="s">
        <v>3</v>
      </c>
      <c r="G7" s="120" t="s">
        <v>193</v>
      </c>
      <c r="H7" s="120"/>
      <c r="I7" s="120"/>
      <c r="J7" s="120"/>
      <c r="K7" s="121"/>
    </row>
    <row r="8" spans="1:11" ht="24" customHeight="1">
      <c r="A8" s="5" t="s">
        <v>4</v>
      </c>
      <c r="B8" s="122" t="s">
        <v>5</v>
      </c>
      <c r="C8" s="122"/>
      <c r="D8" s="122"/>
      <c r="E8" s="122"/>
      <c r="F8" s="6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44839</v>
      </c>
      <c r="B10" s="12" t="s">
        <v>32</v>
      </c>
      <c r="C10" s="12">
        <v>86901</v>
      </c>
      <c r="D10" s="12" t="s">
        <v>19</v>
      </c>
      <c r="E10" s="12">
        <v>8</v>
      </c>
      <c r="F10" s="12">
        <v>720</v>
      </c>
      <c r="G10" s="12">
        <f>SUM(H10+I10)</f>
        <v>48</v>
      </c>
      <c r="H10" s="12">
        <v>44</v>
      </c>
      <c r="I10" s="12">
        <v>4</v>
      </c>
      <c r="J10" s="35">
        <f t="shared" ref="J10:J47" si="0">H10/F10*100</f>
        <v>6.1111111111111107</v>
      </c>
      <c r="K10" s="24"/>
    </row>
    <row r="11" spans="1:11" ht="21.95" customHeight="1">
      <c r="A11" s="28">
        <v>44840</v>
      </c>
      <c r="B11" s="12" t="s">
        <v>22</v>
      </c>
      <c r="C11" s="12" t="s">
        <v>23</v>
      </c>
      <c r="D11" s="12" t="s">
        <v>19</v>
      </c>
      <c r="E11" s="12">
        <v>8</v>
      </c>
      <c r="F11" s="12">
        <v>400</v>
      </c>
      <c r="G11" s="12">
        <f t="shared" ref="G11:G47" si="1">SUM(H11+I11)</f>
        <v>60</v>
      </c>
      <c r="H11" s="12">
        <v>60</v>
      </c>
      <c r="I11" s="12"/>
      <c r="J11" s="35">
        <f t="shared" si="0"/>
        <v>15</v>
      </c>
      <c r="K11" s="24"/>
    </row>
    <row r="12" spans="1:11" ht="21.95" customHeight="1">
      <c r="A12" s="29">
        <v>44841</v>
      </c>
      <c r="B12" s="12" t="s">
        <v>22</v>
      </c>
      <c r="C12" s="12" t="s">
        <v>23</v>
      </c>
      <c r="D12" s="12" t="s">
        <v>19</v>
      </c>
      <c r="E12" s="12">
        <v>8</v>
      </c>
      <c r="F12" s="12">
        <v>400</v>
      </c>
      <c r="G12" s="12">
        <f t="shared" si="1"/>
        <v>113</v>
      </c>
      <c r="H12" s="12">
        <v>113</v>
      </c>
      <c r="I12" s="12"/>
      <c r="J12" s="35">
        <f t="shared" si="0"/>
        <v>28.249999999999996</v>
      </c>
      <c r="K12" s="24"/>
    </row>
    <row r="13" spans="1:11" ht="21.95" customHeight="1">
      <c r="A13" s="29">
        <v>44844</v>
      </c>
      <c r="B13" s="12" t="s">
        <v>51</v>
      </c>
      <c r="C13" s="12" t="s">
        <v>42</v>
      </c>
      <c r="D13" s="12" t="s">
        <v>19</v>
      </c>
      <c r="E13" s="12">
        <v>8</v>
      </c>
      <c r="F13" s="12">
        <v>1200</v>
      </c>
      <c r="G13" s="12">
        <f t="shared" si="1"/>
        <v>318</v>
      </c>
      <c r="H13" s="12">
        <v>310</v>
      </c>
      <c r="I13" s="12">
        <v>8</v>
      </c>
      <c r="J13" s="35">
        <f t="shared" si="0"/>
        <v>25.833333333333336</v>
      </c>
      <c r="K13" s="24"/>
    </row>
    <row r="14" spans="1:11" ht="21.95" customHeight="1">
      <c r="A14" s="29">
        <v>44845</v>
      </c>
      <c r="B14" s="12" t="s">
        <v>51</v>
      </c>
      <c r="C14" s="12" t="s">
        <v>42</v>
      </c>
      <c r="D14" s="12" t="s">
        <v>19</v>
      </c>
      <c r="E14" s="12">
        <v>8</v>
      </c>
      <c r="F14" s="12">
        <v>1200</v>
      </c>
      <c r="G14" s="12">
        <f t="shared" si="1"/>
        <v>382</v>
      </c>
      <c r="H14" s="12">
        <v>358</v>
      </c>
      <c r="I14" s="12">
        <v>24</v>
      </c>
      <c r="J14" s="35">
        <f t="shared" si="0"/>
        <v>29.833333333333336</v>
      </c>
      <c r="K14" s="24"/>
    </row>
    <row r="15" spans="1:11" ht="21.95" customHeight="1">
      <c r="A15" s="28">
        <v>44846</v>
      </c>
      <c r="B15" s="12" t="s">
        <v>32</v>
      </c>
      <c r="C15" s="12">
        <v>86901</v>
      </c>
      <c r="D15" s="12" t="s">
        <v>19</v>
      </c>
      <c r="E15" s="12">
        <v>8</v>
      </c>
      <c r="F15" s="12">
        <v>720</v>
      </c>
      <c r="G15" s="12">
        <f t="shared" si="1"/>
        <v>306</v>
      </c>
      <c r="H15" s="12">
        <v>301</v>
      </c>
      <c r="I15" s="12">
        <v>5</v>
      </c>
      <c r="J15" s="35">
        <f t="shared" si="0"/>
        <v>41.805555555555557</v>
      </c>
      <c r="K15" s="24"/>
    </row>
    <row r="16" spans="1:11" ht="21.95" customHeight="1">
      <c r="A16" s="28">
        <v>44847</v>
      </c>
      <c r="B16" s="12" t="s">
        <v>32</v>
      </c>
      <c r="C16" s="12">
        <v>86901</v>
      </c>
      <c r="D16" s="12" t="s">
        <v>19</v>
      </c>
      <c r="E16" s="12">
        <v>8</v>
      </c>
      <c r="F16" s="12">
        <v>720</v>
      </c>
      <c r="G16" s="12">
        <f t="shared" si="1"/>
        <v>389</v>
      </c>
      <c r="H16" s="12">
        <v>387</v>
      </c>
      <c r="I16" s="12">
        <v>2</v>
      </c>
      <c r="J16" s="35">
        <f t="shared" si="0"/>
        <v>53.75</v>
      </c>
      <c r="K16" s="24"/>
    </row>
    <row r="17" spans="1:11" ht="21.95" customHeight="1">
      <c r="A17" s="28">
        <v>44855</v>
      </c>
      <c r="B17" s="78" t="s">
        <v>159</v>
      </c>
      <c r="C17" s="78" t="s">
        <v>160</v>
      </c>
      <c r="D17" s="12" t="s">
        <v>19</v>
      </c>
      <c r="E17" s="12">
        <v>8</v>
      </c>
      <c r="F17" s="12">
        <v>688</v>
      </c>
      <c r="G17" s="12">
        <f t="shared" si="1"/>
        <v>304</v>
      </c>
      <c r="H17" s="12">
        <v>304</v>
      </c>
      <c r="I17" s="12"/>
      <c r="J17" s="35">
        <f t="shared" si="0"/>
        <v>44.186046511627907</v>
      </c>
      <c r="K17" s="24"/>
    </row>
    <row r="18" spans="1:11" ht="21.95" customHeight="1">
      <c r="A18" s="28">
        <v>44858</v>
      </c>
      <c r="B18" s="78" t="s">
        <v>159</v>
      </c>
      <c r="C18" s="78" t="s">
        <v>160</v>
      </c>
      <c r="D18" s="12" t="s">
        <v>19</v>
      </c>
      <c r="E18" s="12">
        <v>8</v>
      </c>
      <c r="F18" s="12">
        <v>688</v>
      </c>
      <c r="G18" s="12">
        <f t="shared" si="1"/>
        <v>400</v>
      </c>
      <c r="H18" s="12">
        <v>400</v>
      </c>
      <c r="I18" s="12"/>
      <c r="J18" s="35">
        <f t="shared" si="0"/>
        <v>58.139534883720934</v>
      </c>
      <c r="K18" s="24"/>
    </row>
    <row r="19" spans="1:11" ht="21.95" customHeight="1">
      <c r="A19" s="28">
        <v>44859</v>
      </c>
      <c r="B19" s="78" t="s">
        <v>159</v>
      </c>
      <c r="C19" s="78" t="s">
        <v>160</v>
      </c>
      <c r="D19" s="12" t="s">
        <v>19</v>
      </c>
      <c r="E19" s="12">
        <v>8</v>
      </c>
      <c r="F19" s="12">
        <v>688</v>
      </c>
      <c r="G19" s="12">
        <f t="shared" si="1"/>
        <v>568</v>
      </c>
      <c r="H19" s="12">
        <v>568</v>
      </c>
      <c r="I19" s="12"/>
      <c r="J19" s="35">
        <f t="shared" si="0"/>
        <v>82.558139534883722</v>
      </c>
      <c r="K19" s="24"/>
    </row>
    <row r="20" spans="1:11" ht="21.95" customHeight="1">
      <c r="A20" s="28">
        <v>44860</v>
      </c>
      <c r="B20" s="78" t="s">
        <v>159</v>
      </c>
      <c r="C20" s="78" t="s">
        <v>160</v>
      </c>
      <c r="D20" s="12" t="s">
        <v>19</v>
      </c>
      <c r="E20" s="12">
        <v>8</v>
      </c>
      <c r="F20" s="12">
        <v>688</v>
      </c>
      <c r="G20" s="12">
        <f t="shared" si="1"/>
        <v>344</v>
      </c>
      <c r="H20" s="12">
        <v>344</v>
      </c>
      <c r="I20" s="12"/>
      <c r="J20" s="35">
        <f t="shared" si="0"/>
        <v>50</v>
      </c>
      <c r="K20" s="24"/>
    </row>
    <row r="21" spans="1:11" ht="21.95" customHeight="1">
      <c r="A21" s="29">
        <v>44861</v>
      </c>
      <c r="B21" s="78" t="s">
        <v>159</v>
      </c>
      <c r="C21" s="78" t="s">
        <v>160</v>
      </c>
      <c r="D21" s="12" t="s">
        <v>19</v>
      </c>
      <c r="E21" s="12">
        <v>8</v>
      </c>
      <c r="F21" s="12">
        <v>688</v>
      </c>
      <c r="G21" s="12">
        <f t="shared" si="1"/>
        <v>416</v>
      </c>
      <c r="H21" s="12">
        <v>416</v>
      </c>
      <c r="I21" s="12"/>
      <c r="J21" s="35">
        <f t="shared" si="0"/>
        <v>60.465116279069761</v>
      </c>
      <c r="K21" s="24"/>
    </row>
    <row r="22" spans="1:11" ht="21.95" customHeight="1">
      <c r="A22" s="29">
        <v>44862</v>
      </c>
      <c r="B22" s="78" t="s">
        <v>159</v>
      </c>
      <c r="C22" s="78" t="s">
        <v>160</v>
      </c>
      <c r="D22" s="12" t="s">
        <v>19</v>
      </c>
      <c r="E22" s="12">
        <v>8</v>
      </c>
      <c r="F22" s="12">
        <v>688</v>
      </c>
      <c r="G22" s="12">
        <f t="shared" si="1"/>
        <v>406</v>
      </c>
      <c r="H22" s="12">
        <v>406</v>
      </c>
      <c r="I22" s="12"/>
      <c r="J22" s="35">
        <f t="shared" si="0"/>
        <v>59.011627906976749</v>
      </c>
      <c r="K22" s="24"/>
    </row>
    <row r="23" spans="1:11" ht="21.95" customHeight="1">
      <c r="A23" s="26"/>
      <c r="B23" s="12"/>
      <c r="C23" s="12"/>
      <c r="D23" s="12" t="s">
        <v>19</v>
      </c>
      <c r="E23" s="12"/>
      <c r="F23" s="12"/>
      <c r="G23" s="12">
        <f t="shared" si="1"/>
        <v>0</v>
      </c>
      <c r="H23" s="36"/>
      <c r="I23" s="36"/>
      <c r="J23" s="35" t="e">
        <f t="shared" si="0"/>
        <v>#DIV/0!</v>
      </c>
      <c r="K23" s="24"/>
    </row>
    <row r="24" spans="1:11" ht="21.95" customHeight="1">
      <c r="A24" s="26"/>
      <c r="B24" s="12"/>
      <c r="C24" s="12"/>
      <c r="D24" s="12" t="s">
        <v>19</v>
      </c>
      <c r="E24" s="12"/>
      <c r="F24" s="12"/>
      <c r="G24" s="12">
        <f t="shared" si="1"/>
        <v>0</v>
      </c>
      <c r="H24" s="12"/>
      <c r="I24" s="12"/>
      <c r="J24" s="35" t="e">
        <f t="shared" si="0"/>
        <v>#DIV/0!</v>
      </c>
      <c r="K24" s="24"/>
    </row>
    <row r="25" spans="1:11" ht="21.95" customHeight="1">
      <c r="A25" s="26"/>
      <c r="B25" s="12"/>
      <c r="C25" s="12"/>
      <c r="D25" s="12" t="s">
        <v>19</v>
      </c>
      <c r="E25" s="12"/>
      <c r="F25" s="12"/>
      <c r="G25" s="12">
        <f t="shared" si="1"/>
        <v>0</v>
      </c>
      <c r="H25" s="12"/>
      <c r="I25" s="12"/>
      <c r="J25" s="35" t="e">
        <f t="shared" si="0"/>
        <v>#DIV/0!</v>
      </c>
      <c r="K25" s="24"/>
    </row>
    <row r="26" spans="1:11" ht="21.95" customHeight="1">
      <c r="A26" s="31"/>
      <c r="B26" s="12"/>
      <c r="C26" s="12"/>
      <c r="D26" s="12" t="s">
        <v>19</v>
      </c>
      <c r="E26" s="12"/>
      <c r="F26" s="12"/>
      <c r="G26" s="12">
        <f t="shared" si="1"/>
        <v>0</v>
      </c>
      <c r="H26" s="12"/>
      <c r="I26" s="12"/>
      <c r="J26" s="35" t="e">
        <f t="shared" si="0"/>
        <v>#DIV/0!</v>
      </c>
      <c r="K26" s="24"/>
    </row>
    <row r="27" spans="1:11" ht="21.95" customHeight="1">
      <c r="A27" s="31"/>
      <c r="B27" s="12"/>
      <c r="C27" s="12"/>
      <c r="D27" s="12" t="s">
        <v>19</v>
      </c>
      <c r="E27" s="12"/>
      <c r="F27" s="12"/>
      <c r="G27" s="12">
        <f t="shared" si="1"/>
        <v>0</v>
      </c>
      <c r="H27" s="12"/>
      <c r="I27" s="12"/>
      <c r="J27" s="35" t="e">
        <f t="shared" si="0"/>
        <v>#DIV/0!</v>
      </c>
      <c r="K27" s="24"/>
    </row>
    <row r="28" spans="1:11" ht="21.95" customHeight="1">
      <c r="A28" s="31"/>
      <c r="B28" s="12"/>
      <c r="C28" s="12"/>
      <c r="D28" s="12" t="s">
        <v>19</v>
      </c>
      <c r="E28" s="12"/>
      <c r="F28" s="12"/>
      <c r="G28" s="12">
        <f t="shared" si="1"/>
        <v>0</v>
      </c>
      <c r="H28" s="12"/>
      <c r="I28" s="12"/>
      <c r="J28" s="35" t="e">
        <f t="shared" si="0"/>
        <v>#DIV/0!</v>
      </c>
      <c r="K28" s="24"/>
    </row>
    <row r="29" spans="1:11" ht="21.95" customHeight="1">
      <c r="A29" s="31"/>
      <c r="B29" s="12"/>
      <c r="C29" s="12"/>
      <c r="D29" s="12" t="s">
        <v>19</v>
      </c>
      <c r="E29" s="12"/>
      <c r="F29" s="12"/>
      <c r="G29" s="12">
        <f t="shared" si="1"/>
        <v>0</v>
      </c>
      <c r="H29" s="12"/>
      <c r="I29" s="12"/>
      <c r="J29" s="35" t="e">
        <f t="shared" si="0"/>
        <v>#DIV/0!</v>
      </c>
      <c r="K29" s="24"/>
    </row>
    <row r="30" spans="1:11" ht="21.95" customHeight="1">
      <c r="A30" s="31"/>
      <c r="B30" s="12"/>
      <c r="C30" s="12"/>
      <c r="D30" s="12" t="s">
        <v>19</v>
      </c>
      <c r="E30" s="12"/>
      <c r="F30" s="12"/>
      <c r="G30" s="12">
        <f t="shared" si="1"/>
        <v>0</v>
      </c>
      <c r="H30" s="12"/>
      <c r="I30" s="12"/>
      <c r="J30" s="35" t="e">
        <f t="shared" si="0"/>
        <v>#DIV/0!</v>
      </c>
      <c r="K30" s="24"/>
    </row>
    <row r="31" spans="1:11" ht="21.95" customHeight="1">
      <c r="A31" s="32"/>
      <c r="B31" s="12"/>
      <c r="C31" s="12"/>
      <c r="D31" s="12" t="s">
        <v>19</v>
      </c>
      <c r="E31" s="12"/>
      <c r="F31" s="12"/>
      <c r="G31" s="12">
        <f t="shared" si="1"/>
        <v>0</v>
      </c>
      <c r="H31" s="36"/>
      <c r="I31" s="36"/>
      <c r="J31" s="35" t="e">
        <f t="shared" si="0"/>
        <v>#DIV/0!</v>
      </c>
      <c r="K31" s="24"/>
    </row>
    <row r="32" spans="1:11" ht="21.95" customHeight="1">
      <c r="A32" s="33"/>
      <c r="B32" s="12"/>
      <c r="C32" s="12"/>
      <c r="D32" s="12" t="s">
        <v>19</v>
      </c>
      <c r="E32" s="12"/>
      <c r="F32" s="12"/>
      <c r="G32" s="12">
        <f t="shared" si="1"/>
        <v>0</v>
      </c>
      <c r="H32" s="12"/>
      <c r="I32" s="12"/>
      <c r="J32" s="35" t="e">
        <f t="shared" si="0"/>
        <v>#DIV/0!</v>
      </c>
      <c r="K32" s="24"/>
    </row>
    <row r="33" spans="1:11" ht="21.95" customHeight="1">
      <c r="A33" s="31"/>
      <c r="B33" s="12"/>
      <c r="C33" s="12"/>
      <c r="D33" s="12" t="s">
        <v>19</v>
      </c>
      <c r="E33" s="12"/>
      <c r="F33" s="12"/>
      <c r="G33" s="12">
        <f t="shared" si="1"/>
        <v>0</v>
      </c>
      <c r="H33" s="12"/>
      <c r="I33" s="12"/>
      <c r="J33" s="35" t="e">
        <f t="shared" si="0"/>
        <v>#DIV/0!</v>
      </c>
      <c r="K33" s="24"/>
    </row>
    <row r="34" spans="1:11" ht="21.95" customHeight="1">
      <c r="A34" s="31"/>
      <c r="B34" s="12"/>
      <c r="C34" s="12"/>
      <c r="D34" s="12" t="s">
        <v>19</v>
      </c>
      <c r="E34" s="12"/>
      <c r="F34" s="12"/>
      <c r="G34" s="12">
        <f t="shared" si="1"/>
        <v>0</v>
      </c>
      <c r="H34" s="12"/>
      <c r="I34" s="12"/>
      <c r="J34" s="35" t="e">
        <f t="shared" si="0"/>
        <v>#DIV/0!</v>
      </c>
      <c r="K34" s="24"/>
    </row>
    <row r="35" spans="1:11" ht="21.95" customHeight="1">
      <c r="A35" s="11"/>
      <c r="B35" s="12"/>
      <c r="C35" s="12"/>
      <c r="D35" s="12" t="s">
        <v>19</v>
      </c>
      <c r="E35" s="12"/>
      <c r="F35" s="12"/>
      <c r="G35" s="12">
        <f t="shared" si="1"/>
        <v>0</v>
      </c>
      <c r="H35" s="12"/>
      <c r="I35" s="12"/>
      <c r="J35" s="35" t="e">
        <f t="shared" si="0"/>
        <v>#DIV/0!</v>
      </c>
      <c r="K35" s="24"/>
    </row>
    <row r="36" spans="1:11" ht="21.95" customHeight="1">
      <c r="A36" s="11"/>
      <c r="B36" s="12"/>
      <c r="C36" s="12"/>
      <c r="D36" s="12" t="s">
        <v>19</v>
      </c>
      <c r="E36" s="12"/>
      <c r="F36" s="12"/>
      <c r="G36" s="12">
        <f t="shared" si="1"/>
        <v>0</v>
      </c>
      <c r="H36" s="12"/>
      <c r="I36" s="12"/>
      <c r="J36" s="35" t="e">
        <f t="shared" si="0"/>
        <v>#DIV/0!</v>
      </c>
      <c r="K36" s="24"/>
    </row>
    <row r="37" spans="1:11" ht="21.95" customHeight="1">
      <c r="A37" s="11"/>
      <c r="B37" s="12"/>
      <c r="C37" s="12"/>
      <c r="D37" s="12" t="s">
        <v>19</v>
      </c>
      <c r="E37" s="12"/>
      <c r="F37" s="12"/>
      <c r="G37" s="12">
        <f t="shared" si="1"/>
        <v>0</v>
      </c>
      <c r="H37" s="12"/>
      <c r="I37" s="12"/>
      <c r="J37" s="35" t="e">
        <f t="shared" si="0"/>
        <v>#DIV/0!</v>
      </c>
      <c r="K37" s="24"/>
    </row>
    <row r="38" spans="1:11" ht="21.95" customHeight="1">
      <c r="A38" s="11"/>
      <c r="B38" s="12"/>
      <c r="C38" s="12"/>
      <c r="D38" s="12" t="s">
        <v>19</v>
      </c>
      <c r="E38" s="12"/>
      <c r="F38" s="12"/>
      <c r="G38" s="12">
        <f t="shared" si="1"/>
        <v>0</v>
      </c>
      <c r="H38" s="12"/>
      <c r="I38" s="12"/>
      <c r="J38" s="35" t="e">
        <f t="shared" si="0"/>
        <v>#DIV/0!</v>
      </c>
      <c r="K38" s="24"/>
    </row>
    <row r="39" spans="1:11" ht="21.95" customHeight="1">
      <c r="A39" s="11"/>
      <c r="B39" s="12"/>
      <c r="C39" s="12"/>
      <c r="D39" s="12" t="s">
        <v>19</v>
      </c>
      <c r="E39" s="12"/>
      <c r="F39" s="12"/>
      <c r="G39" s="12">
        <f t="shared" si="1"/>
        <v>0</v>
      </c>
      <c r="H39" s="12"/>
      <c r="I39" s="12"/>
      <c r="J39" s="35" t="e">
        <f t="shared" si="0"/>
        <v>#DIV/0!</v>
      </c>
      <c r="K39" s="24"/>
    </row>
    <row r="40" spans="1:11" ht="21.95" customHeight="1">
      <c r="A40" s="11"/>
      <c r="B40" s="12"/>
      <c r="C40" s="12"/>
      <c r="D40" s="12" t="s">
        <v>19</v>
      </c>
      <c r="E40" s="12"/>
      <c r="F40" s="12"/>
      <c r="G40" s="12">
        <f t="shared" si="1"/>
        <v>0</v>
      </c>
      <c r="H40" s="12"/>
      <c r="I40" s="12"/>
      <c r="J40" s="35" t="e">
        <f t="shared" si="0"/>
        <v>#DIV/0!</v>
      </c>
      <c r="K40" s="24"/>
    </row>
    <row r="41" spans="1:11" ht="21.95" customHeight="1">
      <c r="A41" s="11"/>
      <c r="B41" s="12"/>
      <c r="C41" s="12"/>
      <c r="D41" s="12" t="s">
        <v>19</v>
      </c>
      <c r="E41" s="12"/>
      <c r="F41" s="12"/>
      <c r="G41" s="12">
        <f t="shared" si="1"/>
        <v>0</v>
      </c>
      <c r="H41" s="12"/>
      <c r="I41" s="12"/>
      <c r="J41" s="35" t="e">
        <f t="shared" si="0"/>
        <v>#DIV/0!</v>
      </c>
      <c r="K41" s="24"/>
    </row>
    <row r="42" spans="1:11" ht="21.95" customHeight="1">
      <c r="A42" s="11"/>
      <c r="B42" s="12"/>
      <c r="C42" s="12"/>
      <c r="D42" s="12" t="s">
        <v>19</v>
      </c>
      <c r="E42" s="12"/>
      <c r="F42" s="12"/>
      <c r="G42" s="12">
        <f t="shared" si="1"/>
        <v>0</v>
      </c>
      <c r="H42" s="12"/>
      <c r="I42" s="12"/>
      <c r="J42" s="35" t="e">
        <f t="shared" si="0"/>
        <v>#DIV/0!</v>
      </c>
      <c r="K42" s="24"/>
    </row>
    <row r="43" spans="1:11" ht="21.95" customHeight="1">
      <c r="A43" s="11"/>
      <c r="B43" s="12"/>
      <c r="C43" s="12"/>
      <c r="D43" s="12" t="s">
        <v>19</v>
      </c>
      <c r="E43" s="12"/>
      <c r="F43" s="12"/>
      <c r="G43" s="12">
        <f t="shared" si="1"/>
        <v>0</v>
      </c>
      <c r="H43" s="12"/>
      <c r="I43" s="12"/>
      <c r="J43" s="35" t="e">
        <f t="shared" si="0"/>
        <v>#DIV/0!</v>
      </c>
      <c r="K43" s="24"/>
    </row>
    <row r="44" spans="1:11" ht="21.95" customHeight="1">
      <c r="A44" s="11"/>
      <c r="B44" s="12"/>
      <c r="C44" s="12"/>
      <c r="D44" s="12" t="s">
        <v>19</v>
      </c>
      <c r="E44" s="12"/>
      <c r="F44" s="12"/>
      <c r="G44" s="12">
        <f t="shared" si="1"/>
        <v>0</v>
      </c>
      <c r="H44" s="12"/>
      <c r="I44" s="12"/>
      <c r="J44" s="35" t="e">
        <f t="shared" si="0"/>
        <v>#DIV/0!</v>
      </c>
      <c r="K44" s="24"/>
    </row>
    <row r="45" spans="1:11" ht="21.95" customHeight="1">
      <c r="A45" s="11"/>
      <c r="B45" s="12"/>
      <c r="C45" s="12"/>
      <c r="D45" s="12" t="s">
        <v>19</v>
      </c>
      <c r="E45" s="12"/>
      <c r="F45" s="12"/>
      <c r="G45" s="12">
        <f t="shared" si="1"/>
        <v>0</v>
      </c>
      <c r="H45" s="12"/>
      <c r="I45" s="12"/>
      <c r="J45" s="35" t="e">
        <f t="shared" si="0"/>
        <v>#DIV/0!</v>
      </c>
      <c r="K45" s="24"/>
    </row>
    <row r="46" spans="1:11" ht="21.95" customHeight="1">
      <c r="A46" s="11"/>
      <c r="B46" s="12"/>
      <c r="C46" s="12"/>
      <c r="D46" s="12" t="s">
        <v>19</v>
      </c>
      <c r="E46" s="12"/>
      <c r="F46" s="12"/>
      <c r="G46" s="12">
        <f t="shared" si="1"/>
        <v>0</v>
      </c>
      <c r="H46" s="12"/>
      <c r="I46" s="12"/>
      <c r="J46" s="35" t="e">
        <f t="shared" si="0"/>
        <v>#DIV/0!</v>
      </c>
      <c r="K46" s="24"/>
    </row>
    <row r="47" spans="1:11" ht="21.95" customHeight="1">
      <c r="A47" s="13"/>
      <c r="B47" s="12"/>
      <c r="C47" s="12"/>
      <c r="D47" s="12" t="s">
        <v>19</v>
      </c>
      <c r="E47" s="12"/>
      <c r="F47" s="12"/>
      <c r="G47" s="12">
        <f t="shared" si="1"/>
        <v>0</v>
      </c>
      <c r="H47" s="12"/>
      <c r="I47" s="12"/>
      <c r="J47" s="35" t="e">
        <f t="shared" si="0"/>
        <v>#DIV/0!</v>
      </c>
      <c r="K47" s="24"/>
    </row>
    <row r="48" spans="1:11" ht="21" customHeight="1">
      <c r="A48" s="125" t="s">
        <v>25</v>
      </c>
      <c r="B48" s="125"/>
      <c r="C48" s="14">
        <v>22</v>
      </c>
      <c r="D48" s="15"/>
      <c r="E48" s="126" t="s">
        <v>26</v>
      </c>
      <c r="F48" s="127"/>
      <c r="G48" s="128"/>
      <c r="H48" s="128"/>
      <c r="I48" s="128"/>
      <c r="J48" s="128"/>
      <c r="K48" s="128"/>
    </row>
    <row r="49" spans="1:11" ht="21" customHeight="1">
      <c r="A49" s="129" t="s">
        <v>27</v>
      </c>
      <c r="B49" s="129"/>
      <c r="C49" s="14">
        <f>SUM(F10:F47)</f>
        <v>9488</v>
      </c>
      <c r="D49" s="15"/>
      <c r="E49" s="15"/>
      <c r="F49" s="130"/>
      <c r="G49" s="130"/>
      <c r="H49" s="130"/>
      <c r="I49" s="16"/>
      <c r="J49" s="16"/>
      <c r="K49" s="20"/>
    </row>
    <row r="50" spans="1:11" ht="21" customHeight="1">
      <c r="A50" s="129" t="s">
        <v>28</v>
      </c>
      <c r="B50" s="129"/>
      <c r="C50" s="14">
        <f>SUM(H10:H47)</f>
        <v>4011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31" t="s">
        <v>29</v>
      </c>
      <c r="B51" s="129"/>
      <c r="C51" s="34" t="e">
        <f>SUM(J10:J47)</f>
        <v>#DIV/0!</v>
      </c>
      <c r="D51" s="15"/>
      <c r="E51" s="15"/>
      <c r="F51" s="130"/>
      <c r="G51" s="130"/>
      <c r="H51" s="130"/>
      <c r="I51" s="130"/>
      <c r="J51" s="16"/>
      <c r="K51" s="132"/>
    </row>
    <row r="52" spans="1:11" ht="21" customHeight="1">
      <c r="A52" s="131" t="s">
        <v>30</v>
      </c>
      <c r="B52" s="129"/>
      <c r="C52" s="14">
        <v>27</v>
      </c>
      <c r="D52" s="15"/>
      <c r="E52" s="15"/>
      <c r="F52" s="130"/>
      <c r="G52" s="130"/>
      <c r="H52" s="130"/>
      <c r="I52" s="130"/>
      <c r="J52" s="16"/>
      <c r="K52" s="132"/>
    </row>
    <row r="53" spans="1:11" ht="21" customHeight="1">
      <c r="A53" s="124" t="s">
        <v>31</v>
      </c>
      <c r="B53" s="124"/>
      <c r="C53" s="34" t="e">
        <f>C51/C52</f>
        <v>#DIV/0!</v>
      </c>
      <c r="D53" s="15"/>
      <c r="E53" s="15"/>
      <c r="F53" s="130"/>
      <c r="G53" s="130"/>
      <c r="H53" s="130"/>
      <c r="I53" s="130"/>
      <c r="J53" s="16"/>
      <c r="K53" s="132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K54"/>
  <sheetViews>
    <sheetView topLeftCell="A3" zoomScale="70" zoomScaleNormal="70" workbookViewId="0">
      <selection activeCell="G7" sqref="G7:K7"/>
    </sheetView>
  </sheetViews>
  <sheetFormatPr defaultColWidth="9" defaultRowHeight="15.75"/>
  <cols>
    <col min="1" max="1" width="11.5" customWidth="1"/>
    <col min="2" max="2" width="17.12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113" t="s">
        <v>0</v>
      </c>
      <c r="K1" s="114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5" t="s">
        <v>2</v>
      </c>
      <c r="B7" s="120" t="s">
        <v>109</v>
      </c>
      <c r="C7" s="120"/>
      <c r="D7" s="120"/>
      <c r="E7" s="120"/>
      <c r="F7" s="6" t="s">
        <v>3</v>
      </c>
      <c r="G7" s="120" t="s">
        <v>193</v>
      </c>
      <c r="H7" s="120"/>
      <c r="I7" s="120"/>
      <c r="J7" s="120"/>
      <c r="K7" s="121"/>
    </row>
    <row r="8" spans="1:11" ht="24" customHeight="1">
      <c r="A8" s="5" t="s">
        <v>4</v>
      </c>
      <c r="B8" s="122" t="s">
        <v>5</v>
      </c>
      <c r="C8" s="122"/>
      <c r="D8" s="122"/>
      <c r="E8" s="122"/>
      <c r="F8" s="6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44839</v>
      </c>
      <c r="B10" s="12" t="s">
        <v>40</v>
      </c>
      <c r="C10" s="12" t="s">
        <v>39</v>
      </c>
      <c r="D10" s="12" t="s">
        <v>19</v>
      </c>
      <c r="E10" s="12">
        <v>8</v>
      </c>
      <c r="F10" s="12">
        <v>1002</v>
      </c>
      <c r="G10" s="12">
        <f>SUM(H10+I10)</f>
        <v>38</v>
      </c>
      <c r="H10" s="12">
        <v>38</v>
      </c>
      <c r="I10" s="12"/>
      <c r="J10" s="35">
        <f t="shared" ref="J10:J47" si="0">H10/F10*100</f>
        <v>3.7924151696606789</v>
      </c>
      <c r="K10" s="24"/>
    </row>
    <row r="11" spans="1:11" ht="21.95" customHeight="1">
      <c r="A11" s="28">
        <v>44840</v>
      </c>
      <c r="B11" s="12" t="s">
        <v>40</v>
      </c>
      <c r="C11" s="12" t="s">
        <v>39</v>
      </c>
      <c r="D11" s="12" t="s">
        <v>19</v>
      </c>
      <c r="E11" s="12">
        <v>8</v>
      </c>
      <c r="F11" s="12">
        <v>1002</v>
      </c>
      <c r="G11" s="12">
        <f t="shared" ref="G11:G47" si="1">SUM(H11+I11)</f>
        <v>125</v>
      </c>
      <c r="H11" s="12">
        <v>125</v>
      </c>
      <c r="I11" s="12"/>
      <c r="J11" s="35">
        <f t="shared" si="0"/>
        <v>12.4750499001996</v>
      </c>
      <c r="K11" s="24"/>
    </row>
    <row r="12" spans="1:11" ht="21.95" customHeight="1">
      <c r="A12" s="27">
        <v>44841</v>
      </c>
      <c r="B12" s="12" t="s">
        <v>40</v>
      </c>
      <c r="C12" s="12" t="s">
        <v>39</v>
      </c>
      <c r="D12" s="12" t="s">
        <v>19</v>
      </c>
      <c r="E12" s="12">
        <v>8</v>
      </c>
      <c r="F12" s="12">
        <v>1002</v>
      </c>
      <c r="G12" s="12">
        <f t="shared" si="1"/>
        <v>310</v>
      </c>
      <c r="H12" s="12">
        <v>310</v>
      </c>
      <c r="I12" s="12"/>
      <c r="J12" s="35">
        <f t="shared" si="0"/>
        <v>30.938123752495013</v>
      </c>
      <c r="K12" s="24"/>
    </row>
    <row r="13" spans="1:11" ht="21.95" customHeight="1">
      <c r="A13" s="29">
        <v>44844</v>
      </c>
      <c r="B13" s="12" t="s">
        <v>41</v>
      </c>
      <c r="C13" s="12" t="s">
        <v>42</v>
      </c>
      <c r="D13" s="12" t="s">
        <v>19</v>
      </c>
      <c r="E13" s="12">
        <v>8</v>
      </c>
      <c r="F13" s="12">
        <v>1200</v>
      </c>
      <c r="G13" s="12">
        <f t="shared" si="1"/>
        <v>95</v>
      </c>
      <c r="H13" s="12">
        <v>75</v>
      </c>
      <c r="I13" s="12">
        <v>20</v>
      </c>
      <c r="J13" s="35">
        <f t="shared" si="0"/>
        <v>6.25</v>
      </c>
      <c r="K13" s="24"/>
    </row>
    <row r="14" spans="1:11" ht="21.95" customHeight="1">
      <c r="A14" s="29">
        <v>44845</v>
      </c>
      <c r="B14" s="12" t="s">
        <v>41</v>
      </c>
      <c r="C14" s="12" t="s">
        <v>42</v>
      </c>
      <c r="D14" s="12" t="s">
        <v>19</v>
      </c>
      <c r="E14" s="12">
        <v>8</v>
      </c>
      <c r="F14" s="12">
        <v>1200</v>
      </c>
      <c r="G14" s="12">
        <f t="shared" si="1"/>
        <v>212</v>
      </c>
      <c r="H14" s="12">
        <v>204</v>
      </c>
      <c r="I14" s="12">
        <v>8</v>
      </c>
      <c r="J14" s="35">
        <f t="shared" si="0"/>
        <v>17</v>
      </c>
      <c r="K14" s="24"/>
    </row>
    <row r="15" spans="1:11" ht="21.95" customHeight="1">
      <c r="A15" s="28">
        <v>44846</v>
      </c>
      <c r="B15" s="12" t="s">
        <v>41</v>
      </c>
      <c r="C15" s="12" t="s">
        <v>42</v>
      </c>
      <c r="D15" s="12" t="s">
        <v>19</v>
      </c>
      <c r="E15" s="12">
        <v>8</v>
      </c>
      <c r="F15" s="12">
        <v>1200</v>
      </c>
      <c r="G15" s="12">
        <f t="shared" si="1"/>
        <v>637</v>
      </c>
      <c r="H15" s="12">
        <v>600</v>
      </c>
      <c r="I15" s="12">
        <v>37</v>
      </c>
      <c r="J15" s="35">
        <f t="shared" si="0"/>
        <v>50</v>
      </c>
      <c r="K15" s="24"/>
    </row>
    <row r="16" spans="1:11" ht="21.95" customHeight="1">
      <c r="A16" s="28">
        <v>44847</v>
      </c>
      <c r="B16" s="12" t="s">
        <v>41</v>
      </c>
      <c r="C16" s="12" t="s">
        <v>42</v>
      </c>
      <c r="D16" s="12" t="s">
        <v>19</v>
      </c>
      <c r="E16" s="12">
        <v>8</v>
      </c>
      <c r="F16" s="12">
        <v>1200</v>
      </c>
      <c r="G16" s="12">
        <f t="shared" si="1"/>
        <v>717</v>
      </c>
      <c r="H16" s="12">
        <v>704</v>
      </c>
      <c r="I16" s="12">
        <v>13</v>
      </c>
      <c r="J16" s="35">
        <f t="shared" si="0"/>
        <v>58.666666666666664</v>
      </c>
      <c r="K16" s="24"/>
    </row>
    <row r="17" spans="1:11" ht="21.95" customHeight="1">
      <c r="A17" s="28">
        <v>44855</v>
      </c>
      <c r="B17" s="78" t="s">
        <v>41</v>
      </c>
      <c r="C17" s="78" t="s">
        <v>42</v>
      </c>
      <c r="D17" s="78" t="s">
        <v>19</v>
      </c>
      <c r="E17" s="12">
        <v>8</v>
      </c>
      <c r="F17" s="12">
        <v>1200</v>
      </c>
      <c r="G17" s="12">
        <f t="shared" si="1"/>
        <v>1064</v>
      </c>
      <c r="H17" s="12">
        <v>1064</v>
      </c>
      <c r="I17" s="12"/>
      <c r="J17" s="35">
        <f t="shared" si="0"/>
        <v>88.666666666666671</v>
      </c>
      <c r="K17" s="24"/>
    </row>
    <row r="18" spans="1:11" ht="21.95" customHeight="1">
      <c r="A18" s="28">
        <v>44858</v>
      </c>
      <c r="B18" s="78" t="s">
        <v>41</v>
      </c>
      <c r="C18" s="78" t="s">
        <v>42</v>
      </c>
      <c r="D18" s="78" t="s">
        <v>19</v>
      </c>
      <c r="E18" s="12">
        <v>8</v>
      </c>
      <c r="F18" s="12">
        <v>1200</v>
      </c>
      <c r="G18" s="12">
        <f t="shared" si="1"/>
        <v>888</v>
      </c>
      <c r="H18" s="12">
        <v>888</v>
      </c>
      <c r="I18" s="12"/>
      <c r="J18" s="35">
        <f t="shared" si="0"/>
        <v>74</v>
      </c>
      <c r="K18" s="24"/>
    </row>
    <row r="19" spans="1:11" ht="21.95" customHeight="1">
      <c r="A19" s="28">
        <v>44859</v>
      </c>
      <c r="B19" s="78" t="s">
        <v>41</v>
      </c>
      <c r="C19" s="78" t="s">
        <v>42</v>
      </c>
      <c r="D19" s="78" t="s">
        <v>19</v>
      </c>
      <c r="E19" s="12">
        <v>8</v>
      </c>
      <c r="F19" s="12">
        <v>1200</v>
      </c>
      <c r="G19" s="12">
        <f t="shared" si="1"/>
        <v>1088</v>
      </c>
      <c r="H19" s="12">
        <v>1088</v>
      </c>
      <c r="I19" s="12"/>
      <c r="J19" s="35">
        <f t="shared" si="0"/>
        <v>90.666666666666657</v>
      </c>
      <c r="K19" s="24"/>
    </row>
    <row r="20" spans="1:11" ht="21.95" customHeight="1">
      <c r="A20" s="28">
        <v>44860</v>
      </c>
      <c r="B20" s="78" t="s">
        <v>41</v>
      </c>
      <c r="C20" s="78" t="s">
        <v>42</v>
      </c>
      <c r="D20" s="78" t="s">
        <v>19</v>
      </c>
      <c r="E20" s="12">
        <v>8</v>
      </c>
      <c r="F20" s="12">
        <v>1200</v>
      </c>
      <c r="G20" s="12">
        <f t="shared" si="1"/>
        <v>1208</v>
      </c>
      <c r="H20" s="12">
        <v>1208</v>
      </c>
      <c r="I20" s="12"/>
      <c r="J20" s="35">
        <f t="shared" si="0"/>
        <v>100.66666666666666</v>
      </c>
      <c r="K20" s="24"/>
    </row>
    <row r="21" spans="1:11" ht="21.95" customHeight="1">
      <c r="A21" s="29">
        <v>44861</v>
      </c>
      <c r="B21" s="78" t="s">
        <v>41</v>
      </c>
      <c r="C21" s="78" t="s">
        <v>42</v>
      </c>
      <c r="D21" s="78" t="s">
        <v>19</v>
      </c>
      <c r="E21" s="12">
        <v>8</v>
      </c>
      <c r="F21" s="12">
        <v>1200</v>
      </c>
      <c r="G21" s="12">
        <f t="shared" si="1"/>
        <v>600</v>
      </c>
      <c r="H21" s="12">
        <v>600</v>
      </c>
      <c r="I21" s="12"/>
      <c r="J21" s="35">
        <f t="shared" si="0"/>
        <v>50</v>
      </c>
      <c r="K21" s="24"/>
    </row>
    <row r="22" spans="1:11" ht="21.95" customHeight="1">
      <c r="A22" s="29">
        <v>44862</v>
      </c>
      <c r="B22" s="78" t="s">
        <v>41</v>
      </c>
      <c r="C22" s="78" t="s">
        <v>42</v>
      </c>
      <c r="D22" s="78" t="s">
        <v>19</v>
      </c>
      <c r="E22" s="12">
        <v>8</v>
      </c>
      <c r="F22" s="12">
        <v>1200</v>
      </c>
      <c r="G22" s="12">
        <f t="shared" si="1"/>
        <v>1207</v>
      </c>
      <c r="H22" s="12">
        <v>1207</v>
      </c>
      <c r="I22" s="12"/>
      <c r="J22" s="35">
        <f t="shared" si="0"/>
        <v>100.58333333333334</v>
      </c>
      <c r="K22" s="24"/>
    </row>
    <row r="23" spans="1:11" ht="21.95" customHeight="1">
      <c r="A23" s="26"/>
      <c r="B23" s="12"/>
      <c r="C23" s="12"/>
      <c r="D23" s="78" t="s">
        <v>19</v>
      </c>
      <c r="E23" s="12"/>
      <c r="F23" s="12"/>
      <c r="G23" s="12">
        <f t="shared" si="1"/>
        <v>0</v>
      </c>
      <c r="H23" s="36"/>
      <c r="I23" s="36"/>
      <c r="J23" s="35" t="e">
        <f t="shared" si="0"/>
        <v>#DIV/0!</v>
      </c>
      <c r="K23" s="24"/>
    </row>
    <row r="24" spans="1:11" ht="21.95" customHeight="1">
      <c r="A24" s="26"/>
      <c r="B24" s="12"/>
      <c r="C24" s="12"/>
      <c r="D24" s="78" t="s">
        <v>19</v>
      </c>
      <c r="E24" s="12"/>
      <c r="F24" s="12"/>
      <c r="G24" s="12">
        <f t="shared" si="1"/>
        <v>0</v>
      </c>
      <c r="H24" s="12"/>
      <c r="I24" s="12"/>
      <c r="J24" s="35" t="e">
        <f t="shared" si="0"/>
        <v>#DIV/0!</v>
      </c>
      <c r="K24" s="24"/>
    </row>
    <row r="25" spans="1:11" ht="21.95" customHeight="1">
      <c r="A25" s="26"/>
      <c r="B25" s="12"/>
      <c r="C25" s="12"/>
      <c r="D25" s="78" t="s">
        <v>19</v>
      </c>
      <c r="E25" s="12"/>
      <c r="F25" s="12"/>
      <c r="G25" s="12">
        <f t="shared" si="1"/>
        <v>0</v>
      </c>
      <c r="H25" s="12"/>
      <c r="I25" s="12"/>
      <c r="J25" s="35" t="e">
        <f t="shared" si="0"/>
        <v>#DIV/0!</v>
      </c>
      <c r="K25" s="24"/>
    </row>
    <row r="26" spans="1:11" ht="21.95" customHeight="1">
      <c r="A26" s="31"/>
      <c r="B26" s="12"/>
      <c r="C26" s="12"/>
      <c r="D26" s="78" t="s">
        <v>19</v>
      </c>
      <c r="E26" s="12"/>
      <c r="F26" s="12"/>
      <c r="G26" s="12">
        <f t="shared" si="1"/>
        <v>0</v>
      </c>
      <c r="H26" s="12"/>
      <c r="I26" s="12"/>
      <c r="J26" s="35" t="e">
        <f t="shared" si="0"/>
        <v>#DIV/0!</v>
      </c>
      <c r="K26" s="24"/>
    </row>
    <row r="27" spans="1:11" ht="21.95" customHeight="1">
      <c r="A27" s="31"/>
      <c r="B27" s="12"/>
      <c r="C27" s="12"/>
      <c r="D27" s="78" t="s">
        <v>19</v>
      </c>
      <c r="E27" s="12"/>
      <c r="F27" s="12"/>
      <c r="G27" s="12">
        <f t="shared" si="1"/>
        <v>0</v>
      </c>
      <c r="H27" s="12"/>
      <c r="I27" s="12"/>
      <c r="J27" s="35" t="e">
        <f t="shared" si="0"/>
        <v>#DIV/0!</v>
      </c>
      <c r="K27" s="24"/>
    </row>
    <row r="28" spans="1:11" ht="21.95" customHeight="1">
      <c r="A28" s="31"/>
      <c r="B28" s="12"/>
      <c r="C28" s="12"/>
      <c r="D28" s="78" t="s">
        <v>19</v>
      </c>
      <c r="E28" s="12"/>
      <c r="F28" s="12"/>
      <c r="G28" s="12">
        <f t="shared" si="1"/>
        <v>0</v>
      </c>
      <c r="H28" s="12"/>
      <c r="I28" s="12"/>
      <c r="J28" s="35" t="e">
        <f t="shared" si="0"/>
        <v>#DIV/0!</v>
      </c>
      <c r="K28" s="24"/>
    </row>
    <row r="29" spans="1:11" ht="21.95" customHeight="1">
      <c r="A29" s="31"/>
      <c r="B29" s="12"/>
      <c r="C29" s="12"/>
      <c r="D29" s="78" t="s">
        <v>19</v>
      </c>
      <c r="E29" s="12"/>
      <c r="F29" s="12"/>
      <c r="G29" s="12">
        <f t="shared" si="1"/>
        <v>0</v>
      </c>
      <c r="H29" s="12"/>
      <c r="I29" s="12"/>
      <c r="J29" s="35" t="e">
        <f t="shared" si="0"/>
        <v>#DIV/0!</v>
      </c>
      <c r="K29" s="24"/>
    </row>
    <row r="30" spans="1:11" ht="21.95" customHeight="1">
      <c r="A30" s="31"/>
      <c r="B30" s="12"/>
      <c r="C30" s="12"/>
      <c r="D30" s="78" t="s">
        <v>19</v>
      </c>
      <c r="E30" s="12"/>
      <c r="F30" s="12"/>
      <c r="G30" s="12">
        <f t="shared" si="1"/>
        <v>0</v>
      </c>
      <c r="H30" s="12"/>
      <c r="I30" s="12"/>
      <c r="J30" s="35" t="e">
        <f t="shared" si="0"/>
        <v>#DIV/0!</v>
      </c>
      <c r="K30" s="24"/>
    </row>
    <row r="31" spans="1:11" ht="21.95" customHeight="1">
      <c r="A31" s="32"/>
      <c r="B31" s="12"/>
      <c r="C31" s="12"/>
      <c r="D31" s="78" t="s">
        <v>19</v>
      </c>
      <c r="E31" s="12"/>
      <c r="F31" s="12"/>
      <c r="G31" s="12">
        <f t="shared" si="1"/>
        <v>0</v>
      </c>
      <c r="H31" s="36"/>
      <c r="I31" s="36"/>
      <c r="J31" s="35" t="e">
        <f t="shared" si="0"/>
        <v>#DIV/0!</v>
      </c>
      <c r="K31" s="24"/>
    </row>
    <row r="32" spans="1:11" ht="21.95" customHeight="1">
      <c r="A32" s="33"/>
      <c r="B32" s="12"/>
      <c r="C32" s="12"/>
      <c r="D32" s="78" t="s">
        <v>19</v>
      </c>
      <c r="E32" s="12"/>
      <c r="F32" s="12"/>
      <c r="G32" s="12">
        <f t="shared" si="1"/>
        <v>0</v>
      </c>
      <c r="H32" s="12"/>
      <c r="I32" s="12"/>
      <c r="J32" s="35" t="e">
        <f t="shared" si="0"/>
        <v>#DIV/0!</v>
      </c>
      <c r="K32" s="24"/>
    </row>
    <row r="33" spans="1:11" ht="21.95" customHeight="1">
      <c r="A33" s="31"/>
      <c r="B33" s="12"/>
      <c r="C33" s="12"/>
      <c r="D33" s="78" t="s">
        <v>19</v>
      </c>
      <c r="E33" s="12"/>
      <c r="F33" s="12"/>
      <c r="G33" s="12">
        <f t="shared" si="1"/>
        <v>0</v>
      </c>
      <c r="H33" s="12"/>
      <c r="I33" s="12"/>
      <c r="J33" s="35" t="e">
        <f t="shared" si="0"/>
        <v>#DIV/0!</v>
      </c>
      <c r="K33" s="24"/>
    </row>
    <row r="34" spans="1:11" ht="21.95" customHeight="1">
      <c r="A34" s="31"/>
      <c r="B34" s="12"/>
      <c r="C34" s="12"/>
      <c r="D34" s="78" t="s">
        <v>19</v>
      </c>
      <c r="E34" s="12"/>
      <c r="F34" s="12"/>
      <c r="G34" s="12">
        <f t="shared" si="1"/>
        <v>0</v>
      </c>
      <c r="H34" s="36"/>
      <c r="I34" s="36"/>
      <c r="J34" s="35" t="e">
        <f t="shared" si="0"/>
        <v>#DIV/0!</v>
      </c>
      <c r="K34" s="24"/>
    </row>
    <row r="35" spans="1:11" ht="21.95" customHeight="1">
      <c r="A35" s="11"/>
      <c r="B35" s="12"/>
      <c r="C35" s="12"/>
      <c r="D35" s="78" t="s">
        <v>19</v>
      </c>
      <c r="E35" s="12"/>
      <c r="F35" s="12"/>
      <c r="G35" s="12">
        <f t="shared" si="1"/>
        <v>0</v>
      </c>
      <c r="H35" s="12"/>
      <c r="I35" s="12"/>
      <c r="J35" s="35" t="e">
        <f t="shared" si="0"/>
        <v>#DIV/0!</v>
      </c>
      <c r="K35" s="24"/>
    </row>
    <row r="36" spans="1:11" ht="21.95" customHeight="1">
      <c r="A36" s="11"/>
      <c r="B36" s="12"/>
      <c r="C36" s="12"/>
      <c r="D36" s="78" t="s">
        <v>19</v>
      </c>
      <c r="E36" s="12"/>
      <c r="F36" s="12"/>
      <c r="G36" s="12">
        <f t="shared" si="1"/>
        <v>0</v>
      </c>
      <c r="H36" s="12"/>
      <c r="I36" s="12"/>
      <c r="J36" s="35" t="e">
        <f t="shared" si="0"/>
        <v>#DIV/0!</v>
      </c>
      <c r="K36" s="24"/>
    </row>
    <row r="37" spans="1:11" ht="21.95" customHeight="1">
      <c r="A37" s="11"/>
      <c r="B37" s="12"/>
      <c r="C37" s="12"/>
      <c r="D37" s="78" t="s">
        <v>19</v>
      </c>
      <c r="E37" s="12"/>
      <c r="F37" s="12"/>
      <c r="G37" s="12">
        <f t="shared" si="1"/>
        <v>0</v>
      </c>
      <c r="H37" s="12"/>
      <c r="I37" s="12"/>
      <c r="J37" s="35" t="e">
        <f t="shared" si="0"/>
        <v>#DIV/0!</v>
      </c>
      <c r="K37" s="24"/>
    </row>
    <row r="38" spans="1:11" ht="21.95" customHeight="1">
      <c r="A38" s="11"/>
      <c r="B38" s="12"/>
      <c r="C38" s="12"/>
      <c r="D38" s="78" t="s">
        <v>19</v>
      </c>
      <c r="E38" s="12"/>
      <c r="F38" s="12"/>
      <c r="G38" s="12">
        <f t="shared" si="1"/>
        <v>0</v>
      </c>
      <c r="H38" s="12"/>
      <c r="I38" s="12"/>
      <c r="J38" s="35" t="e">
        <f t="shared" si="0"/>
        <v>#DIV/0!</v>
      </c>
      <c r="K38" s="24"/>
    </row>
    <row r="39" spans="1:11" ht="21.95" customHeight="1">
      <c r="A39" s="11"/>
      <c r="B39" s="12"/>
      <c r="C39" s="12"/>
      <c r="D39" s="78" t="s">
        <v>19</v>
      </c>
      <c r="E39" s="12"/>
      <c r="F39" s="12"/>
      <c r="G39" s="12">
        <f t="shared" si="1"/>
        <v>0</v>
      </c>
      <c r="H39" s="12"/>
      <c r="I39" s="12"/>
      <c r="J39" s="35" t="e">
        <f t="shared" si="0"/>
        <v>#DIV/0!</v>
      </c>
      <c r="K39" s="24"/>
    </row>
    <row r="40" spans="1:11" ht="21.95" customHeight="1">
      <c r="A40" s="11"/>
      <c r="B40" s="12"/>
      <c r="C40" s="12"/>
      <c r="D40" s="78" t="s">
        <v>19</v>
      </c>
      <c r="E40" s="12"/>
      <c r="F40" s="12"/>
      <c r="G40" s="12">
        <f t="shared" si="1"/>
        <v>0</v>
      </c>
      <c r="H40" s="12"/>
      <c r="I40" s="12"/>
      <c r="J40" s="35" t="e">
        <f t="shared" si="0"/>
        <v>#DIV/0!</v>
      </c>
      <c r="K40" s="24"/>
    </row>
    <row r="41" spans="1:11" ht="21.95" customHeight="1">
      <c r="A41" s="11"/>
      <c r="B41" s="12"/>
      <c r="C41" s="12"/>
      <c r="D41" s="78" t="s">
        <v>19</v>
      </c>
      <c r="E41" s="12"/>
      <c r="F41" s="12"/>
      <c r="G41" s="12">
        <f t="shared" si="1"/>
        <v>0</v>
      </c>
      <c r="H41" s="12"/>
      <c r="I41" s="12"/>
      <c r="J41" s="35" t="e">
        <f t="shared" si="0"/>
        <v>#DIV/0!</v>
      </c>
      <c r="K41" s="24"/>
    </row>
    <row r="42" spans="1:11" ht="21.95" customHeight="1">
      <c r="A42" s="11"/>
      <c r="B42" s="12"/>
      <c r="C42" s="12"/>
      <c r="D42" s="78" t="s">
        <v>19</v>
      </c>
      <c r="E42" s="12"/>
      <c r="F42" s="12"/>
      <c r="G42" s="12">
        <f t="shared" si="1"/>
        <v>0</v>
      </c>
      <c r="H42" s="12"/>
      <c r="I42" s="12"/>
      <c r="J42" s="35" t="e">
        <f t="shared" si="0"/>
        <v>#DIV/0!</v>
      </c>
      <c r="K42" s="24"/>
    </row>
    <row r="43" spans="1:11" ht="21.95" customHeight="1">
      <c r="A43" s="11"/>
      <c r="B43" s="12"/>
      <c r="C43" s="12"/>
      <c r="D43" s="78" t="s">
        <v>19</v>
      </c>
      <c r="E43" s="12"/>
      <c r="F43" s="12"/>
      <c r="G43" s="12">
        <f t="shared" si="1"/>
        <v>0</v>
      </c>
      <c r="H43" s="12"/>
      <c r="I43" s="12"/>
      <c r="J43" s="35" t="e">
        <f t="shared" si="0"/>
        <v>#DIV/0!</v>
      </c>
      <c r="K43" s="24"/>
    </row>
    <row r="44" spans="1:11" ht="21.95" customHeight="1">
      <c r="A44" s="11"/>
      <c r="B44" s="12"/>
      <c r="C44" s="12"/>
      <c r="D44" s="78" t="s">
        <v>19</v>
      </c>
      <c r="E44" s="12"/>
      <c r="F44" s="12"/>
      <c r="G44" s="12">
        <f t="shared" si="1"/>
        <v>0</v>
      </c>
      <c r="H44" s="12"/>
      <c r="I44" s="12"/>
      <c r="J44" s="35" t="e">
        <f t="shared" si="0"/>
        <v>#DIV/0!</v>
      </c>
      <c r="K44" s="24"/>
    </row>
    <row r="45" spans="1:11" ht="21.95" customHeight="1">
      <c r="A45" s="11"/>
      <c r="B45" s="12"/>
      <c r="C45" s="12"/>
      <c r="D45" s="78" t="s">
        <v>19</v>
      </c>
      <c r="E45" s="12"/>
      <c r="F45" s="12"/>
      <c r="G45" s="12">
        <f t="shared" si="1"/>
        <v>0</v>
      </c>
      <c r="H45" s="12"/>
      <c r="I45" s="12"/>
      <c r="J45" s="35" t="e">
        <f t="shared" si="0"/>
        <v>#DIV/0!</v>
      </c>
      <c r="K45" s="24"/>
    </row>
    <row r="46" spans="1:11" ht="21.95" customHeight="1">
      <c r="A46" s="11"/>
      <c r="B46" s="12"/>
      <c r="C46" s="12"/>
      <c r="D46" s="78" t="s">
        <v>19</v>
      </c>
      <c r="E46" s="12"/>
      <c r="F46" s="12"/>
      <c r="G46" s="12">
        <f t="shared" si="1"/>
        <v>0</v>
      </c>
      <c r="H46" s="12"/>
      <c r="I46" s="12"/>
      <c r="J46" s="35" t="e">
        <f t="shared" si="0"/>
        <v>#DIV/0!</v>
      </c>
      <c r="K46" s="24"/>
    </row>
    <row r="47" spans="1:11" ht="21.95" customHeight="1">
      <c r="A47" s="13"/>
      <c r="B47" s="12"/>
      <c r="C47" s="12"/>
      <c r="D47" s="78" t="s">
        <v>19</v>
      </c>
      <c r="E47" s="12"/>
      <c r="F47" s="12"/>
      <c r="G47" s="12">
        <f t="shared" si="1"/>
        <v>0</v>
      </c>
      <c r="H47" s="12"/>
      <c r="I47" s="12"/>
      <c r="J47" s="35" t="e">
        <f t="shared" si="0"/>
        <v>#DIV/0!</v>
      </c>
      <c r="K47" s="24"/>
    </row>
    <row r="48" spans="1:11" ht="21" customHeight="1">
      <c r="A48" s="125" t="s">
        <v>25</v>
      </c>
      <c r="B48" s="125"/>
      <c r="C48" s="14">
        <v>22</v>
      </c>
      <c r="D48" s="15"/>
      <c r="E48" s="126" t="s">
        <v>26</v>
      </c>
      <c r="F48" s="127"/>
      <c r="G48" s="128"/>
      <c r="H48" s="128"/>
      <c r="I48" s="128"/>
      <c r="J48" s="128"/>
      <c r="K48" s="128"/>
    </row>
    <row r="49" spans="1:11" ht="21" customHeight="1">
      <c r="A49" s="129" t="s">
        <v>27</v>
      </c>
      <c r="B49" s="129"/>
      <c r="C49" s="14">
        <f>SUM(F10:F47)</f>
        <v>15006</v>
      </c>
      <c r="D49" s="15"/>
      <c r="E49" s="15"/>
      <c r="F49" s="130"/>
      <c r="G49" s="130"/>
      <c r="H49" s="130"/>
      <c r="I49" s="16"/>
      <c r="J49" s="16"/>
      <c r="K49" s="20"/>
    </row>
    <row r="50" spans="1:11" ht="21" customHeight="1">
      <c r="A50" s="129" t="s">
        <v>28</v>
      </c>
      <c r="B50" s="129"/>
      <c r="C50" s="14">
        <f>SUM(H10:H47)</f>
        <v>8111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31" t="s">
        <v>29</v>
      </c>
      <c r="B51" s="129"/>
      <c r="C51" s="34" t="e">
        <f>SUM(J10:J47)</f>
        <v>#DIV/0!</v>
      </c>
      <c r="D51" s="15"/>
      <c r="E51" s="15"/>
      <c r="F51" s="130"/>
      <c r="G51" s="130"/>
      <c r="H51" s="130"/>
      <c r="I51" s="130"/>
      <c r="J51" s="16"/>
      <c r="K51" s="132"/>
    </row>
    <row r="52" spans="1:11" ht="21" customHeight="1">
      <c r="A52" s="131" t="s">
        <v>30</v>
      </c>
      <c r="B52" s="129"/>
      <c r="C52" s="14">
        <v>31</v>
      </c>
      <c r="D52" s="15"/>
      <c r="E52" s="15"/>
      <c r="F52" s="130"/>
      <c r="G52" s="130"/>
      <c r="H52" s="130"/>
      <c r="I52" s="130"/>
      <c r="J52" s="16"/>
      <c r="K52" s="132"/>
    </row>
    <row r="53" spans="1:11" ht="21" customHeight="1">
      <c r="A53" s="124" t="s">
        <v>31</v>
      </c>
      <c r="B53" s="124"/>
      <c r="C53" s="34" t="e">
        <f>C51/C52</f>
        <v>#DIV/0!</v>
      </c>
      <c r="D53" s="15"/>
      <c r="E53" s="15"/>
      <c r="F53" s="130"/>
      <c r="G53" s="130"/>
      <c r="H53" s="130"/>
      <c r="I53" s="130"/>
      <c r="J53" s="16"/>
      <c r="K53" s="132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K54"/>
  <sheetViews>
    <sheetView topLeftCell="A3" zoomScale="70" zoomScaleNormal="70" workbookViewId="0">
      <selection activeCell="B10" sqref="B10"/>
    </sheetView>
  </sheetViews>
  <sheetFormatPr defaultColWidth="9" defaultRowHeight="15.75"/>
  <cols>
    <col min="1" max="1" width="12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  <col min="16" max="16" width="13.25" customWidth="1"/>
  </cols>
  <sheetData>
    <row r="1" spans="1:11">
      <c r="J1" s="113" t="s">
        <v>0</v>
      </c>
      <c r="K1" s="114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5" t="s">
        <v>2</v>
      </c>
      <c r="B7" s="120" t="s">
        <v>110</v>
      </c>
      <c r="C7" s="120"/>
      <c r="D7" s="120"/>
      <c r="E7" s="120"/>
      <c r="F7" s="6" t="s">
        <v>3</v>
      </c>
      <c r="G7" s="120" t="s">
        <v>205</v>
      </c>
      <c r="H7" s="120"/>
      <c r="I7" s="120"/>
      <c r="J7" s="120"/>
      <c r="K7" s="121"/>
    </row>
    <row r="8" spans="1:11" ht="24" customHeight="1">
      <c r="A8" s="5" t="s">
        <v>4</v>
      </c>
      <c r="B8" s="122" t="s">
        <v>5</v>
      </c>
      <c r="C8" s="122"/>
      <c r="D8" s="122"/>
      <c r="E8" s="122"/>
      <c r="F8" s="6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44839</v>
      </c>
      <c r="B10" s="12" t="s">
        <v>32</v>
      </c>
      <c r="C10" s="12">
        <v>86901</v>
      </c>
      <c r="D10" s="12" t="s">
        <v>19</v>
      </c>
      <c r="E10" s="12">
        <v>8</v>
      </c>
      <c r="F10" s="12">
        <v>720</v>
      </c>
      <c r="G10" s="12">
        <f t="shared" ref="G10:G16" si="0">SUM(H10+I10)</f>
        <v>30</v>
      </c>
      <c r="H10" s="12">
        <v>15</v>
      </c>
      <c r="I10" s="12">
        <v>15</v>
      </c>
      <c r="J10" s="35">
        <f t="shared" ref="J10:J16" si="1">H10/F10*100</f>
        <v>2.083333333333333</v>
      </c>
      <c r="K10" s="24"/>
    </row>
    <row r="11" spans="1:11" ht="21.95" customHeight="1">
      <c r="A11" s="28">
        <v>44840</v>
      </c>
      <c r="B11" s="12" t="s">
        <v>32</v>
      </c>
      <c r="C11" s="12">
        <v>16700</v>
      </c>
      <c r="D11" s="12" t="s">
        <v>19</v>
      </c>
      <c r="E11" s="12">
        <v>8</v>
      </c>
      <c r="F11" s="12">
        <v>720</v>
      </c>
      <c r="G11" s="12">
        <f t="shared" si="0"/>
        <v>101</v>
      </c>
      <c r="H11" s="12">
        <v>101</v>
      </c>
      <c r="I11" s="12"/>
      <c r="J11" s="35">
        <f t="shared" si="1"/>
        <v>14.027777777777779</v>
      </c>
      <c r="K11" s="24"/>
    </row>
    <row r="12" spans="1:11" ht="21.95" customHeight="1">
      <c r="A12" s="29">
        <v>44841</v>
      </c>
      <c r="B12" s="12" t="s">
        <v>34</v>
      </c>
      <c r="C12" s="12">
        <v>22500</v>
      </c>
      <c r="D12" s="12" t="s">
        <v>19</v>
      </c>
      <c r="E12" s="12">
        <v>8</v>
      </c>
      <c r="F12" s="12">
        <v>3000</v>
      </c>
      <c r="G12" s="12">
        <f t="shared" si="0"/>
        <v>206</v>
      </c>
      <c r="H12" s="12">
        <v>206</v>
      </c>
      <c r="I12" s="12"/>
      <c r="J12" s="35">
        <f t="shared" si="1"/>
        <v>6.8666666666666671</v>
      </c>
      <c r="K12" s="24"/>
    </row>
    <row r="13" spans="1:11" ht="21.95" customHeight="1">
      <c r="A13" s="29">
        <v>44844</v>
      </c>
      <c r="B13" s="12" t="s">
        <v>68</v>
      </c>
      <c r="C13" s="12" t="s">
        <v>111</v>
      </c>
      <c r="D13" s="12" t="s">
        <v>19</v>
      </c>
      <c r="E13" s="12">
        <v>8</v>
      </c>
      <c r="F13" s="12">
        <v>424</v>
      </c>
      <c r="G13" s="12">
        <f t="shared" si="0"/>
        <v>65</v>
      </c>
      <c r="H13" s="12">
        <v>65</v>
      </c>
      <c r="I13" s="12"/>
      <c r="J13" s="35">
        <f t="shared" si="1"/>
        <v>15.330188679245282</v>
      </c>
      <c r="K13" s="24"/>
    </row>
    <row r="14" spans="1:11" ht="21.95" customHeight="1">
      <c r="A14" s="29">
        <v>44845</v>
      </c>
      <c r="B14" s="12" t="s">
        <v>68</v>
      </c>
      <c r="C14" s="12" t="s">
        <v>69</v>
      </c>
      <c r="D14" s="12" t="s">
        <v>19</v>
      </c>
      <c r="E14" s="12">
        <v>8</v>
      </c>
      <c r="F14" s="12">
        <v>424</v>
      </c>
      <c r="G14" s="12">
        <f t="shared" si="0"/>
        <v>123</v>
      </c>
      <c r="H14" s="12">
        <v>120</v>
      </c>
      <c r="I14" s="12">
        <v>3</v>
      </c>
      <c r="J14" s="35">
        <f t="shared" si="1"/>
        <v>28.30188679245283</v>
      </c>
      <c r="K14" s="24"/>
    </row>
    <row r="15" spans="1:11" ht="21.95" customHeight="1">
      <c r="A15" s="28">
        <v>44846</v>
      </c>
      <c r="B15" s="12" t="s">
        <v>68</v>
      </c>
      <c r="C15" s="12" t="s">
        <v>69</v>
      </c>
      <c r="D15" s="12" t="s">
        <v>19</v>
      </c>
      <c r="E15" s="12">
        <v>8</v>
      </c>
      <c r="F15" s="12">
        <v>424</v>
      </c>
      <c r="G15" s="12">
        <f t="shared" si="0"/>
        <v>130</v>
      </c>
      <c r="H15" s="12">
        <v>130</v>
      </c>
      <c r="I15" s="12"/>
      <c r="J15" s="35">
        <f t="shared" si="1"/>
        <v>30.660377358490564</v>
      </c>
      <c r="K15" s="24"/>
    </row>
    <row r="16" spans="1:11" ht="21.95" customHeight="1">
      <c r="A16" s="28">
        <v>44847</v>
      </c>
      <c r="B16" s="12" t="s">
        <v>68</v>
      </c>
      <c r="C16" s="12" t="s">
        <v>69</v>
      </c>
      <c r="D16" s="12" t="s">
        <v>19</v>
      </c>
      <c r="E16" s="12">
        <v>8</v>
      </c>
      <c r="F16" s="12">
        <v>424</v>
      </c>
      <c r="G16" s="12">
        <f t="shared" si="0"/>
        <v>105</v>
      </c>
      <c r="H16" s="12">
        <v>102</v>
      </c>
      <c r="I16" s="12">
        <v>3</v>
      </c>
      <c r="J16" s="35">
        <f t="shared" si="1"/>
        <v>24.056603773584907</v>
      </c>
      <c r="K16" s="24"/>
    </row>
    <row r="17" spans="1:11" ht="21.95" customHeight="1">
      <c r="A17" s="29">
        <v>44848</v>
      </c>
      <c r="B17" s="12"/>
      <c r="C17" s="12"/>
      <c r="D17" s="12" t="s">
        <v>19</v>
      </c>
      <c r="E17" s="12"/>
      <c r="F17" s="12"/>
      <c r="G17" s="12">
        <f t="shared" ref="G17:G22" si="2">SUM(H17+I17)</f>
        <v>0</v>
      </c>
      <c r="H17" s="36"/>
      <c r="I17" s="36"/>
      <c r="J17" s="35" t="e">
        <f t="shared" ref="J17:J22" si="3">H17/F17*100</f>
        <v>#DIV/0!</v>
      </c>
      <c r="K17" s="24"/>
    </row>
    <row r="18" spans="1:11" ht="21.95" customHeight="1">
      <c r="A18" s="26"/>
      <c r="B18" s="12"/>
      <c r="C18" s="12"/>
      <c r="D18" s="12" t="s">
        <v>19</v>
      </c>
      <c r="E18" s="12"/>
      <c r="F18" s="12"/>
      <c r="G18" s="12">
        <f t="shared" si="2"/>
        <v>0</v>
      </c>
      <c r="H18" s="36"/>
      <c r="I18" s="36"/>
      <c r="J18" s="35" t="e">
        <f t="shared" si="3"/>
        <v>#DIV/0!</v>
      </c>
      <c r="K18" s="24"/>
    </row>
    <row r="19" spans="1:11" ht="21.95" customHeight="1">
      <c r="A19" s="26"/>
      <c r="B19" s="12"/>
      <c r="C19" s="12"/>
      <c r="D19" s="12" t="s">
        <v>19</v>
      </c>
      <c r="E19" s="12"/>
      <c r="F19" s="12"/>
      <c r="G19" s="12">
        <f t="shared" si="2"/>
        <v>0</v>
      </c>
      <c r="H19" s="36"/>
      <c r="I19" s="36"/>
      <c r="J19" s="35" t="e">
        <f t="shared" si="3"/>
        <v>#DIV/0!</v>
      </c>
      <c r="K19" s="24"/>
    </row>
    <row r="20" spans="1:11" ht="21.95" customHeight="1">
      <c r="A20" s="26"/>
      <c r="B20" s="12"/>
      <c r="C20" s="12"/>
      <c r="D20" s="12" t="s">
        <v>19</v>
      </c>
      <c r="E20" s="12"/>
      <c r="F20" s="12"/>
      <c r="G20" s="12">
        <f t="shared" si="2"/>
        <v>0</v>
      </c>
      <c r="H20" s="36"/>
      <c r="I20" s="36"/>
      <c r="J20" s="35" t="e">
        <f t="shared" si="3"/>
        <v>#DIV/0!</v>
      </c>
      <c r="K20" s="24"/>
    </row>
    <row r="21" spans="1:11" ht="21.95" customHeight="1">
      <c r="A21" s="26"/>
      <c r="B21" s="12"/>
      <c r="C21" s="12"/>
      <c r="D21" s="12" t="s">
        <v>19</v>
      </c>
      <c r="E21" s="12"/>
      <c r="F21" s="12"/>
      <c r="G21" s="12">
        <f t="shared" si="2"/>
        <v>0</v>
      </c>
      <c r="H21" s="36"/>
      <c r="I21" s="36"/>
      <c r="J21" s="35" t="e">
        <f t="shared" si="3"/>
        <v>#DIV/0!</v>
      </c>
      <c r="K21" s="24"/>
    </row>
    <row r="22" spans="1:11" ht="21.95" customHeight="1">
      <c r="A22" s="26"/>
      <c r="B22" s="12"/>
      <c r="C22" s="12"/>
      <c r="D22" s="12" t="s">
        <v>19</v>
      </c>
      <c r="E22" s="12"/>
      <c r="F22" s="12"/>
      <c r="G22" s="12">
        <f t="shared" si="2"/>
        <v>0</v>
      </c>
      <c r="H22" s="36"/>
      <c r="I22" s="36"/>
      <c r="J22" s="35" t="e">
        <f t="shared" si="3"/>
        <v>#DIV/0!</v>
      </c>
      <c r="K22" s="24"/>
    </row>
    <row r="23" spans="1:11" ht="21.95" customHeight="1">
      <c r="A23" s="26"/>
      <c r="B23" s="12"/>
      <c r="C23" s="12"/>
      <c r="D23" s="12" t="s">
        <v>19</v>
      </c>
      <c r="E23" s="12"/>
      <c r="F23" s="12"/>
      <c r="G23" s="12">
        <f t="shared" ref="G23:G47" si="4">SUM(H23+I23)</f>
        <v>0</v>
      </c>
      <c r="H23" s="36"/>
      <c r="I23" s="36"/>
      <c r="J23" s="35" t="e">
        <f t="shared" ref="J23:J47" si="5">H23/F23*100</f>
        <v>#DIV/0!</v>
      </c>
      <c r="K23" s="24"/>
    </row>
    <row r="24" spans="1:11" ht="21.95" customHeight="1">
      <c r="A24" s="26"/>
      <c r="B24" s="12"/>
      <c r="C24" s="12"/>
      <c r="D24" s="12" t="s">
        <v>19</v>
      </c>
      <c r="E24" s="12"/>
      <c r="F24" s="12"/>
      <c r="G24" s="12">
        <f t="shared" si="4"/>
        <v>0</v>
      </c>
      <c r="H24" s="12"/>
      <c r="I24" s="12"/>
      <c r="J24" s="35" t="e">
        <f t="shared" si="5"/>
        <v>#DIV/0!</v>
      </c>
      <c r="K24" s="24"/>
    </row>
    <row r="25" spans="1:11" ht="21.95" customHeight="1">
      <c r="A25" s="26"/>
      <c r="B25" s="12"/>
      <c r="C25" s="12"/>
      <c r="D25" s="12" t="s">
        <v>19</v>
      </c>
      <c r="E25" s="12"/>
      <c r="F25" s="12"/>
      <c r="G25" s="12">
        <f t="shared" si="4"/>
        <v>0</v>
      </c>
      <c r="H25" s="12"/>
      <c r="I25" s="12"/>
      <c r="J25" s="35" t="e">
        <f t="shared" si="5"/>
        <v>#DIV/0!</v>
      </c>
      <c r="K25" s="24"/>
    </row>
    <row r="26" spans="1:11" ht="21.95" customHeight="1">
      <c r="A26" s="31"/>
      <c r="B26" s="12"/>
      <c r="C26" s="12"/>
      <c r="D26" s="12" t="s">
        <v>19</v>
      </c>
      <c r="E26" s="12"/>
      <c r="F26" s="12"/>
      <c r="G26" s="12">
        <f t="shared" si="4"/>
        <v>0</v>
      </c>
      <c r="H26" s="12"/>
      <c r="I26" s="12"/>
      <c r="J26" s="35" t="e">
        <f t="shared" si="5"/>
        <v>#DIV/0!</v>
      </c>
      <c r="K26" s="24"/>
    </row>
    <row r="27" spans="1:11" ht="21.95" customHeight="1">
      <c r="A27" s="31"/>
      <c r="B27" s="12"/>
      <c r="C27" s="12"/>
      <c r="D27" s="12" t="s">
        <v>19</v>
      </c>
      <c r="E27" s="12"/>
      <c r="F27" s="12"/>
      <c r="G27" s="12">
        <f t="shared" si="4"/>
        <v>0</v>
      </c>
      <c r="H27" s="12"/>
      <c r="I27" s="12"/>
      <c r="J27" s="35" t="e">
        <f t="shared" si="5"/>
        <v>#DIV/0!</v>
      </c>
      <c r="K27" s="24"/>
    </row>
    <row r="28" spans="1:11" ht="21.95" customHeight="1">
      <c r="A28" s="31"/>
      <c r="B28" s="12"/>
      <c r="C28" s="12"/>
      <c r="D28" s="12" t="s">
        <v>19</v>
      </c>
      <c r="E28" s="12"/>
      <c r="F28" s="12"/>
      <c r="G28" s="12">
        <f t="shared" si="4"/>
        <v>0</v>
      </c>
      <c r="H28" s="12"/>
      <c r="I28" s="12"/>
      <c r="J28" s="35" t="e">
        <f t="shared" si="5"/>
        <v>#DIV/0!</v>
      </c>
      <c r="K28" s="24"/>
    </row>
    <row r="29" spans="1:11" ht="21.95" customHeight="1">
      <c r="A29" s="31"/>
      <c r="B29" s="12"/>
      <c r="C29" s="12"/>
      <c r="D29" s="12" t="s">
        <v>19</v>
      </c>
      <c r="E29" s="12"/>
      <c r="F29" s="12"/>
      <c r="G29" s="12">
        <f t="shared" si="4"/>
        <v>0</v>
      </c>
      <c r="H29" s="12"/>
      <c r="I29" s="12"/>
      <c r="J29" s="35" t="e">
        <f t="shared" si="5"/>
        <v>#DIV/0!</v>
      </c>
      <c r="K29" s="24"/>
    </row>
    <row r="30" spans="1:11" ht="21.95" customHeight="1">
      <c r="A30" s="31"/>
      <c r="B30" s="12"/>
      <c r="C30" s="12"/>
      <c r="D30" s="12" t="s">
        <v>19</v>
      </c>
      <c r="E30" s="12"/>
      <c r="F30" s="12"/>
      <c r="G30" s="12">
        <f t="shared" si="4"/>
        <v>0</v>
      </c>
      <c r="H30" s="12"/>
      <c r="I30" s="12"/>
      <c r="J30" s="35" t="e">
        <f t="shared" si="5"/>
        <v>#DIV/0!</v>
      </c>
      <c r="K30" s="24"/>
    </row>
    <row r="31" spans="1:11" ht="21.95" customHeight="1">
      <c r="A31" s="32"/>
      <c r="B31" s="12"/>
      <c r="C31" s="12"/>
      <c r="D31" s="12" t="s">
        <v>19</v>
      </c>
      <c r="E31" s="12"/>
      <c r="F31" s="12"/>
      <c r="G31" s="12">
        <f t="shared" si="4"/>
        <v>0</v>
      </c>
      <c r="H31" s="12"/>
      <c r="I31" s="12"/>
      <c r="J31" s="35" t="e">
        <f t="shared" si="5"/>
        <v>#DIV/0!</v>
      </c>
      <c r="K31" s="24"/>
    </row>
    <row r="32" spans="1:11" ht="21.95" customHeight="1">
      <c r="A32" s="33"/>
      <c r="B32" s="12"/>
      <c r="C32" s="12"/>
      <c r="D32" s="12" t="s">
        <v>19</v>
      </c>
      <c r="E32" s="12"/>
      <c r="F32" s="12"/>
      <c r="G32" s="12">
        <f t="shared" si="4"/>
        <v>0</v>
      </c>
      <c r="H32" s="12"/>
      <c r="I32" s="12"/>
      <c r="J32" s="35" t="e">
        <f t="shared" si="5"/>
        <v>#DIV/0!</v>
      </c>
      <c r="K32" s="24"/>
    </row>
    <row r="33" spans="1:11" ht="21.95" customHeight="1">
      <c r="A33" s="31"/>
      <c r="B33" s="12"/>
      <c r="C33" s="12"/>
      <c r="D33" s="12" t="s">
        <v>19</v>
      </c>
      <c r="E33" s="12"/>
      <c r="F33" s="12"/>
      <c r="G33" s="12">
        <f t="shared" si="4"/>
        <v>0</v>
      </c>
      <c r="H33" s="12"/>
      <c r="I33" s="12"/>
      <c r="J33" s="35" t="e">
        <f t="shared" si="5"/>
        <v>#DIV/0!</v>
      </c>
      <c r="K33" s="24"/>
    </row>
    <row r="34" spans="1:11" ht="21.95" customHeight="1">
      <c r="A34" s="31"/>
      <c r="B34" s="12"/>
      <c r="C34" s="12"/>
      <c r="D34" s="12" t="s">
        <v>19</v>
      </c>
      <c r="E34" s="12"/>
      <c r="F34" s="12"/>
      <c r="G34" s="12">
        <f t="shared" si="4"/>
        <v>0</v>
      </c>
      <c r="H34" s="12"/>
      <c r="I34" s="12"/>
      <c r="J34" s="35" t="e">
        <f t="shared" si="5"/>
        <v>#DIV/0!</v>
      </c>
      <c r="K34" s="24"/>
    </row>
    <row r="35" spans="1:11" ht="21.95" customHeight="1">
      <c r="A35" s="11"/>
      <c r="B35" s="12"/>
      <c r="C35" s="12"/>
      <c r="D35" s="12" t="s">
        <v>19</v>
      </c>
      <c r="E35" s="12"/>
      <c r="F35" s="12"/>
      <c r="G35" s="12">
        <f t="shared" si="4"/>
        <v>0</v>
      </c>
      <c r="H35" s="12"/>
      <c r="I35" s="12"/>
      <c r="J35" s="35" t="e">
        <f t="shared" si="5"/>
        <v>#DIV/0!</v>
      </c>
      <c r="K35" s="24"/>
    </row>
    <row r="36" spans="1:11" ht="21.95" customHeight="1">
      <c r="A36" s="11"/>
      <c r="B36" s="12"/>
      <c r="C36" s="12"/>
      <c r="D36" s="12" t="s">
        <v>19</v>
      </c>
      <c r="E36" s="12"/>
      <c r="F36" s="12"/>
      <c r="G36" s="12">
        <f t="shared" si="4"/>
        <v>0</v>
      </c>
      <c r="H36" s="12"/>
      <c r="I36" s="12"/>
      <c r="J36" s="35" t="e">
        <f t="shared" si="5"/>
        <v>#DIV/0!</v>
      </c>
      <c r="K36" s="24"/>
    </row>
    <row r="37" spans="1:11" ht="21.95" customHeight="1">
      <c r="A37" s="11"/>
      <c r="B37" s="12"/>
      <c r="C37" s="12"/>
      <c r="D37" s="12" t="s">
        <v>19</v>
      </c>
      <c r="E37" s="12"/>
      <c r="F37" s="12"/>
      <c r="G37" s="12">
        <f t="shared" si="4"/>
        <v>0</v>
      </c>
      <c r="H37" s="12"/>
      <c r="I37" s="12"/>
      <c r="J37" s="35" t="e">
        <f t="shared" si="5"/>
        <v>#DIV/0!</v>
      </c>
      <c r="K37" s="24"/>
    </row>
    <row r="38" spans="1:11" ht="21.95" customHeight="1">
      <c r="A38" s="11"/>
      <c r="B38" s="12"/>
      <c r="C38" s="12"/>
      <c r="D38" s="12" t="s">
        <v>19</v>
      </c>
      <c r="E38" s="12"/>
      <c r="F38" s="12"/>
      <c r="G38" s="12">
        <f t="shared" si="4"/>
        <v>0</v>
      </c>
      <c r="H38" s="12"/>
      <c r="I38" s="12"/>
      <c r="J38" s="35" t="e">
        <f t="shared" si="5"/>
        <v>#DIV/0!</v>
      </c>
      <c r="K38" s="24"/>
    </row>
    <row r="39" spans="1:11" ht="21.95" customHeight="1">
      <c r="A39" s="11"/>
      <c r="B39" s="12"/>
      <c r="C39" s="12"/>
      <c r="D39" s="12" t="s">
        <v>19</v>
      </c>
      <c r="E39" s="12"/>
      <c r="F39" s="12"/>
      <c r="G39" s="12">
        <f t="shared" si="4"/>
        <v>0</v>
      </c>
      <c r="H39" s="12"/>
      <c r="I39" s="12"/>
      <c r="J39" s="35" t="e">
        <f t="shared" si="5"/>
        <v>#DIV/0!</v>
      </c>
      <c r="K39" s="24"/>
    </row>
    <row r="40" spans="1:11" ht="21.95" customHeight="1">
      <c r="A40" s="11"/>
      <c r="B40" s="12"/>
      <c r="C40" s="12"/>
      <c r="D40" s="12" t="s">
        <v>19</v>
      </c>
      <c r="E40" s="12"/>
      <c r="F40" s="12"/>
      <c r="G40" s="12">
        <f t="shared" si="4"/>
        <v>0</v>
      </c>
      <c r="H40" s="12"/>
      <c r="I40" s="12"/>
      <c r="J40" s="35" t="e">
        <f t="shared" si="5"/>
        <v>#DIV/0!</v>
      </c>
      <c r="K40" s="24"/>
    </row>
    <row r="41" spans="1:11" ht="21.95" customHeight="1">
      <c r="A41" s="11"/>
      <c r="B41" s="12"/>
      <c r="C41" s="12"/>
      <c r="D41" s="12" t="s">
        <v>19</v>
      </c>
      <c r="E41" s="12"/>
      <c r="F41" s="12"/>
      <c r="G41" s="12">
        <f t="shared" si="4"/>
        <v>0</v>
      </c>
      <c r="H41" s="12"/>
      <c r="I41" s="12"/>
      <c r="J41" s="35" t="e">
        <f t="shared" si="5"/>
        <v>#DIV/0!</v>
      </c>
      <c r="K41" s="24"/>
    </row>
    <row r="42" spans="1:11" ht="21.95" customHeight="1">
      <c r="A42" s="11"/>
      <c r="B42" s="12"/>
      <c r="C42" s="12"/>
      <c r="D42" s="12" t="s">
        <v>19</v>
      </c>
      <c r="E42" s="12"/>
      <c r="F42" s="12"/>
      <c r="G42" s="12">
        <f t="shared" si="4"/>
        <v>0</v>
      </c>
      <c r="H42" s="12"/>
      <c r="I42" s="12"/>
      <c r="J42" s="35" t="e">
        <f t="shared" si="5"/>
        <v>#DIV/0!</v>
      </c>
      <c r="K42" s="24"/>
    </row>
    <row r="43" spans="1:11" ht="21.95" customHeight="1">
      <c r="A43" s="11"/>
      <c r="B43" s="12"/>
      <c r="C43" s="12"/>
      <c r="D43" s="12" t="s">
        <v>19</v>
      </c>
      <c r="E43" s="12"/>
      <c r="F43" s="12"/>
      <c r="G43" s="12">
        <f t="shared" si="4"/>
        <v>0</v>
      </c>
      <c r="H43" s="12"/>
      <c r="I43" s="12"/>
      <c r="J43" s="35" t="e">
        <f t="shared" si="5"/>
        <v>#DIV/0!</v>
      </c>
      <c r="K43" s="24"/>
    </row>
    <row r="44" spans="1:11" ht="21.95" customHeight="1">
      <c r="A44" s="11"/>
      <c r="B44" s="12"/>
      <c r="C44" s="12"/>
      <c r="D44" s="12" t="s">
        <v>19</v>
      </c>
      <c r="E44" s="12"/>
      <c r="F44" s="12"/>
      <c r="G44" s="12">
        <f t="shared" si="4"/>
        <v>0</v>
      </c>
      <c r="H44" s="12"/>
      <c r="I44" s="12"/>
      <c r="J44" s="35" t="e">
        <f t="shared" si="5"/>
        <v>#DIV/0!</v>
      </c>
      <c r="K44" s="24"/>
    </row>
    <row r="45" spans="1:11" ht="21.95" customHeight="1">
      <c r="A45" s="11"/>
      <c r="B45" s="12"/>
      <c r="C45" s="12"/>
      <c r="D45" s="12" t="s">
        <v>19</v>
      </c>
      <c r="E45" s="12"/>
      <c r="F45" s="12"/>
      <c r="G45" s="12">
        <f t="shared" si="4"/>
        <v>0</v>
      </c>
      <c r="H45" s="12"/>
      <c r="I45" s="12"/>
      <c r="J45" s="35" t="e">
        <f t="shared" si="5"/>
        <v>#DIV/0!</v>
      </c>
      <c r="K45" s="24"/>
    </row>
    <row r="46" spans="1:11" ht="21.95" customHeight="1">
      <c r="A46" s="11"/>
      <c r="B46" s="12"/>
      <c r="C46" s="12"/>
      <c r="D46" s="12" t="s">
        <v>19</v>
      </c>
      <c r="E46" s="12"/>
      <c r="F46" s="12"/>
      <c r="G46" s="12">
        <f t="shared" si="4"/>
        <v>0</v>
      </c>
      <c r="H46" s="12"/>
      <c r="I46" s="12"/>
      <c r="J46" s="35" t="e">
        <f t="shared" si="5"/>
        <v>#DIV/0!</v>
      </c>
      <c r="K46" s="24"/>
    </row>
    <row r="47" spans="1:11" ht="21.95" customHeight="1">
      <c r="A47" s="13"/>
      <c r="B47" s="12"/>
      <c r="C47" s="12"/>
      <c r="D47" s="12" t="s">
        <v>19</v>
      </c>
      <c r="E47" s="12"/>
      <c r="F47" s="12"/>
      <c r="G47" s="12">
        <f t="shared" si="4"/>
        <v>0</v>
      </c>
      <c r="H47" s="12"/>
      <c r="I47" s="12"/>
      <c r="J47" s="35" t="e">
        <f t="shared" si="5"/>
        <v>#DIV/0!</v>
      </c>
      <c r="K47" s="24"/>
    </row>
    <row r="48" spans="1:11" ht="21" customHeight="1">
      <c r="A48" s="125" t="s">
        <v>25</v>
      </c>
      <c r="B48" s="125"/>
      <c r="C48" s="14">
        <v>22</v>
      </c>
      <c r="D48" s="15"/>
      <c r="E48" s="126" t="s">
        <v>26</v>
      </c>
      <c r="F48" s="127"/>
      <c r="G48" s="128"/>
      <c r="H48" s="128"/>
      <c r="I48" s="128"/>
      <c r="J48" s="128"/>
      <c r="K48" s="128"/>
    </row>
    <row r="49" spans="1:11" ht="21" customHeight="1">
      <c r="A49" s="129" t="s">
        <v>27</v>
      </c>
      <c r="B49" s="129"/>
      <c r="C49" s="14">
        <f>SUM(F10:F47)</f>
        <v>6136</v>
      </c>
      <c r="D49" s="15"/>
      <c r="E49" s="15"/>
      <c r="F49" s="130"/>
      <c r="G49" s="130"/>
      <c r="H49" s="130"/>
      <c r="I49" s="16"/>
      <c r="J49" s="16"/>
      <c r="K49" s="20"/>
    </row>
    <row r="50" spans="1:11" ht="21" customHeight="1">
      <c r="A50" s="129" t="s">
        <v>28</v>
      </c>
      <c r="B50" s="129"/>
      <c r="C50" s="14">
        <f>SUM(H10:H47)</f>
        <v>739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31" t="s">
        <v>29</v>
      </c>
      <c r="B51" s="129"/>
      <c r="C51" s="34" t="e">
        <f>SUM(J10:J47)</f>
        <v>#DIV/0!</v>
      </c>
      <c r="D51" s="15"/>
      <c r="E51" s="15"/>
      <c r="F51" s="130"/>
      <c r="G51" s="130"/>
      <c r="H51" s="130"/>
      <c r="I51" s="130"/>
      <c r="J51" s="16"/>
      <c r="K51" s="132"/>
    </row>
    <row r="52" spans="1:11" ht="21" customHeight="1">
      <c r="A52" s="131" t="s">
        <v>30</v>
      </c>
      <c r="B52" s="129"/>
      <c r="C52" s="14">
        <v>23</v>
      </c>
      <c r="D52" s="15"/>
      <c r="E52" s="15"/>
      <c r="F52" s="130"/>
      <c r="G52" s="130"/>
      <c r="H52" s="130"/>
      <c r="I52" s="130"/>
      <c r="J52" s="16"/>
      <c r="K52" s="132"/>
    </row>
    <row r="53" spans="1:11" ht="21" customHeight="1">
      <c r="A53" s="124" t="s">
        <v>31</v>
      </c>
      <c r="B53" s="124"/>
      <c r="C53" s="34" t="e">
        <f>C51/C52</f>
        <v>#DIV/0!</v>
      </c>
      <c r="D53" s="15"/>
      <c r="E53" s="15"/>
      <c r="F53" s="130"/>
      <c r="G53" s="130"/>
      <c r="H53" s="130"/>
      <c r="I53" s="130"/>
      <c r="J53" s="16"/>
      <c r="K53" s="132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P54"/>
  <sheetViews>
    <sheetView zoomScale="70" zoomScaleNormal="70" workbookViewId="0">
      <selection activeCell="G7" sqref="G7:K7"/>
    </sheetView>
  </sheetViews>
  <sheetFormatPr defaultColWidth="9" defaultRowHeight="15.75"/>
  <cols>
    <col min="1" max="1" width="10.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6">
      <c r="J1" s="113" t="s">
        <v>0</v>
      </c>
      <c r="K1" s="114"/>
    </row>
    <row r="2" spans="1:16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6" s="37" customFormat="1">
      <c r="A3" s="55"/>
      <c r="B3" s="56"/>
      <c r="C3" s="56"/>
      <c r="D3" s="56"/>
      <c r="E3" s="56"/>
      <c r="F3" s="56"/>
      <c r="G3" s="56"/>
      <c r="H3" s="56"/>
      <c r="I3" s="56"/>
      <c r="J3" s="56"/>
      <c r="K3" s="58"/>
    </row>
    <row r="4" spans="1:16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6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6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6" ht="24" customHeight="1">
      <c r="A7" s="5" t="s">
        <v>2</v>
      </c>
      <c r="B7" s="120" t="s">
        <v>112</v>
      </c>
      <c r="C7" s="120"/>
      <c r="D7" s="120"/>
      <c r="E7" s="120"/>
      <c r="F7" s="6" t="s">
        <v>3</v>
      </c>
      <c r="G7" s="120" t="s">
        <v>193</v>
      </c>
      <c r="H7" s="120"/>
      <c r="I7" s="120"/>
      <c r="J7" s="120"/>
      <c r="K7" s="121"/>
    </row>
    <row r="8" spans="1:16" ht="24" customHeight="1">
      <c r="A8" s="5" t="s">
        <v>4</v>
      </c>
      <c r="B8" s="122" t="s">
        <v>5</v>
      </c>
      <c r="C8" s="122"/>
      <c r="D8" s="122"/>
      <c r="E8" s="122"/>
      <c r="F8" s="6" t="s">
        <v>6</v>
      </c>
      <c r="G8" s="122" t="s">
        <v>127</v>
      </c>
      <c r="H8" s="122"/>
      <c r="I8" s="122"/>
      <c r="J8" s="122"/>
      <c r="K8" s="123"/>
      <c r="L8" s="120"/>
      <c r="M8" s="120"/>
      <c r="N8" s="120"/>
      <c r="O8" s="120"/>
      <c r="P8" s="121"/>
    </row>
    <row r="9" spans="1:16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6" ht="21.95" customHeight="1">
      <c r="A10" s="28">
        <v>44839</v>
      </c>
      <c r="B10" s="12" t="s">
        <v>32</v>
      </c>
      <c r="C10" s="12">
        <v>86901</v>
      </c>
      <c r="D10" s="12" t="s">
        <v>19</v>
      </c>
      <c r="E10" s="12">
        <v>8</v>
      </c>
      <c r="F10" s="12">
        <v>800</v>
      </c>
      <c r="G10" s="12">
        <f>SUM(H10+I10)</f>
        <v>42</v>
      </c>
      <c r="H10" s="12">
        <v>32</v>
      </c>
      <c r="I10" s="12">
        <v>10</v>
      </c>
      <c r="J10" s="35">
        <f t="shared" ref="J10:J33" si="0">H10/F10*100</f>
        <v>4</v>
      </c>
      <c r="K10" s="24"/>
    </row>
    <row r="11" spans="1:16" ht="21.95" customHeight="1">
      <c r="A11" s="27">
        <v>44840</v>
      </c>
      <c r="B11" s="12" t="s">
        <v>22</v>
      </c>
      <c r="C11" s="12" t="s">
        <v>23</v>
      </c>
      <c r="D11" s="12" t="s">
        <v>19</v>
      </c>
      <c r="E11" s="12">
        <v>8</v>
      </c>
      <c r="F11" s="12">
        <v>400</v>
      </c>
      <c r="G11" s="12">
        <f t="shared" ref="G11:G47" si="1">SUM(H11+I11)</f>
        <v>63</v>
      </c>
      <c r="H11" s="12">
        <v>63</v>
      </c>
      <c r="I11" s="12"/>
      <c r="J11" s="35">
        <f t="shared" si="0"/>
        <v>15.75</v>
      </c>
      <c r="K11" s="24"/>
    </row>
    <row r="12" spans="1:16" ht="21.95" customHeight="1">
      <c r="A12" s="29">
        <v>44841</v>
      </c>
      <c r="B12" s="12" t="s">
        <v>22</v>
      </c>
      <c r="C12" s="12" t="s">
        <v>23</v>
      </c>
      <c r="D12" s="12" t="s">
        <v>19</v>
      </c>
      <c r="E12" s="12">
        <v>8</v>
      </c>
      <c r="F12" s="12">
        <v>400</v>
      </c>
      <c r="G12" s="12">
        <f t="shared" si="1"/>
        <v>133</v>
      </c>
      <c r="H12" s="12">
        <v>133</v>
      </c>
      <c r="I12" s="12"/>
      <c r="J12" s="35">
        <f t="shared" si="0"/>
        <v>33.25</v>
      </c>
      <c r="K12" s="24"/>
    </row>
    <row r="13" spans="1:16" ht="21.95" customHeight="1">
      <c r="A13" s="29">
        <v>44844</v>
      </c>
      <c r="B13" s="12" t="s">
        <v>35</v>
      </c>
      <c r="C13" s="12" t="s">
        <v>36</v>
      </c>
      <c r="D13" s="12" t="s">
        <v>19</v>
      </c>
      <c r="E13" s="12">
        <v>8</v>
      </c>
      <c r="F13" s="12">
        <v>912</v>
      </c>
      <c r="G13" s="12">
        <f t="shared" si="1"/>
        <v>139</v>
      </c>
      <c r="H13" s="12">
        <v>111</v>
      </c>
      <c r="I13" s="12">
        <v>28</v>
      </c>
      <c r="J13" s="35">
        <f t="shared" si="0"/>
        <v>12.171052631578947</v>
      </c>
      <c r="K13" s="24"/>
    </row>
    <row r="14" spans="1:16" ht="21.95" customHeight="1">
      <c r="A14" s="29">
        <v>44845</v>
      </c>
      <c r="B14" s="12" t="s">
        <v>35</v>
      </c>
      <c r="C14" s="12" t="s">
        <v>36</v>
      </c>
      <c r="D14" s="12" t="s">
        <v>19</v>
      </c>
      <c r="E14" s="12">
        <v>8</v>
      </c>
      <c r="F14" s="12">
        <v>912</v>
      </c>
      <c r="G14" s="12">
        <f t="shared" si="1"/>
        <v>101</v>
      </c>
      <c r="H14" s="12">
        <v>100</v>
      </c>
      <c r="I14" s="12">
        <v>1</v>
      </c>
      <c r="J14" s="35">
        <f t="shared" si="0"/>
        <v>10.964912280701753</v>
      </c>
      <c r="K14" s="24"/>
    </row>
    <row r="15" spans="1:16" ht="21.95" customHeight="1">
      <c r="A15" s="28">
        <v>44846</v>
      </c>
      <c r="B15" s="12" t="s">
        <v>35</v>
      </c>
      <c r="C15" s="12" t="s">
        <v>36</v>
      </c>
      <c r="D15" s="12" t="s">
        <v>19</v>
      </c>
      <c r="E15" s="12">
        <v>8</v>
      </c>
      <c r="F15" s="12">
        <v>912</v>
      </c>
      <c r="G15" s="12">
        <f t="shared" si="1"/>
        <v>255</v>
      </c>
      <c r="H15" s="12">
        <v>175</v>
      </c>
      <c r="I15" s="12">
        <v>80</v>
      </c>
      <c r="J15" s="35">
        <f t="shared" si="0"/>
        <v>19.188596491228072</v>
      </c>
      <c r="K15" s="24"/>
    </row>
    <row r="16" spans="1:16" ht="21.95" customHeight="1">
      <c r="A16" s="28">
        <v>44847</v>
      </c>
      <c r="B16" s="12" t="s">
        <v>35</v>
      </c>
      <c r="C16" s="12" t="s">
        <v>36</v>
      </c>
      <c r="D16" s="12" t="s">
        <v>19</v>
      </c>
      <c r="E16" s="12">
        <v>8</v>
      </c>
      <c r="F16" s="12">
        <v>912</v>
      </c>
      <c r="G16" s="12">
        <f t="shared" si="1"/>
        <v>282</v>
      </c>
      <c r="H16" s="12">
        <v>233</v>
      </c>
      <c r="I16" s="12">
        <v>49</v>
      </c>
      <c r="J16" s="35">
        <f t="shared" si="0"/>
        <v>25.548245614035086</v>
      </c>
      <c r="K16" s="24"/>
    </row>
    <row r="17" spans="1:11" ht="21.95" customHeight="1">
      <c r="A17" s="28">
        <v>44855</v>
      </c>
      <c r="B17" s="78" t="s">
        <v>35</v>
      </c>
      <c r="C17" s="78" t="s">
        <v>36</v>
      </c>
      <c r="D17" s="12" t="s">
        <v>19</v>
      </c>
      <c r="E17" s="12">
        <v>8</v>
      </c>
      <c r="F17" s="12">
        <v>912</v>
      </c>
      <c r="G17" s="12">
        <f t="shared" si="1"/>
        <v>512</v>
      </c>
      <c r="H17" s="12">
        <v>512</v>
      </c>
      <c r="I17" s="12"/>
      <c r="J17" s="35">
        <f t="shared" si="0"/>
        <v>56.140350877192979</v>
      </c>
      <c r="K17" s="24"/>
    </row>
    <row r="18" spans="1:11" ht="21.95" customHeight="1">
      <c r="A18" s="28">
        <v>44858</v>
      </c>
      <c r="B18" s="78" t="s">
        <v>35</v>
      </c>
      <c r="C18" s="78" t="s">
        <v>36</v>
      </c>
      <c r="D18" s="12" t="s">
        <v>19</v>
      </c>
      <c r="E18" s="12"/>
      <c r="F18" s="12">
        <v>912</v>
      </c>
      <c r="G18" s="12">
        <f t="shared" si="1"/>
        <v>568</v>
      </c>
      <c r="H18" s="12">
        <v>568</v>
      </c>
      <c r="I18" s="12"/>
      <c r="J18" s="35">
        <f t="shared" si="0"/>
        <v>62.280701754385973</v>
      </c>
      <c r="K18" s="24"/>
    </row>
    <row r="19" spans="1:11" ht="21.95" customHeight="1">
      <c r="A19" s="28">
        <v>44859</v>
      </c>
      <c r="B19" s="78" t="s">
        <v>35</v>
      </c>
      <c r="C19" s="78" t="s">
        <v>36</v>
      </c>
      <c r="D19" s="12" t="s">
        <v>19</v>
      </c>
      <c r="E19" s="12">
        <v>8</v>
      </c>
      <c r="F19" s="12">
        <v>912</v>
      </c>
      <c r="G19" s="12">
        <f t="shared" si="1"/>
        <v>720</v>
      </c>
      <c r="H19" s="12">
        <v>720</v>
      </c>
      <c r="I19" s="12"/>
      <c r="J19" s="35">
        <f t="shared" si="0"/>
        <v>78.94736842105263</v>
      </c>
      <c r="K19" s="24"/>
    </row>
    <row r="20" spans="1:11" ht="21.95" customHeight="1">
      <c r="A20" s="28">
        <v>44860</v>
      </c>
      <c r="B20" s="78" t="s">
        <v>35</v>
      </c>
      <c r="C20" s="78" t="s">
        <v>36</v>
      </c>
      <c r="D20" s="12" t="s">
        <v>19</v>
      </c>
      <c r="E20" s="12">
        <v>8</v>
      </c>
      <c r="F20" s="12">
        <v>912</v>
      </c>
      <c r="G20" s="12">
        <f t="shared" si="1"/>
        <v>790</v>
      </c>
      <c r="H20" s="12">
        <v>790</v>
      </c>
      <c r="I20" s="12"/>
      <c r="J20" s="35">
        <f t="shared" si="0"/>
        <v>86.622807017543863</v>
      </c>
      <c r="K20" s="24"/>
    </row>
    <row r="21" spans="1:11" ht="21.95" customHeight="1">
      <c r="A21" s="29">
        <v>44861</v>
      </c>
      <c r="B21" s="78" t="s">
        <v>35</v>
      </c>
      <c r="C21" s="78" t="s">
        <v>36</v>
      </c>
      <c r="D21" s="12" t="s">
        <v>19</v>
      </c>
      <c r="E21" s="12">
        <v>8</v>
      </c>
      <c r="F21" s="12">
        <v>912</v>
      </c>
      <c r="G21" s="12">
        <f t="shared" si="1"/>
        <v>920</v>
      </c>
      <c r="H21" s="12">
        <v>920</v>
      </c>
      <c r="I21" s="12"/>
      <c r="J21" s="35">
        <f t="shared" si="0"/>
        <v>100.87719298245614</v>
      </c>
      <c r="K21" s="24"/>
    </row>
    <row r="22" spans="1:11" ht="21.95" customHeight="1">
      <c r="A22" s="29">
        <v>44862</v>
      </c>
      <c r="B22" s="78" t="s">
        <v>35</v>
      </c>
      <c r="C22" s="78" t="s">
        <v>36</v>
      </c>
      <c r="D22" s="12" t="s">
        <v>19</v>
      </c>
      <c r="E22" s="12">
        <v>8</v>
      </c>
      <c r="F22" s="12">
        <v>912</v>
      </c>
      <c r="G22" s="12">
        <f t="shared" si="1"/>
        <v>926</v>
      </c>
      <c r="H22" s="12">
        <v>926</v>
      </c>
      <c r="I22" s="12"/>
      <c r="J22" s="35">
        <f t="shared" si="0"/>
        <v>101.53508771929825</v>
      </c>
      <c r="K22" s="24"/>
    </row>
    <row r="23" spans="1:11" ht="21.95" customHeight="1">
      <c r="A23" s="26"/>
      <c r="B23" s="12"/>
      <c r="C23" s="12"/>
      <c r="D23" s="12" t="s">
        <v>19</v>
      </c>
      <c r="E23" s="12"/>
      <c r="F23" s="12"/>
      <c r="G23" s="12">
        <f t="shared" si="1"/>
        <v>0</v>
      </c>
      <c r="H23" s="36"/>
      <c r="I23" s="36"/>
      <c r="J23" s="35" t="e">
        <f t="shared" si="0"/>
        <v>#DIV/0!</v>
      </c>
      <c r="K23" s="24"/>
    </row>
    <row r="24" spans="1:11" ht="21.95" customHeight="1">
      <c r="A24" s="26"/>
      <c r="B24" s="12"/>
      <c r="C24" s="12"/>
      <c r="D24" s="12" t="s">
        <v>19</v>
      </c>
      <c r="E24" s="12"/>
      <c r="F24" s="12"/>
      <c r="G24" s="12">
        <f t="shared" si="1"/>
        <v>0</v>
      </c>
      <c r="H24" s="12"/>
      <c r="I24" s="12"/>
      <c r="J24" s="35" t="e">
        <f t="shared" si="0"/>
        <v>#DIV/0!</v>
      </c>
      <c r="K24" s="24"/>
    </row>
    <row r="25" spans="1:11" ht="21.95" customHeight="1">
      <c r="A25" s="26"/>
      <c r="B25" s="12"/>
      <c r="C25" s="12"/>
      <c r="D25" s="12" t="s">
        <v>19</v>
      </c>
      <c r="E25" s="12"/>
      <c r="F25" s="12"/>
      <c r="G25" s="12">
        <f t="shared" si="1"/>
        <v>0</v>
      </c>
      <c r="H25" s="12"/>
      <c r="I25" s="57"/>
      <c r="J25" s="35" t="e">
        <f t="shared" si="0"/>
        <v>#DIV/0!</v>
      </c>
      <c r="K25" s="24"/>
    </row>
    <row r="26" spans="1:11" ht="21.95" customHeight="1">
      <c r="A26" s="31"/>
      <c r="B26" s="12"/>
      <c r="C26" s="12"/>
      <c r="D26" s="12" t="s">
        <v>19</v>
      </c>
      <c r="E26" s="12"/>
      <c r="F26" s="12"/>
      <c r="G26" s="12">
        <f t="shared" si="1"/>
        <v>0</v>
      </c>
      <c r="H26" s="12"/>
      <c r="I26" s="12"/>
      <c r="J26" s="35" t="e">
        <f t="shared" si="0"/>
        <v>#DIV/0!</v>
      </c>
      <c r="K26" s="24"/>
    </row>
    <row r="27" spans="1:11" ht="21.95" customHeight="1">
      <c r="A27" s="31"/>
      <c r="B27" s="12"/>
      <c r="C27" s="12"/>
      <c r="D27" s="12" t="s">
        <v>19</v>
      </c>
      <c r="E27" s="12"/>
      <c r="F27" s="12"/>
      <c r="G27" s="12">
        <f t="shared" si="1"/>
        <v>0</v>
      </c>
      <c r="H27" s="12"/>
      <c r="I27" s="12"/>
      <c r="J27" s="35" t="e">
        <f t="shared" si="0"/>
        <v>#DIV/0!</v>
      </c>
      <c r="K27" s="24"/>
    </row>
    <row r="28" spans="1:11" ht="21.95" customHeight="1">
      <c r="A28" s="31"/>
      <c r="B28" s="12"/>
      <c r="C28" s="12"/>
      <c r="D28" s="12" t="s">
        <v>19</v>
      </c>
      <c r="E28" s="12"/>
      <c r="F28" s="12"/>
      <c r="G28" s="12">
        <f t="shared" si="1"/>
        <v>0</v>
      </c>
      <c r="H28" s="12"/>
      <c r="I28" s="12"/>
      <c r="J28" s="35" t="e">
        <f t="shared" si="0"/>
        <v>#DIV/0!</v>
      </c>
      <c r="K28" s="24"/>
    </row>
    <row r="29" spans="1:11" ht="21.95" customHeight="1">
      <c r="A29" s="31"/>
      <c r="B29" s="12"/>
      <c r="C29" s="12"/>
      <c r="D29" s="12" t="s">
        <v>19</v>
      </c>
      <c r="E29" s="12"/>
      <c r="F29" s="12"/>
      <c r="G29" s="12">
        <f t="shared" si="1"/>
        <v>0</v>
      </c>
      <c r="H29" s="12"/>
      <c r="I29" s="12"/>
      <c r="J29" s="35" t="e">
        <f t="shared" si="0"/>
        <v>#DIV/0!</v>
      </c>
      <c r="K29" s="24"/>
    </row>
    <row r="30" spans="1:11" ht="21.95" customHeight="1">
      <c r="A30" s="31"/>
      <c r="B30" s="12"/>
      <c r="C30" s="12"/>
      <c r="D30" s="12" t="s">
        <v>19</v>
      </c>
      <c r="E30" s="12"/>
      <c r="F30" s="12"/>
      <c r="G30" s="12">
        <f t="shared" si="1"/>
        <v>0</v>
      </c>
      <c r="H30" s="12"/>
      <c r="I30" s="12"/>
      <c r="J30" s="35" t="e">
        <f t="shared" si="0"/>
        <v>#DIV/0!</v>
      </c>
      <c r="K30" s="24"/>
    </row>
    <row r="31" spans="1:11" ht="21.95" customHeight="1">
      <c r="A31" s="32"/>
      <c r="B31" s="12"/>
      <c r="C31" s="12"/>
      <c r="D31" s="12" t="s">
        <v>19</v>
      </c>
      <c r="E31" s="12"/>
      <c r="F31" s="12"/>
      <c r="G31" s="12">
        <f t="shared" si="1"/>
        <v>0</v>
      </c>
      <c r="H31" s="12"/>
      <c r="I31" s="36"/>
      <c r="J31" s="35" t="e">
        <f t="shared" si="0"/>
        <v>#DIV/0!</v>
      </c>
      <c r="K31" s="24"/>
    </row>
    <row r="32" spans="1:11" ht="21.95" customHeight="1">
      <c r="A32" s="33"/>
      <c r="B32" s="12"/>
      <c r="C32" s="12"/>
      <c r="D32" s="12" t="s">
        <v>19</v>
      </c>
      <c r="E32" s="12"/>
      <c r="F32" s="12"/>
      <c r="G32" s="12">
        <f t="shared" si="1"/>
        <v>0</v>
      </c>
      <c r="H32" s="12"/>
      <c r="I32" s="12"/>
      <c r="J32" s="35" t="e">
        <f t="shared" si="0"/>
        <v>#DIV/0!</v>
      </c>
      <c r="K32" s="24"/>
    </row>
    <row r="33" spans="1:11" ht="21.95" customHeight="1">
      <c r="A33" s="31"/>
      <c r="B33" s="12"/>
      <c r="C33" s="12"/>
      <c r="D33" s="12" t="s">
        <v>19</v>
      </c>
      <c r="E33" s="12"/>
      <c r="F33" s="12"/>
      <c r="G33" s="12">
        <f t="shared" si="1"/>
        <v>0</v>
      </c>
      <c r="H33" s="12"/>
      <c r="I33" s="12"/>
      <c r="J33" s="35" t="e">
        <f t="shared" si="0"/>
        <v>#DIV/0!</v>
      </c>
      <c r="K33" s="24"/>
    </row>
    <row r="34" spans="1:11" ht="21.95" customHeight="1">
      <c r="A34" s="31"/>
      <c r="B34" s="12"/>
      <c r="C34" s="12"/>
      <c r="D34" s="12" t="s">
        <v>19</v>
      </c>
      <c r="E34" s="12"/>
      <c r="F34" s="12"/>
      <c r="G34" s="12">
        <f t="shared" si="1"/>
        <v>0</v>
      </c>
      <c r="H34" s="12"/>
      <c r="I34" s="12"/>
      <c r="J34" s="35"/>
      <c r="K34" s="24"/>
    </row>
    <row r="35" spans="1:11" ht="21.95" customHeight="1">
      <c r="A35" s="11"/>
      <c r="B35" s="12"/>
      <c r="C35" s="12"/>
      <c r="D35" s="12" t="s">
        <v>19</v>
      </c>
      <c r="E35" s="12"/>
      <c r="F35" s="12"/>
      <c r="G35" s="12">
        <f t="shared" si="1"/>
        <v>0</v>
      </c>
      <c r="H35" s="12"/>
      <c r="I35" s="12"/>
      <c r="J35" s="35"/>
      <c r="K35" s="24"/>
    </row>
    <row r="36" spans="1:11" ht="21.95" customHeight="1">
      <c r="A36" s="11"/>
      <c r="B36" s="12"/>
      <c r="C36" s="12"/>
      <c r="D36" s="12" t="s">
        <v>19</v>
      </c>
      <c r="E36" s="12"/>
      <c r="F36" s="12"/>
      <c r="G36" s="12">
        <f t="shared" si="1"/>
        <v>0</v>
      </c>
      <c r="H36" s="12"/>
      <c r="I36" s="12"/>
      <c r="J36" s="35"/>
      <c r="K36" s="24"/>
    </row>
    <row r="37" spans="1:11" ht="21.95" customHeight="1">
      <c r="A37" s="11"/>
      <c r="B37" s="12"/>
      <c r="C37" s="12"/>
      <c r="D37" s="12" t="s">
        <v>19</v>
      </c>
      <c r="E37" s="12"/>
      <c r="F37" s="12"/>
      <c r="G37" s="12">
        <f t="shared" si="1"/>
        <v>0</v>
      </c>
      <c r="H37" s="12"/>
      <c r="I37" s="12"/>
      <c r="J37" s="35"/>
      <c r="K37" s="24"/>
    </row>
    <row r="38" spans="1:11" ht="21.95" customHeight="1">
      <c r="A38" s="11"/>
      <c r="B38" s="12"/>
      <c r="C38" s="12"/>
      <c r="D38" s="12" t="s">
        <v>19</v>
      </c>
      <c r="E38" s="12"/>
      <c r="F38" s="12"/>
      <c r="G38" s="12">
        <f t="shared" si="1"/>
        <v>0</v>
      </c>
      <c r="H38" s="12"/>
      <c r="I38" s="12"/>
      <c r="J38" s="35"/>
      <c r="K38" s="24"/>
    </row>
    <row r="39" spans="1:11" ht="21.95" customHeight="1">
      <c r="A39" s="11"/>
      <c r="B39" s="12"/>
      <c r="C39" s="12"/>
      <c r="D39" s="12" t="s">
        <v>19</v>
      </c>
      <c r="E39" s="12"/>
      <c r="F39" s="12"/>
      <c r="G39" s="12">
        <f t="shared" si="1"/>
        <v>0</v>
      </c>
      <c r="H39" s="12"/>
      <c r="I39" s="12"/>
      <c r="J39" s="35"/>
      <c r="K39" s="24"/>
    </row>
    <row r="40" spans="1:11" ht="21.95" customHeight="1">
      <c r="A40" s="11"/>
      <c r="B40" s="12"/>
      <c r="C40" s="12"/>
      <c r="D40" s="12" t="s">
        <v>19</v>
      </c>
      <c r="E40" s="12"/>
      <c r="F40" s="12"/>
      <c r="G40" s="12">
        <f t="shared" si="1"/>
        <v>0</v>
      </c>
      <c r="H40" s="12"/>
      <c r="I40" s="12"/>
      <c r="J40" s="35"/>
      <c r="K40" s="24"/>
    </row>
    <row r="41" spans="1:11" ht="21.95" customHeight="1">
      <c r="A41" s="11"/>
      <c r="B41" s="12"/>
      <c r="C41" s="12"/>
      <c r="D41" s="12" t="s">
        <v>19</v>
      </c>
      <c r="E41" s="12"/>
      <c r="F41" s="12"/>
      <c r="G41" s="12">
        <f t="shared" si="1"/>
        <v>0</v>
      </c>
      <c r="H41" s="12"/>
      <c r="I41" s="12"/>
      <c r="J41" s="35"/>
      <c r="K41" s="24"/>
    </row>
    <row r="42" spans="1:11" ht="21.95" customHeight="1">
      <c r="A42" s="11"/>
      <c r="B42" s="12"/>
      <c r="C42" s="12"/>
      <c r="D42" s="12" t="s">
        <v>19</v>
      </c>
      <c r="E42" s="12"/>
      <c r="F42" s="12"/>
      <c r="G42" s="12">
        <f t="shared" si="1"/>
        <v>0</v>
      </c>
      <c r="H42" s="12"/>
      <c r="I42" s="12"/>
      <c r="J42" s="35"/>
      <c r="K42" s="24"/>
    </row>
    <row r="43" spans="1:11" ht="21.95" customHeight="1">
      <c r="A43" s="11"/>
      <c r="B43" s="12"/>
      <c r="C43" s="12"/>
      <c r="D43" s="12" t="s">
        <v>19</v>
      </c>
      <c r="E43" s="12"/>
      <c r="F43" s="12"/>
      <c r="G43" s="12">
        <f t="shared" si="1"/>
        <v>0</v>
      </c>
      <c r="H43" s="12"/>
      <c r="I43" s="12"/>
      <c r="J43" s="35"/>
      <c r="K43" s="24"/>
    </row>
    <row r="44" spans="1:11" ht="21.95" customHeight="1">
      <c r="A44" s="11"/>
      <c r="B44" s="12"/>
      <c r="C44" s="12"/>
      <c r="D44" s="12" t="s">
        <v>19</v>
      </c>
      <c r="E44" s="12"/>
      <c r="F44" s="12"/>
      <c r="G44" s="12">
        <f t="shared" si="1"/>
        <v>0</v>
      </c>
      <c r="H44" s="12"/>
      <c r="I44" s="12"/>
      <c r="J44" s="35"/>
      <c r="K44" s="24"/>
    </row>
    <row r="45" spans="1:11" ht="21.95" customHeight="1">
      <c r="A45" s="11"/>
      <c r="B45" s="12"/>
      <c r="C45" s="12"/>
      <c r="D45" s="12" t="s">
        <v>19</v>
      </c>
      <c r="E45" s="12"/>
      <c r="F45" s="12"/>
      <c r="G45" s="12">
        <f t="shared" si="1"/>
        <v>0</v>
      </c>
      <c r="H45" s="12"/>
      <c r="I45" s="12"/>
      <c r="J45" s="35"/>
      <c r="K45" s="24"/>
    </row>
    <row r="46" spans="1:11" ht="21.95" customHeight="1">
      <c r="A46" s="11"/>
      <c r="B46" s="12"/>
      <c r="C46" s="12"/>
      <c r="D46" s="12" t="s">
        <v>19</v>
      </c>
      <c r="E46" s="12"/>
      <c r="F46" s="12"/>
      <c r="G46" s="12">
        <f t="shared" si="1"/>
        <v>0</v>
      </c>
      <c r="H46" s="12"/>
      <c r="I46" s="12"/>
      <c r="J46" s="35"/>
      <c r="K46" s="24"/>
    </row>
    <row r="47" spans="1:11" ht="21.95" customHeight="1">
      <c r="A47" s="13"/>
      <c r="B47" s="12"/>
      <c r="C47" s="12"/>
      <c r="D47" s="12" t="s">
        <v>19</v>
      </c>
      <c r="E47" s="12"/>
      <c r="F47" s="12"/>
      <c r="G47" s="12">
        <f t="shared" si="1"/>
        <v>0</v>
      </c>
      <c r="H47" s="12"/>
      <c r="I47" s="12"/>
      <c r="J47" s="35"/>
      <c r="K47" s="24"/>
    </row>
    <row r="48" spans="1:11" ht="21" customHeight="1">
      <c r="A48" s="125" t="s">
        <v>25</v>
      </c>
      <c r="B48" s="125"/>
      <c r="C48" s="14">
        <v>22</v>
      </c>
      <c r="D48" s="15"/>
      <c r="E48" s="126" t="s">
        <v>26</v>
      </c>
      <c r="F48" s="127"/>
      <c r="G48" s="128"/>
      <c r="H48" s="128"/>
      <c r="I48" s="128"/>
      <c r="J48" s="128"/>
      <c r="K48" s="128"/>
    </row>
    <row r="49" spans="1:11" ht="21" customHeight="1">
      <c r="A49" s="129" t="s">
        <v>27</v>
      </c>
      <c r="B49" s="129"/>
      <c r="C49" s="14">
        <f>SUM(F10:F47)</f>
        <v>10720</v>
      </c>
      <c r="D49" s="15"/>
      <c r="E49" s="15"/>
      <c r="F49" s="130"/>
      <c r="G49" s="130"/>
      <c r="H49" s="130"/>
      <c r="I49" s="16"/>
      <c r="J49" s="16"/>
      <c r="K49" s="20"/>
    </row>
    <row r="50" spans="1:11" ht="21" customHeight="1">
      <c r="A50" s="129" t="s">
        <v>28</v>
      </c>
      <c r="B50" s="129"/>
      <c r="C50" s="14">
        <f>SUM(H10:H47)</f>
        <v>5283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31" t="s">
        <v>29</v>
      </c>
      <c r="B51" s="129"/>
      <c r="C51" s="34" t="e">
        <f>SUM(J10:J47)</f>
        <v>#DIV/0!</v>
      </c>
      <c r="D51" s="15"/>
      <c r="E51" s="15"/>
      <c r="F51" s="130"/>
      <c r="G51" s="130"/>
      <c r="H51" s="130"/>
      <c r="I51" s="130"/>
      <c r="J51" s="16"/>
      <c r="K51" s="132"/>
    </row>
    <row r="52" spans="1:11" ht="21" customHeight="1">
      <c r="A52" s="131" t="s">
        <v>30</v>
      </c>
      <c r="B52" s="129"/>
      <c r="C52" s="14">
        <v>25</v>
      </c>
      <c r="D52" s="15"/>
      <c r="E52" s="15"/>
      <c r="F52" s="130"/>
      <c r="G52" s="130"/>
      <c r="H52" s="130"/>
      <c r="I52" s="130"/>
      <c r="J52" s="16"/>
      <c r="K52" s="132"/>
    </row>
    <row r="53" spans="1:11" ht="21" customHeight="1">
      <c r="A53" s="124" t="s">
        <v>31</v>
      </c>
      <c r="B53" s="124"/>
      <c r="C53" s="34" t="e">
        <f>C51/C52</f>
        <v>#DIV/0!</v>
      </c>
      <c r="D53" s="15"/>
      <c r="E53" s="15"/>
      <c r="F53" s="130"/>
      <c r="G53" s="130"/>
      <c r="H53" s="130"/>
      <c r="I53" s="130"/>
      <c r="J53" s="16"/>
      <c r="K53" s="132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8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L8:P8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K54"/>
  <sheetViews>
    <sheetView zoomScale="50" zoomScaleNormal="50" workbookViewId="0">
      <selection activeCell="G8" sqref="G8:K8"/>
    </sheetView>
  </sheetViews>
  <sheetFormatPr defaultColWidth="9" defaultRowHeight="15.75"/>
  <cols>
    <col min="1" max="1" width="10.375" customWidth="1"/>
    <col min="2" max="2" width="17.5" customWidth="1"/>
    <col min="3" max="3" width="15.125" customWidth="1"/>
    <col min="4" max="4" width="13.125" customWidth="1"/>
    <col min="5" max="5" width="12.75" customWidth="1"/>
    <col min="6" max="10" width="8.625" customWidth="1"/>
    <col min="11" max="11" width="13.875" customWidth="1"/>
  </cols>
  <sheetData>
    <row r="1" spans="1:11">
      <c r="J1" s="113" t="s">
        <v>0</v>
      </c>
      <c r="K1" s="114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5" t="s">
        <v>2</v>
      </c>
      <c r="B7" s="120" t="s">
        <v>113</v>
      </c>
      <c r="C7" s="120"/>
      <c r="D7" s="120"/>
      <c r="E7" s="120"/>
      <c r="F7" s="6" t="s">
        <v>3</v>
      </c>
      <c r="G7" s="120" t="s">
        <v>205</v>
      </c>
      <c r="H7" s="120"/>
      <c r="I7" s="120"/>
      <c r="J7" s="120"/>
      <c r="K7" s="121"/>
    </row>
    <row r="8" spans="1:11" ht="24" customHeight="1">
      <c r="A8" s="5" t="s">
        <v>4</v>
      </c>
      <c r="B8" s="122" t="s">
        <v>5</v>
      </c>
      <c r="C8" s="122"/>
      <c r="D8" s="122"/>
      <c r="E8" s="122"/>
      <c r="F8" s="6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44839</v>
      </c>
      <c r="B10" s="12" t="s">
        <v>40</v>
      </c>
      <c r="C10" s="12" t="s">
        <v>39</v>
      </c>
      <c r="D10" s="12" t="s">
        <v>33</v>
      </c>
      <c r="E10" s="12">
        <v>8</v>
      </c>
      <c r="F10" s="12">
        <v>3000</v>
      </c>
      <c r="G10" s="12">
        <f>SUM(H10+I10)</f>
        <v>1000</v>
      </c>
      <c r="H10" s="12">
        <v>1000</v>
      </c>
      <c r="I10" s="12"/>
      <c r="J10" s="35">
        <f t="shared" ref="J10:J16" si="0">H10/F10*100</f>
        <v>33.333333333333329</v>
      </c>
      <c r="K10" s="24"/>
    </row>
    <row r="11" spans="1:11" ht="21.95" customHeight="1">
      <c r="A11" s="28">
        <v>44840</v>
      </c>
      <c r="B11" s="12" t="s">
        <v>40</v>
      </c>
      <c r="C11" s="12" t="s">
        <v>39</v>
      </c>
      <c r="D11" s="12" t="s">
        <v>33</v>
      </c>
      <c r="E11" s="12">
        <v>8</v>
      </c>
      <c r="F11" s="12">
        <v>3000</v>
      </c>
      <c r="G11" s="12">
        <f t="shared" ref="G11:G16" si="1">SUM(H11+I11)</f>
        <v>1000</v>
      </c>
      <c r="H11" s="12">
        <v>1000</v>
      </c>
      <c r="I11" s="12"/>
      <c r="J11" s="35">
        <f t="shared" si="0"/>
        <v>33.333333333333329</v>
      </c>
      <c r="K11" s="24"/>
    </row>
    <row r="12" spans="1:11" ht="21.95" customHeight="1">
      <c r="A12" s="29">
        <v>44841</v>
      </c>
      <c r="B12" s="12" t="s">
        <v>114</v>
      </c>
      <c r="C12" s="12" t="s">
        <v>115</v>
      </c>
      <c r="D12" s="12" t="s">
        <v>33</v>
      </c>
      <c r="E12" s="12">
        <v>8</v>
      </c>
      <c r="F12" s="12">
        <v>3000</v>
      </c>
      <c r="G12" s="12">
        <f t="shared" si="1"/>
        <v>1000</v>
      </c>
      <c r="H12" s="12">
        <v>1000</v>
      </c>
      <c r="I12" s="12"/>
      <c r="J12" s="35">
        <f t="shared" si="0"/>
        <v>33.333333333333329</v>
      </c>
      <c r="K12" s="24"/>
    </row>
    <row r="13" spans="1:11" ht="21.95" customHeight="1">
      <c r="A13" s="29">
        <v>44844</v>
      </c>
      <c r="B13" s="12" t="s">
        <v>114</v>
      </c>
      <c r="C13" s="12" t="s">
        <v>115</v>
      </c>
      <c r="D13" s="12" t="s">
        <v>33</v>
      </c>
      <c r="E13" s="12">
        <v>8</v>
      </c>
      <c r="F13" s="12">
        <v>3000</v>
      </c>
      <c r="G13" s="12">
        <f t="shared" si="1"/>
        <v>1000</v>
      </c>
      <c r="H13" s="12">
        <v>1000</v>
      </c>
      <c r="I13" s="12"/>
      <c r="J13" s="35">
        <f t="shared" si="0"/>
        <v>33.333333333333329</v>
      </c>
      <c r="K13" s="24"/>
    </row>
    <row r="14" spans="1:11" ht="21.95" customHeight="1">
      <c r="A14" s="29">
        <v>44845</v>
      </c>
      <c r="B14" s="12" t="s">
        <v>114</v>
      </c>
      <c r="C14" s="12" t="s">
        <v>115</v>
      </c>
      <c r="D14" s="12" t="s">
        <v>33</v>
      </c>
      <c r="E14" s="12">
        <v>8</v>
      </c>
      <c r="F14" s="12">
        <v>3000</v>
      </c>
      <c r="G14" s="12">
        <f t="shared" si="1"/>
        <v>1000</v>
      </c>
      <c r="H14" s="12">
        <v>1000</v>
      </c>
      <c r="I14" s="12"/>
      <c r="J14" s="35">
        <f t="shared" si="0"/>
        <v>33.333333333333329</v>
      </c>
      <c r="K14" s="24"/>
    </row>
    <row r="15" spans="1:11" ht="21.95" customHeight="1">
      <c r="A15" s="28">
        <v>44846</v>
      </c>
      <c r="B15" s="12" t="s">
        <v>114</v>
      </c>
      <c r="C15" s="12" t="s">
        <v>115</v>
      </c>
      <c r="D15" s="12" t="s">
        <v>33</v>
      </c>
      <c r="E15" s="12">
        <v>8</v>
      </c>
      <c r="F15" s="12">
        <v>3000</v>
      </c>
      <c r="G15" s="12">
        <f t="shared" si="1"/>
        <v>1000</v>
      </c>
      <c r="H15" s="12">
        <v>1000</v>
      </c>
      <c r="I15" s="12"/>
      <c r="J15" s="35">
        <f t="shared" si="0"/>
        <v>33.333333333333329</v>
      </c>
      <c r="K15" s="24"/>
    </row>
    <row r="16" spans="1:11" ht="21.95" customHeight="1">
      <c r="A16" s="28">
        <v>44847</v>
      </c>
      <c r="B16" s="12" t="s">
        <v>51</v>
      </c>
      <c r="C16" s="12" t="s">
        <v>42</v>
      </c>
      <c r="D16" s="12" t="s">
        <v>33</v>
      </c>
      <c r="E16" s="12">
        <v>8</v>
      </c>
      <c r="F16" s="12">
        <v>3000</v>
      </c>
      <c r="G16" s="12">
        <f t="shared" si="1"/>
        <v>1000</v>
      </c>
      <c r="H16" s="12">
        <v>1000</v>
      </c>
      <c r="I16" s="12"/>
      <c r="J16" s="35">
        <f t="shared" si="0"/>
        <v>33.333333333333329</v>
      </c>
      <c r="K16" s="24"/>
    </row>
    <row r="17" spans="1:11" ht="21.95" customHeight="1">
      <c r="A17" s="28">
        <v>44848</v>
      </c>
      <c r="B17" s="12" t="s">
        <v>51</v>
      </c>
      <c r="C17" s="12" t="s">
        <v>42</v>
      </c>
      <c r="D17" s="12" t="s">
        <v>33</v>
      </c>
      <c r="E17" s="12">
        <v>8</v>
      </c>
      <c r="F17" s="12">
        <v>3000</v>
      </c>
      <c r="G17" s="12">
        <f t="shared" ref="G17" si="2">SUM(H17+I17)</f>
        <v>1000</v>
      </c>
      <c r="H17" s="12">
        <v>1000</v>
      </c>
      <c r="I17" s="12"/>
      <c r="J17" s="35">
        <f t="shared" ref="J17" si="3">H17/F17*100</f>
        <v>33.333333333333329</v>
      </c>
      <c r="K17" s="24"/>
    </row>
    <row r="18" spans="1:11" ht="21.95" customHeight="1">
      <c r="A18" s="28"/>
      <c r="B18" s="12"/>
      <c r="C18" s="12"/>
      <c r="D18" s="12"/>
      <c r="E18" s="12"/>
      <c r="F18" s="12"/>
      <c r="G18" s="12"/>
      <c r="H18" s="12"/>
      <c r="I18" s="12"/>
      <c r="J18" s="35"/>
      <c r="K18" s="24"/>
    </row>
    <row r="19" spans="1:11" ht="21.95" customHeight="1">
      <c r="A19" s="28"/>
      <c r="B19" s="12"/>
      <c r="C19" s="12"/>
      <c r="D19" s="12"/>
      <c r="E19" s="12"/>
      <c r="F19" s="12"/>
      <c r="G19" s="12"/>
      <c r="H19" s="12"/>
      <c r="I19" s="12"/>
      <c r="J19" s="35"/>
      <c r="K19" s="24"/>
    </row>
    <row r="20" spans="1:11" ht="21.95" customHeight="1">
      <c r="A20" s="28"/>
      <c r="B20" s="12"/>
      <c r="C20" s="12"/>
      <c r="D20" s="12"/>
      <c r="E20" s="12"/>
      <c r="F20" s="12"/>
      <c r="G20" s="12"/>
      <c r="H20" s="12"/>
      <c r="I20" s="12"/>
      <c r="J20" s="35"/>
      <c r="K20" s="24"/>
    </row>
    <row r="21" spans="1:11" ht="21.95" customHeight="1">
      <c r="A21" s="29"/>
      <c r="B21" s="12"/>
      <c r="C21" s="12"/>
      <c r="D21" s="12"/>
      <c r="E21" s="12"/>
      <c r="F21" s="12"/>
      <c r="G21" s="12"/>
      <c r="H21" s="12"/>
      <c r="I21" s="12"/>
      <c r="J21" s="35"/>
      <c r="K21" s="24"/>
    </row>
    <row r="22" spans="1:11" ht="21.95" customHeight="1">
      <c r="A22" s="29"/>
      <c r="B22" s="12"/>
      <c r="C22" s="12"/>
      <c r="D22" s="12"/>
      <c r="E22" s="12"/>
      <c r="F22" s="12"/>
      <c r="G22" s="12"/>
      <c r="H22" s="12"/>
      <c r="I22" s="12"/>
      <c r="J22" s="35"/>
      <c r="K22" s="24"/>
    </row>
    <row r="23" spans="1:11" ht="21.95" customHeight="1">
      <c r="A23" s="29"/>
      <c r="B23" s="12"/>
      <c r="C23" s="12"/>
      <c r="D23" s="12"/>
      <c r="E23" s="12"/>
      <c r="F23" s="12"/>
      <c r="G23" s="12"/>
      <c r="H23" s="12"/>
      <c r="I23" s="36"/>
      <c r="J23" s="35"/>
      <c r="K23" s="24"/>
    </row>
    <row r="24" spans="1:11" ht="21.95" customHeight="1">
      <c r="A24" s="29"/>
      <c r="B24" s="78"/>
      <c r="C24" s="78"/>
      <c r="D24" s="78"/>
      <c r="E24" s="12"/>
      <c r="F24" s="12"/>
      <c r="G24" s="12"/>
      <c r="H24" s="12"/>
      <c r="I24" s="12"/>
      <c r="J24" s="35"/>
      <c r="K24" s="24"/>
    </row>
    <row r="25" spans="1:11" ht="21.95" customHeight="1">
      <c r="A25" s="29"/>
      <c r="B25" s="78"/>
      <c r="C25" s="78"/>
      <c r="D25" s="78"/>
      <c r="E25" s="12"/>
      <c r="F25" s="12"/>
      <c r="G25" s="12"/>
      <c r="H25" s="12"/>
      <c r="I25" s="12"/>
      <c r="J25" s="35"/>
      <c r="K25" s="24"/>
    </row>
    <row r="26" spans="1:11" ht="21.95" customHeight="1">
      <c r="A26" s="29"/>
      <c r="B26" s="78"/>
      <c r="C26" s="78"/>
      <c r="D26" s="78"/>
      <c r="E26" s="12"/>
      <c r="F26" s="12"/>
      <c r="G26" s="12"/>
      <c r="H26" s="12"/>
      <c r="I26" s="12"/>
      <c r="J26" s="35"/>
      <c r="K26" s="24"/>
    </row>
    <row r="27" spans="1:11" ht="21.95" customHeight="1">
      <c r="A27" s="29"/>
      <c r="B27" s="78"/>
      <c r="C27" s="78"/>
      <c r="D27" s="78"/>
      <c r="E27" s="12"/>
      <c r="F27" s="12"/>
      <c r="G27" s="12"/>
      <c r="H27" s="12"/>
      <c r="I27" s="12"/>
      <c r="J27" s="35"/>
      <c r="K27" s="24"/>
    </row>
    <row r="28" spans="1:11" ht="21.95" customHeight="1">
      <c r="A28" s="29"/>
      <c r="B28" s="78"/>
      <c r="C28" s="78"/>
      <c r="D28" s="78"/>
      <c r="E28" s="12"/>
      <c r="F28" s="12"/>
      <c r="G28" s="12"/>
      <c r="H28" s="12"/>
      <c r="I28" s="12"/>
      <c r="J28" s="35"/>
      <c r="K28" s="24"/>
    </row>
    <row r="29" spans="1:11" ht="21.95" customHeight="1">
      <c r="A29" s="29"/>
      <c r="B29" s="78"/>
      <c r="C29" s="78"/>
      <c r="D29" s="78"/>
      <c r="E29" s="12"/>
      <c r="F29" s="12"/>
      <c r="G29" s="12"/>
      <c r="H29" s="12"/>
      <c r="I29" s="12"/>
      <c r="J29" s="35"/>
      <c r="K29" s="24"/>
    </row>
    <row r="30" spans="1:11" ht="21.95" customHeight="1">
      <c r="A30" s="111"/>
      <c r="B30" s="78"/>
      <c r="C30" s="78"/>
      <c r="D30" s="78"/>
      <c r="E30" s="12"/>
      <c r="F30" s="12"/>
      <c r="G30" s="12"/>
      <c r="H30" s="12"/>
      <c r="I30" s="12"/>
      <c r="J30" s="35"/>
      <c r="K30" s="24"/>
    </row>
    <row r="31" spans="1:11" ht="21.95" customHeight="1">
      <c r="A31" s="112"/>
      <c r="B31" s="78"/>
      <c r="C31" s="78"/>
      <c r="D31" s="78"/>
      <c r="E31" s="12"/>
      <c r="F31" s="12"/>
      <c r="G31" s="12"/>
      <c r="H31" s="12"/>
      <c r="I31" s="36"/>
      <c r="J31" s="35"/>
      <c r="K31" s="24"/>
    </row>
    <row r="32" spans="1:11" ht="21.95" customHeight="1">
      <c r="A32" s="29"/>
      <c r="B32" s="78"/>
      <c r="C32" s="78"/>
      <c r="D32" s="78"/>
      <c r="E32" s="12"/>
      <c r="F32" s="12"/>
      <c r="G32" s="12"/>
      <c r="H32" s="12"/>
      <c r="I32" s="12"/>
      <c r="J32" s="35"/>
      <c r="K32" s="24"/>
    </row>
    <row r="33" spans="1:11" ht="21.95" customHeight="1">
      <c r="A33" s="29"/>
      <c r="B33" s="78"/>
      <c r="C33" s="78"/>
      <c r="D33" s="78"/>
      <c r="E33" s="12"/>
      <c r="F33" s="12"/>
      <c r="G33" s="12"/>
      <c r="H33" s="12"/>
      <c r="I33" s="12"/>
      <c r="J33" s="35"/>
      <c r="K33" s="24"/>
    </row>
    <row r="34" spans="1:11" ht="21.95" customHeight="1">
      <c r="A34" s="29"/>
      <c r="B34" s="78"/>
      <c r="C34" s="78"/>
      <c r="D34" s="78"/>
      <c r="E34" s="12"/>
      <c r="F34" s="12"/>
      <c r="G34" s="12"/>
      <c r="H34" s="12"/>
      <c r="I34" s="12"/>
      <c r="J34" s="35"/>
      <c r="K34" s="24"/>
    </row>
    <row r="35" spans="1:11" ht="21.95" customHeight="1">
      <c r="A35" s="29"/>
      <c r="B35" s="78"/>
      <c r="C35" s="78"/>
      <c r="D35" s="78"/>
      <c r="E35" s="12"/>
      <c r="F35" s="12"/>
      <c r="G35" s="12"/>
      <c r="H35" s="12"/>
      <c r="I35" s="12"/>
      <c r="J35" s="35"/>
      <c r="K35" s="24"/>
    </row>
    <row r="36" spans="1:11" ht="21.95" customHeight="1">
      <c r="A36" s="29"/>
      <c r="B36" s="78"/>
      <c r="C36" s="78"/>
      <c r="D36" s="78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25" t="s">
        <v>25</v>
      </c>
      <c r="B48" s="125"/>
      <c r="C48" s="14">
        <f>COUNT(A10:A47)</f>
        <v>8</v>
      </c>
      <c r="D48" s="15"/>
      <c r="E48" s="126" t="s">
        <v>26</v>
      </c>
      <c r="F48" s="127"/>
      <c r="G48" s="128"/>
      <c r="H48" s="128"/>
      <c r="I48" s="128"/>
      <c r="J48" s="128"/>
      <c r="K48" s="128"/>
    </row>
    <row r="49" spans="1:11" ht="21" customHeight="1">
      <c r="A49" s="129" t="s">
        <v>27</v>
      </c>
      <c r="B49" s="129"/>
      <c r="C49" s="14">
        <f>SUM(F10:F47)</f>
        <v>24000</v>
      </c>
      <c r="D49" s="15"/>
      <c r="E49" s="15"/>
      <c r="F49" s="130"/>
      <c r="G49" s="130"/>
      <c r="H49" s="130"/>
      <c r="I49" s="16"/>
      <c r="J49" s="16"/>
      <c r="K49" s="20"/>
    </row>
    <row r="50" spans="1:11" ht="21" customHeight="1">
      <c r="A50" s="129" t="s">
        <v>28</v>
      </c>
      <c r="B50" s="129"/>
      <c r="C50" s="14">
        <f>SUM(H10:H47)</f>
        <v>8000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31" t="s">
        <v>29</v>
      </c>
      <c r="B51" s="129"/>
      <c r="C51" s="34">
        <f>SUM(J10:J47)</f>
        <v>266.66666666666657</v>
      </c>
      <c r="D51" s="15"/>
      <c r="E51" s="15"/>
      <c r="F51" s="130"/>
      <c r="G51" s="130"/>
      <c r="H51" s="130"/>
      <c r="I51" s="130"/>
      <c r="J51" s="16"/>
      <c r="K51" s="132"/>
    </row>
    <row r="52" spans="1:11" ht="21" customHeight="1">
      <c r="A52" s="131" t="s">
        <v>30</v>
      </c>
      <c r="B52" s="129"/>
      <c r="C52" s="14">
        <f>COUNTA(B10:B47)</f>
        <v>8</v>
      </c>
      <c r="D52" s="15"/>
      <c r="E52" s="15"/>
      <c r="F52" s="130"/>
      <c r="G52" s="130"/>
      <c r="H52" s="130"/>
      <c r="I52" s="130"/>
      <c r="J52" s="16"/>
      <c r="K52" s="132"/>
    </row>
    <row r="53" spans="1:11" ht="21" customHeight="1">
      <c r="A53" s="124" t="s">
        <v>31</v>
      </c>
      <c r="B53" s="124"/>
      <c r="C53" s="34">
        <f>C51/C52</f>
        <v>33.333333333333321</v>
      </c>
      <c r="D53" s="15"/>
      <c r="E53" s="15"/>
      <c r="F53" s="130"/>
      <c r="G53" s="130"/>
      <c r="H53" s="130"/>
      <c r="I53" s="130"/>
      <c r="J53" s="16"/>
      <c r="K53" s="132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K54"/>
  <sheetViews>
    <sheetView topLeftCell="A3" zoomScale="70" zoomScaleNormal="70" workbookViewId="0">
      <selection activeCell="B18" sqref="B18"/>
    </sheetView>
  </sheetViews>
  <sheetFormatPr defaultColWidth="9" defaultRowHeight="15.75"/>
  <cols>
    <col min="1" max="1" width="11.625" customWidth="1"/>
    <col min="2" max="2" width="18.5" customWidth="1"/>
    <col min="3" max="3" width="15.25" customWidth="1"/>
    <col min="4" max="4" width="13.125" customWidth="1"/>
    <col min="5" max="5" width="12.75" customWidth="1"/>
    <col min="6" max="10" width="8.625" customWidth="1"/>
    <col min="11" max="11" width="13" customWidth="1"/>
    <col min="16" max="16" width="9" customWidth="1"/>
  </cols>
  <sheetData>
    <row r="1" spans="1:11">
      <c r="J1" s="113" t="s">
        <v>0</v>
      </c>
      <c r="K1" s="114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5" t="s">
        <v>2</v>
      </c>
      <c r="B7" s="120" t="s">
        <v>116</v>
      </c>
      <c r="C7" s="120"/>
      <c r="D7" s="120"/>
      <c r="E7" s="120"/>
      <c r="F7" s="6" t="s">
        <v>3</v>
      </c>
      <c r="G7" s="120" t="s">
        <v>193</v>
      </c>
      <c r="H7" s="120"/>
      <c r="I7" s="120"/>
      <c r="J7" s="120"/>
      <c r="K7" s="121"/>
    </row>
    <row r="8" spans="1:11" ht="24" customHeight="1">
      <c r="A8" s="5" t="s">
        <v>4</v>
      </c>
      <c r="B8" s="122" t="s">
        <v>5</v>
      </c>
      <c r="C8" s="122"/>
      <c r="D8" s="122"/>
      <c r="E8" s="122"/>
      <c r="F8" s="6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44839</v>
      </c>
      <c r="B10" s="78" t="s">
        <v>62</v>
      </c>
      <c r="C10" s="12" t="s">
        <v>39</v>
      </c>
      <c r="D10" s="12" t="s">
        <v>33</v>
      </c>
      <c r="E10" s="12">
        <v>8</v>
      </c>
      <c r="F10" s="12">
        <v>3000</v>
      </c>
      <c r="G10" s="12">
        <f>SUM(I10+H10)</f>
        <v>1215</v>
      </c>
      <c r="H10" s="12">
        <v>1200</v>
      </c>
      <c r="I10" s="12">
        <v>15</v>
      </c>
      <c r="J10" s="35">
        <f>H10/F10*100</f>
        <v>40</v>
      </c>
      <c r="K10" s="24"/>
    </row>
    <row r="11" spans="1:11" ht="21.95" customHeight="1">
      <c r="A11" s="28">
        <v>44840</v>
      </c>
      <c r="B11" s="78" t="s">
        <v>62</v>
      </c>
      <c r="C11" s="12" t="s">
        <v>39</v>
      </c>
      <c r="D11" s="12" t="s">
        <v>33</v>
      </c>
      <c r="E11" s="12">
        <v>8</v>
      </c>
      <c r="F11" s="12">
        <v>3000</v>
      </c>
      <c r="G11" s="12">
        <f t="shared" ref="G11:G17" si="0">SUM(I11+H11)</f>
        <v>1007</v>
      </c>
      <c r="H11" s="12">
        <v>1000</v>
      </c>
      <c r="I11" s="12">
        <v>7</v>
      </c>
      <c r="J11" s="35">
        <f>H11/F11*100</f>
        <v>33.333333333333329</v>
      </c>
      <c r="K11" s="24"/>
    </row>
    <row r="12" spans="1:11" ht="21.95" customHeight="1">
      <c r="A12" s="29">
        <v>44841</v>
      </c>
      <c r="B12" s="78" t="s">
        <v>62</v>
      </c>
      <c r="C12" s="12" t="s">
        <v>39</v>
      </c>
      <c r="D12" s="12" t="s">
        <v>33</v>
      </c>
      <c r="E12" s="12">
        <v>8</v>
      </c>
      <c r="F12" s="12">
        <v>3000</v>
      </c>
      <c r="G12" s="12">
        <f t="shared" si="0"/>
        <v>1210</v>
      </c>
      <c r="H12" s="12">
        <v>1200</v>
      </c>
      <c r="I12" s="12">
        <v>10</v>
      </c>
      <c r="J12" s="35">
        <f t="shared" ref="J12:J17" si="1">H12/F12*100</f>
        <v>40</v>
      </c>
      <c r="K12" s="24"/>
    </row>
    <row r="13" spans="1:11" ht="21.95" customHeight="1">
      <c r="A13" s="29">
        <v>44844</v>
      </c>
      <c r="B13" s="78" t="s">
        <v>62</v>
      </c>
      <c r="C13" s="12" t="s">
        <v>39</v>
      </c>
      <c r="D13" s="12" t="s">
        <v>33</v>
      </c>
      <c r="E13" s="12">
        <v>8</v>
      </c>
      <c r="F13" s="12">
        <v>3000</v>
      </c>
      <c r="G13" s="12">
        <f t="shared" si="0"/>
        <v>1209</v>
      </c>
      <c r="H13" s="12">
        <v>1200</v>
      </c>
      <c r="I13" s="12">
        <v>9</v>
      </c>
      <c r="J13" s="35">
        <f t="shared" si="1"/>
        <v>40</v>
      </c>
      <c r="K13" s="24"/>
    </row>
    <row r="14" spans="1:11" ht="21.95" customHeight="1">
      <c r="A14" s="29">
        <v>44845</v>
      </c>
      <c r="B14" s="78" t="s">
        <v>62</v>
      </c>
      <c r="C14" s="12" t="s">
        <v>39</v>
      </c>
      <c r="D14" s="12" t="s">
        <v>33</v>
      </c>
      <c r="E14" s="12">
        <v>8</v>
      </c>
      <c r="F14" s="12">
        <v>3000</v>
      </c>
      <c r="G14" s="12">
        <f t="shared" si="0"/>
        <v>1212</v>
      </c>
      <c r="H14" s="12">
        <v>1200</v>
      </c>
      <c r="I14" s="12">
        <v>12</v>
      </c>
      <c r="J14" s="35">
        <f t="shared" si="1"/>
        <v>40</v>
      </c>
      <c r="K14" s="24"/>
    </row>
    <row r="15" spans="1:11" ht="21.95" customHeight="1">
      <c r="A15" s="28">
        <v>44846</v>
      </c>
      <c r="B15" s="78" t="s">
        <v>62</v>
      </c>
      <c r="C15" s="12" t="s">
        <v>39</v>
      </c>
      <c r="D15" s="12" t="s">
        <v>33</v>
      </c>
      <c r="E15" s="12">
        <v>8</v>
      </c>
      <c r="F15" s="12">
        <v>3000</v>
      </c>
      <c r="G15" s="12">
        <f t="shared" si="0"/>
        <v>1223</v>
      </c>
      <c r="H15" s="12">
        <v>1200</v>
      </c>
      <c r="I15" s="12">
        <v>23</v>
      </c>
      <c r="J15" s="35">
        <f t="shared" si="1"/>
        <v>40</v>
      </c>
      <c r="K15" s="24"/>
    </row>
    <row r="16" spans="1:11" ht="21.95" customHeight="1">
      <c r="A16" s="28">
        <v>44847</v>
      </c>
      <c r="B16" s="78" t="s">
        <v>62</v>
      </c>
      <c r="C16" s="12" t="s">
        <v>39</v>
      </c>
      <c r="D16" s="12" t="s">
        <v>33</v>
      </c>
      <c r="E16" s="12">
        <v>8</v>
      </c>
      <c r="F16" s="12">
        <v>3000</v>
      </c>
      <c r="G16" s="12">
        <f t="shared" si="0"/>
        <v>1212</v>
      </c>
      <c r="H16" s="12">
        <v>1200</v>
      </c>
      <c r="I16" s="12">
        <v>12</v>
      </c>
      <c r="J16" s="35">
        <f t="shared" si="1"/>
        <v>40</v>
      </c>
      <c r="K16" s="24"/>
    </row>
    <row r="17" spans="1:11" ht="21.95" customHeight="1">
      <c r="A17" s="28">
        <v>14</v>
      </c>
      <c r="B17" s="78" t="s">
        <v>62</v>
      </c>
      <c r="C17" s="12" t="s">
        <v>39</v>
      </c>
      <c r="D17" s="12" t="s">
        <v>33</v>
      </c>
      <c r="E17" s="12">
        <v>8</v>
      </c>
      <c r="F17" s="12">
        <v>3000</v>
      </c>
      <c r="G17" s="12">
        <f t="shared" si="0"/>
        <v>1205</v>
      </c>
      <c r="H17" s="12">
        <v>1200</v>
      </c>
      <c r="I17" s="12">
        <v>5</v>
      </c>
      <c r="J17" s="35">
        <f t="shared" si="1"/>
        <v>40</v>
      </c>
      <c r="K17" s="24"/>
    </row>
    <row r="18" spans="1:11" ht="21.95" customHeight="1">
      <c r="A18" s="78"/>
      <c r="B18" s="78"/>
      <c r="C18" s="78"/>
      <c r="D18" s="78"/>
      <c r="E18" s="12"/>
      <c r="F18" s="12"/>
      <c r="G18" s="12"/>
      <c r="H18" s="12"/>
      <c r="I18" s="12"/>
      <c r="J18" s="35"/>
      <c r="K18" s="24"/>
    </row>
    <row r="19" spans="1:11" ht="21.95" customHeight="1">
      <c r="A19" s="78"/>
      <c r="B19" s="78"/>
      <c r="C19" s="78"/>
      <c r="D19" s="78"/>
      <c r="E19" s="12"/>
      <c r="F19" s="12"/>
      <c r="G19" s="12"/>
      <c r="H19" s="12"/>
      <c r="I19" s="12"/>
      <c r="J19" s="35"/>
      <c r="K19" s="24"/>
    </row>
    <row r="20" spans="1:11" ht="21.95" customHeight="1">
      <c r="A20" s="78"/>
      <c r="B20" s="78"/>
      <c r="C20" s="78"/>
      <c r="D20" s="78"/>
      <c r="E20" s="12"/>
      <c r="F20" s="12"/>
      <c r="G20" s="12"/>
      <c r="H20" s="12"/>
      <c r="I20" s="12"/>
      <c r="J20" s="35"/>
      <c r="K20" s="24"/>
    </row>
    <row r="21" spans="1:11" ht="21.95" customHeight="1">
      <c r="A21" s="78"/>
      <c r="B21" s="78"/>
      <c r="C21" s="78"/>
      <c r="D21" s="78"/>
      <c r="E21" s="12"/>
      <c r="F21" s="12"/>
      <c r="G21" s="12"/>
      <c r="H21" s="12"/>
      <c r="I21" s="12"/>
      <c r="J21" s="35"/>
      <c r="K21" s="24"/>
    </row>
    <row r="22" spans="1:11" ht="21.95" customHeight="1">
      <c r="A22" s="78"/>
      <c r="B22" s="78"/>
      <c r="C22" s="78"/>
      <c r="D22" s="78"/>
      <c r="E22" s="12"/>
      <c r="F22" s="12"/>
      <c r="G22" s="12"/>
      <c r="H22" s="12"/>
      <c r="I22" s="12"/>
      <c r="J22" s="35"/>
      <c r="K22" s="24"/>
    </row>
    <row r="23" spans="1:11" ht="21.95" customHeight="1">
      <c r="A23" s="78"/>
      <c r="B23" s="78"/>
      <c r="C23" s="78"/>
      <c r="D23" s="78"/>
      <c r="E23" s="12"/>
      <c r="F23" s="12"/>
      <c r="G23" s="12"/>
      <c r="H23" s="12"/>
      <c r="I23" s="12"/>
      <c r="J23" s="35"/>
      <c r="K23" s="24"/>
    </row>
    <row r="24" spans="1:11" ht="21.95" customHeight="1">
      <c r="A24" s="78"/>
      <c r="B24" s="78"/>
      <c r="C24" s="78"/>
      <c r="D24" s="78"/>
      <c r="E24" s="12"/>
      <c r="F24" s="12"/>
      <c r="G24" s="12"/>
      <c r="H24" s="12"/>
      <c r="I24" s="12"/>
      <c r="J24" s="35"/>
      <c r="K24" s="24"/>
    </row>
    <row r="25" spans="1:11" ht="21.95" customHeight="1">
      <c r="A25" s="78"/>
      <c r="B25" s="78"/>
      <c r="C25" s="78"/>
      <c r="D25" s="78"/>
      <c r="E25" s="12"/>
      <c r="F25" s="12"/>
      <c r="G25" s="12"/>
      <c r="H25" s="12"/>
      <c r="I25" s="12"/>
      <c r="J25" s="35"/>
      <c r="K25" s="50"/>
    </row>
    <row r="26" spans="1:11" ht="21.95" customHeight="1">
      <c r="A26" s="78"/>
      <c r="B26" s="78"/>
      <c r="C26" s="78"/>
      <c r="D26" s="78"/>
      <c r="E26" s="12"/>
      <c r="F26" s="12"/>
      <c r="G26" s="12"/>
      <c r="H26" s="12"/>
      <c r="I26" s="12"/>
      <c r="J26" s="35"/>
      <c r="K26" s="24"/>
    </row>
    <row r="27" spans="1:11" ht="21.95" customHeight="1">
      <c r="A27" s="78"/>
      <c r="B27" s="78"/>
      <c r="C27" s="78"/>
      <c r="D27" s="78"/>
      <c r="E27" s="12"/>
      <c r="F27" s="12"/>
      <c r="G27" s="12"/>
      <c r="H27" s="12"/>
      <c r="I27" s="12"/>
      <c r="J27" s="35"/>
      <c r="K27" s="24"/>
    </row>
    <row r="28" spans="1:11" ht="21.95" customHeight="1">
      <c r="A28" s="78"/>
      <c r="B28" s="78"/>
      <c r="C28" s="78"/>
      <c r="D28" s="78"/>
      <c r="E28" s="12"/>
      <c r="F28" s="12"/>
      <c r="G28" s="12"/>
      <c r="H28" s="12"/>
      <c r="I28" s="12"/>
      <c r="J28" s="35"/>
      <c r="K28" s="24"/>
    </row>
    <row r="29" spans="1:11" ht="21.95" customHeight="1">
      <c r="A29" s="78"/>
      <c r="B29" s="78"/>
      <c r="C29" s="78"/>
      <c r="D29" s="78"/>
      <c r="E29" s="12"/>
      <c r="F29" s="12"/>
      <c r="G29" s="12"/>
      <c r="H29" s="12"/>
      <c r="I29" s="12"/>
      <c r="J29" s="35"/>
      <c r="K29" s="24"/>
    </row>
    <row r="30" spans="1:11" ht="21.95" customHeight="1">
      <c r="A30" s="78"/>
      <c r="B30" s="78"/>
      <c r="C30" s="78"/>
      <c r="D30" s="78"/>
      <c r="E30" s="12"/>
      <c r="F30" s="12"/>
      <c r="G30" s="12"/>
      <c r="H30" s="12"/>
      <c r="I30" s="12"/>
      <c r="J30" s="35"/>
      <c r="K30" s="24"/>
    </row>
    <row r="31" spans="1:11" ht="21.95" customHeight="1">
      <c r="A31" s="78"/>
      <c r="B31" s="78"/>
      <c r="C31" s="78"/>
      <c r="D31" s="78"/>
      <c r="E31" s="12"/>
      <c r="F31" s="12"/>
      <c r="G31" s="12"/>
      <c r="H31" s="12"/>
      <c r="I31" s="12"/>
      <c r="J31" s="35"/>
      <c r="K31" s="24"/>
    </row>
    <row r="32" spans="1:11" ht="21.95" customHeight="1">
      <c r="A32" s="78"/>
      <c r="B32" s="78"/>
      <c r="C32" s="78"/>
      <c r="D32" s="78"/>
      <c r="E32" s="12"/>
      <c r="F32" s="12"/>
      <c r="G32" s="12"/>
      <c r="H32" s="12"/>
      <c r="I32" s="12"/>
      <c r="J32" s="35"/>
      <c r="K32" s="24"/>
    </row>
    <row r="33" spans="1:11" ht="21.95" customHeight="1">
      <c r="A33" s="78"/>
      <c r="B33" s="78"/>
      <c r="C33" s="78"/>
      <c r="D33" s="78"/>
      <c r="E33" s="12"/>
      <c r="F33" s="12"/>
      <c r="G33" s="12"/>
      <c r="H33" s="12"/>
      <c r="I33" s="12"/>
      <c r="J33" s="35"/>
      <c r="K33" s="24"/>
    </row>
    <row r="34" spans="1:11" ht="21.95" customHeight="1">
      <c r="A34" s="78"/>
      <c r="B34" s="78"/>
      <c r="C34" s="78"/>
      <c r="D34" s="78"/>
      <c r="E34" s="12"/>
      <c r="F34" s="12"/>
      <c r="G34" s="12"/>
      <c r="H34" s="12"/>
      <c r="I34" s="12"/>
      <c r="J34" s="35"/>
      <c r="K34" s="24"/>
    </row>
    <row r="35" spans="1:11" ht="21.95" customHeight="1">
      <c r="A35" s="78"/>
      <c r="B35" s="78"/>
      <c r="C35" s="78"/>
      <c r="D35" s="78"/>
      <c r="E35" s="12"/>
      <c r="F35" s="12"/>
      <c r="G35" s="12"/>
      <c r="H35" s="12"/>
      <c r="I35" s="12"/>
      <c r="J35" s="35"/>
      <c r="K35" s="24"/>
    </row>
    <row r="36" spans="1:11" ht="21.95" customHeight="1">
      <c r="A36" s="78"/>
      <c r="B36" s="78"/>
      <c r="C36" s="78"/>
      <c r="D36" s="78"/>
      <c r="E36" s="12"/>
      <c r="F36" s="12"/>
      <c r="G36" s="12"/>
      <c r="H36" s="12"/>
      <c r="I36" s="12"/>
      <c r="J36" s="35"/>
      <c r="K36" s="24"/>
    </row>
    <row r="37" spans="1:11" ht="21.95" customHeight="1">
      <c r="A37" s="78"/>
      <c r="B37" s="78"/>
      <c r="C37" s="78"/>
      <c r="D37" s="78"/>
      <c r="E37" s="12"/>
      <c r="F37" s="12"/>
      <c r="G37" s="12"/>
      <c r="H37" s="12"/>
      <c r="I37" s="12"/>
      <c r="J37" s="35"/>
      <c r="K37" s="24"/>
    </row>
    <row r="38" spans="1:11" ht="21.95" customHeight="1">
      <c r="A38" s="78"/>
      <c r="B38" s="78"/>
      <c r="C38" s="78"/>
      <c r="D38" s="78"/>
      <c r="E38" s="12"/>
      <c r="F38" s="12"/>
      <c r="G38" s="12"/>
      <c r="H38" s="12"/>
      <c r="I38" s="12"/>
      <c r="J38" s="35"/>
      <c r="K38" s="24"/>
    </row>
    <row r="39" spans="1:11" ht="21.95" customHeight="1">
      <c r="A39" s="29"/>
      <c r="B39" s="78"/>
      <c r="C39" s="78"/>
      <c r="D39" s="78"/>
      <c r="E39" s="12"/>
      <c r="F39" s="12"/>
      <c r="G39" s="12"/>
      <c r="H39" s="12"/>
      <c r="I39" s="12"/>
      <c r="J39" s="35"/>
      <c r="K39" s="24"/>
    </row>
    <row r="40" spans="1:11" ht="21.95" customHeight="1">
      <c r="A40" s="29"/>
      <c r="B40" s="78"/>
      <c r="C40" s="78"/>
      <c r="D40" s="78"/>
      <c r="E40" s="12"/>
      <c r="F40" s="12"/>
      <c r="G40" s="12"/>
      <c r="H40" s="12"/>
      <c r="I40" s="12"/>
      <c r="J40" s="35"/>
      <c r="K40" s="24"/>
    </row>
    <row r="41" spans="1:11" ht="21.95" customHeight="1">
      <c r="A41" s="29"/>
      <c r="B41" s="78"/>
      <c r="C41" s="78"/>
      <c r="D41" s="78"/>
      <c r="E41" s="12"/>
      <c r="F41" s="12"/>
      <c r="G41" s="12"/>
      <c r="H41" s="12"/>
      <c r="I41" s="12"/>
      <c r="J41" s="35"/>
      <c r="K41" s="24"/>
    </row>
    <row r="42" spans="1:11" ht="21.95" customHeight="1">
      <c r="A42" s="29"/>
      <c r="B42" s="78"/>
      <c r="C42" s="78"/>
      <c r="D42" s="78"/>
      <c r="E42" s="12"/>
      <c r="F42" s="12"/>
      <c r="G42" s="12"/>
      <c r="H42" s="12"/>
      <c r="I42" s="12"/>
      <c r="J42" s="35"/>
      <c r="K42" s="24"/>
    </row>
    <row r="43" spans="1:11" ht="21.95" customHeight="1">
      <c r="A43" s="29"/>
      <c r="B43" s="78"/>
      <c r="C43" s="78"/>
      <c r="D43" s="78"/>
      <c r="E43" s="12"/>
      <c r="F43" s="12"/>
      <c r="G43" s="12"/>
      <c r="H43" s="12"/>
      <c r="I43" s="12"/>
      <c r="J43" s="35"/>
      <c r="K43" s="24"/>
    </row>
    <row r="44" spans="1:11" ht="21.95" customHeight="1">
      <c r="A44" s="29"/>
      <c r="B44" s="78"/>
      <c r="C44" s="78"/>
      <c r="D44" s="78"/>
      <c r="E44" s="12"/>
      <c r="F44" s="12"/>
      <c r="G44" s="12"/>
      <c r="H44" s="12"/>
      <c r="I44" s="12"/>
      <c r="J44" s="35"/>
      <c r="K44" s="24"/>
    </row>
    <row r="45" spans="1:11" ht="21.95" customHeight="1">
      <c r="A45" s="29"/>
      <c r="B45" s="78"/>
      <c r="C45" s="78"/>
      <c r="D45" s="78"/>
      <c r="E45" s="12"/>
      <c r="F45" s="12"/>
      <c r="G45" s="12"/>
      <c r="H45" s="12"/>
      <c r="I45" s="12"/>
      <c r="J45" s="35"/>
      <c r="K45" s="24"/>
    </row>
    <row r="46" spans="1:11" ht="21.95" customHeight="1">
      <c r="A46" s="29"/>
      <c r="B46" s="78"/>
      <c r="C46" s="78"/>
      <c r="D46" s="78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25" t="s">
        <v>25</v>
      </c>
      <c r="B48" s="125"/>
      <c r="C48" s="14">
        <f>COUNT(A10:A47)</f>
        <v>8</v>
      </c>
      <c r="D48" s="15"/>
      <c r="E48" s="126" t="s">
        <v>26</v>
      </c>
      <c r="F48" s="127"/>
      <c r="G48" s="128"/>
      <c r="H48" s="128"/>
      <c r="I48" s="128"/>
      <c r="J48" s="128"/>
      <c r="K48" s="128"/>
    </row>
    <row r="49" spans="1:11" ht="21" customHeight="1">
      <c r="A49" s="129" t="s">
        <v>27</v>
      </c>
      <c r="B49" s="129"/>
      <c r="C49" s="14">
        <f>SUM(F10:F47)</f>
        <v>24000</v>
      </c>
      <c r="D49" s="15"/>
      <c r="E49" s="15"/>
      <c r="F49" s="130"/>
      <c r="G49" s="130"/>
      <c r="H49" s="130"/>
      <c r="I49" s="16"/>
      <c r="J49" s="16"/>
      <c r="K49" s="20"/>
    </row>
    <row r="50" spans="1:11" ht="21" customHeight="1">
      <c r="A50" s="129" t="s">
        <v>28</v>
      </c>
      <c r="B50" s="129"/>
      <c r="C50" s="14">
        <f>SUM(H10:H47)</f>
        <v>9400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31" t="s">
        <v>29</v>
      </c>
      <c r="B51" s="129"/>
      <c r="C51" s="34">
        <f>SUM(J10:J47)</f>
        <v>313.33333333333331</v>
      </c>
      <c r="D51" s="15"/>
      <c r="E51" s="15"/>
      <c r="F51" s="130"/>
      <c r="G51" s="130"/>
      <c r="H51" s="130"/>
      <c r="I51" s="130"/>
      <c r="J51" s="16"/>
      <c r="K51" s="132"/>
    </row>
    <row r="52" spans="1:11" ht="21" customHeight="1">
      <c r="A52" s="131" t="s">
        <v>30</v>
      </c>
      <c r="B52" s="129"/>
      <c r="C52" s="14">
        <f>COUNTA(B10:B47)</f>
        <v>8</v>
      </c>
      <c r="D52" s="15"/>
      <c r="E52" s="15"/>
      <c r="F52" s="130"/>
      <c r="G52" s="130"/>
      <c r="H52" s="130"/>
      <c r="I52" s="130"/>
      <c r="J52" s="16"/>
      <c r="K52" s="132"/>
    </row>
    <row r="53" spans="1:11" ht="21" customHeight="1">
      <c r="A53" s="124" t="s">
        <v>31</v>
      </c>
      <c r="B53" s="124"/>
      <c r="C53" s="34">
        <f>C51/C52</f>
        <v>39.166666666666664</v>
      </c>
      <c r="D53" s="15"/>
      <c r="E53" s="15"/>
      <c r="F53" s="130"/>
      <c r="G53" s="130"/>
      <c r="H53" s="130"/>
      <c r="I53" s="130"/>
      <c r="J53" s="16"/>
      <c r="K53" s="132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O106"/>
  <sheetViews>
    <sheetView topLeftCell="B4" zoomScale="70" zoomScaleNormal="70" workbookViewId="0">
      <selection activeCell="G7" sqref="G7:K7"/>
    </sheetView>
  </sheetViews>
  <sheetFormatPr defaultColWidth="9" defaultRowHeight="15.75"/>
  <cols>
    <col min="1" max="1" width="12.125" customWidth="1"/>
    <col min="2" max="2" width="20" customWidth="1"/>
    <col min="3" max="3" width="17.75" customWidth="1"/>
    <col min="4" max="4" width="13.125" customWidth="1"/>
    <col min="5" max="5" width="8.75" customWidth="1"/>
    <col min="6" max="10" width="8.625" customWidth="1"/>
    <col min="11" max="11" width="14.625" customWidth="1"/>
  </cols>
  <sheetData>
    <row r="1" spans="1:11">
      <c r="J1" s="113" t="s">
        <v>0</v>
      </c>
      <c r="K1" s="114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5" t="s">
        <v>2</v>
      </c>
      <c r="B7" s="120" t="s">
        <v>117</v>
      </c>
      <c r="C7" s="120"/>
      <c r="D7" s="120"/>
      <c r="E7" s="120"/>
      <c r="F7" s="6" t="s">
        <v>3</v>
      </c>
      <c r="G7" s="120" t="s">
        <v>193</v>
      </c>
      <c r="H7" s="120"/>
      <c r="I7" s="120"/>
      <c r="J7" s="120"/>
      <c r="K7" s="121"/>
    </row>
    <row r="8" spans="1:11" ht="24" customHeight="1">
      <c r="A8" s="5" t="s">
        <v>4</v>
      </c>
      <c r="B8" s="122" t="s">
        <v>5</v>
      </c>
      <c r="C8" s="122"/>
      <c r="D8" s="122"/>
      <c r="E8" s="122"/>
      <c r="F8" s="6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9">
        <v>44839</v>
      </c>
      <c r="B10" s="12" t="s">
        <v>40</v>
      </c>
      <c r="C10" s="12" t="s">
        <v>39</v>
      </c>
      <c r="D10" s="78" t="s">
        <v>19</v>
      </c>
      <c r="E10" s="12">
        <v>8</v>
      </c>
      <c r="F10" s="38">
        <v>1000</v>
      </c>
      <c r="G10" s="38">
        <f>SUM(H10+I10)</f>
        <v>86</v>
      </c>
      <c r="H10" s="38">
        <v>69</v>
      </c>
      <c r="I10" s="12">
        <v>17</v>
      </c>
      <c r="J10" s="35">
        <f t="shared" ref="J10:J58" si="0">H10/F10*100</f>
        <v>6.9</v>
      </c>
      <c r="K10" s="24"/>
    </row>
    <row r="11" spans="1:11" ht="21.95" customHeight="1">
      <c r="A11" s="29">
        <v>44840</v>
      </c>
      <c r="B11" s="12" t="s">
        <v>32</v>
      </c>
      <c r="C11" s="12">
        <v>16700</v>
      </c>
      <c r="D11" s="78" t="s">
        <v>19</v>
      </c>
      <c r="E11" s="12">
        <v>8</v>
      </c>
      <c r="F11" s="38">
        <v>720</v>
      </c>
      <c r="G11" s="38">
        <f t="shared" ref="G11:G58" si="1">SUM(H11+I11)</f>
        <v>224</v>
      </c>
      <c r="H11" s="38">
        <v>224</v>
      </c>
      <c r="I11" s="12"/>
      <c r="J11" s="35">
        <f t="shared" si="0"/>
        <v>31.111111111111111</v>
      </c>
      <c r="K11" s="24"/>
    </row>
    <row r="12" spans="1:11" ht="21.95" customHeight="1">
      <c r="A12" s="27">
        <v>44841</v>
      </c>
      <c r="B12" s="12" t="s">
        <v>118</v>
      </c>
      <c r="C12" s="12">
        <v>22500</v>
      </c>
      <c r="D12" s="78" t="s">
        <v>19</v>
      </c>
      <c r="E12" s="12">
        <v>8</v>
      </c>
      <c r="F12" s="38">
        <v>3000</v>
      </c>
      <c r="G12" s="38">
        <f t="shared" si="1"/>
        <v>500</v>
      </c>
      <c r="H12" s="38">
        <v>500</v>
      </c>
      <c r="I12" s="12"/>
      <c r="J12" s="35">
        <f t="shared" si="0"/>
        <v>16.666666666666664</v>
      </c>
      <c r="K12" s="24"/>
    </row>
    <row r="13" spans="1:11" ht="21.95" customHeight="1">
      <c r="A13" s="29">
        <v>44844</v>
      </c>
      <c r="B13" s="12" t="s">
        <v>68</v>
      </c>
      <c r="C13" s="12" t="s">
        <v>69</v>
      </c>
      <c r="D13" s="78" t="s">
        <v>19</v>
      </c>
      <c r="E13" s="12">
        <v>8</v>
      </c>
      <c r="F13" s="38">
        <v>424</v>
      </c>
      <c r="G13" s="38">
        <f t="shared" si="1"/>
        <v>150</v>
      </c>
      <c r="H13" s="38">
        <v>150</v>
      </c>
      <c r="I13" s="12"/>
      <c r="J13" s="35">
        <f t="shared" si="0"/>
        <v>35.377358490566039</v>
      </c>
      <c r="K13" s="24"/>
    </row>
    <row r="14" spans="1:11" ht="21.95" customHeight="1">
      <c r="A14" s="29">
        <v>44845</v>
      </c>
      <c r="B14" s="12" t="s">
        <v>68</v>
      </c>
      <c r="C14" s="12" t="s">
        <v>69</v>
      </c>
      <c r="D14" s="78" t="s">
        <v>19</v>
      </c>
      <c r="E14" s="12">
        <v>8</v>
      </c>
      <c r="F14" s="38">
        <v>424</v>
      </c>
      <c r="G14" s="38">
        <f t="shared" si="1"/>
        <v>208</v>
      </c>
      <c r="H14" s="38">
        <v>208</v>
      </c>
      <c r="I14" s="12"/>
      <c r="J14" s="35">
        <f t="shared" si="0"/>
        <v>49.056603773584904</v>
      </c>
      <c r="K14" s="24"/>
    </row>
    <row r="15" spans="1:11" ht="21.95" customHeight="1">
      <c r="A15" s="29">
        <v>44846</v>
      </c>
      <c r="B15" s="12" t="s">
        <v>114</v>
      </c>
      <c r="C15" s="12" t="s">
        <v>115</v>
      </c>
      <c r="D15" s="78" t="s">
        <v>19</v>
      </c>
      <c r="E15" s="12">
        <v>8</v>
      </c>
      <c r="F15" s="38">
        <v>1200</v>
      </c>
      <c r="G15" s="38">
        <f t="shared" si="1"/>
        <v>408</v>
      </c>
      <c r="H15" s="38">
        <v>400</v>
      </c>
      <c r="I15" s="12">
        <v>8</v>
      </c>
      <c r="J15" s="35">
        <f t="shared" si="0"/>
        <v>33.333333333333329</v>
      </c>
      <c r="K15" s="24"/>
    </row>
    <row r="16" spans="1:11" ht="21.95" customHeight="1">
      <c r="A16" s="29">
        <v>44847</v>
      </c>
      <c r="B16" s="12" t="s">
        <v>68</v>
      </c>
      <c r="C16" s="12" t="s">
        <v>69</v>
      </c>
      <c r="D16" s="78" t="s">
        <v>19</v>
      </c>
      <c r="E16" s="12">
        <v>8</v>
      </c>
      <c r="F16" s="38">
        <v>424</v>
      </c>
      <c r="G16" s="38">
        <f t="shared" si="1"/>
        <v>266</v>
      </c>
      <c r="H16" s="12">
        <v>257</v>
      </c>
      <c r="I16" s="12">
        <v>9</v>
      </c>
      <c r="J16" s="35">
        <f t="shared" si="0"/>
        <v>60.613207547169814</v>
      </c>
      <c r="K16" s="24"/>
    </row>
    <row r="17" spans="1:11" ht="21.95" customHeight="1">
      <c r="A17" s="29">
        <v>44855</v>
      </c>
      <c r="B17" s="78" t="s">
        <v>68</v>
      </c>
      <c r="C17" s="78" t="s">
        <v>69</v>
      </c>
      <c r="D17" s="78" t="s">
        <v>19</v>
      </c>
      <c r="E17" s="12">
        <v>8</v>
      </c>
      <c r="F17" s="38">
        <v>424</v>
      </c>
      <c r="G17" s="38">
        <f t="shared" si="1"/>
        <v>424</v>
      </c>
      <c r="H17" s="38">
        <v>424</v>
      </c>
      <c r="I17" s="12"/>
      <c r="J17" s="35">
        <f t="shared" si="0"/>
        <v>100</v>
      </c>
      <c r="K17" s="24"/>
    </row>
    <row r="18" spans="1:11" ht="21.95" customHeight="1">
      <c r="A18" s="79">
        <v>44858</v>
      </c>
      <c r="B18" s="12" t="s">
        <v>68</v>
      </c>
      <c r="C18" s="12" t="s">
        <v>69</v>
      </c>
      <c r="D18" s="78" t="s">
        <v>19</v>
      </c>
      <c r="E18" s="12">
        <v>8</v>
      </c>
      <c r="F18" s="38">
        <v>424</v>
      </c>
      <c r="G18" s="38">
        <f t="shared" si="1"/>
        <v>424</v>
      </c>
      <c r="H18" s="40">
        <v>424</v>
      </c>
      <c r="I18" s="12"/>
      <c r="J18" s="35">
        <f t="shared" si="0"/>
        <v>100</v>
      </c>
      <c r="K18" s="24"/>
    </row>
    <row r="19" spans="1:11" ht="21.95" customHeight="1">
      <c r="A19" s="79">
        <v>44859</v>
      </c>
      <c r="B19" s="12" t="s">
        <v>68</v>
      </c>
      <c r="C19" s="12" t="s">
        <v>69</v>
      </c>
      <c r="D19" s="78" t="s">
        <v>19</v>
      </c>
      <c r="E19" s="12">
        <v>8</v>
      </c>
      <c r="F19" s="38">
        <v>424</v>
      </c>
      <c r="G19" s="38">
        <f t="shared" si="1"/>
        <v>424</v>
      </c>
      <c r="H19" s="38">
        <v>424</v>
      </c>
      <c r="I19" s="12"/>
      <c r="J19" s="35">
        <f t="shared" si="0"/>
        <v>100</v>
      </c>
      <c r="K19" s="24"/>
    </row>
    <row r="20" spans="1:11" ht="21.95" customHeight="1">
      <c r="A20" s="28">
        <v>44860</v>
      </c>
      <c r="B20" s="12" t="s">
        <v>68</v>
      </c>
      <c r="C20" s="12" t="s">
        <v>69</v>
      </c>
      <c r="D20" s="78" t="s">
        <v>19</v>
      </c>
      <c r="E20" s="12">
        <v>8</v>
      </c>
      <c r="F20" s="38">
        <v>424</v>
      </c>
      <c r="G20" s="38">
        <f t="shared" si="1"/>
        <v>424</v>
      </c>
      <c r="H20" s="38">
        <v>424</v>
      </c>
      <c r="I20" s="12"/>
      <c r="J20" s="35">
        <f t="shared" si="0"/>
        <v>100</v>
      </c>
      <c r="K20" s="24"/>
    </row>
    <row r="21" spans="1:11" ht="21.95" customHeight="1">
      <c r="A21" s="79">
        <v>44861</v>
      </c>
      <c r="B21" s="12" t="s">
        <v>68</v>
      </c>
      <c r="C21" s="12" t="s">
        <v>69</v>
      </c>
      <c r="D21" s="78" t="s">
        <v>19</v>
      </c>
      <c r="E21" s="12">
        <v>8</v>
      </c>
      <c r="F21" s="38">
        <v>424</v>
      </c>
      <c r="G21" s="38">
        <f t="shared" si="1"/>
        <v>424</v>
      </c>
      <c r="H21" s="38">
        <v>424</v>
      </c>
      <c r="I21" s="12"/>
      <c r="J21" s="35">
        <f t="shared" si="0"/>
        <v>100</v>
      </c>
      <c r="K21" s="24"/>
    </row>
    <row r="22" spans="1:11" ht="21.95" customHeight="1">
      <c r="A22" s="79">
        <v>44862</v>
      </c>
      <c r="B22" s="12" t="s">
        <v>68</v>
      </c>
      <c r="C22" s="12" t="s">
        <v>69</v>
      </c>
      <c r="D22" s="78" t="s">
        <v>19</v>
      </c>
      <c r="E22" s="12">
        <v>8</v>
      </c>
      <c r="F22" s="38">
        <v>424</v>
      </c>
      <c r="G22" s="38">
        <f t="shared" si="1"/>
        <v>427</v>
      </c>
      <c r="H22" s="38">
        <v>427</v>
      </c>
      <c r="I22" s="12"/>
      <c r="J22" s="35">
        <f t="shared" si="0"/>
        <v>100.70754716981132</v>
      </c>
      <c r="K22" s="24"/>
    </row>
    <row r="23" spans="1:11" ht="21.95" customHeight="1">
      <c r="A23" s="31"/>
      <c r="B23" s="12"/>
      <c r="C23" s="12"/>
      <c r="D23" s="78" t="s">
        <v>19</v>
      </c>
      <c r="E23" s="12"/>
      <c r="F23" s="38"/>
      <c r="G23" s="38">
        <f t="shared" si="1"/>
        <v>0</v>
      </c>
      <c r="H23" s="38"/>
      <c r="I23" s="12"/>
      <c r="J23" s="35" t="e">
        <f t="shared" si="0"/>
        <v>#DIV/0!</v>
      </c>
      <c r="K23" s="24"/>
    </row>
    <row r="24" spans="1:11" ht="21.95" customHeight="1">
      <c r="A24" s="31"/>
      <c r="B24" s="12"/>
      <c r="C24" s="12"/>
      <c r="D24" s="78" t="s">
        <v>19</v>
      </c>
      <c r="E24" s="12"/>
      <c r="F24" s="38"/>
      <c r="G24" s="38">
        <f t="shared" si="1"/>
        <v>0</v>
      </c>
      <c r="H24" s="38"/>
      <c r="I24" s="12"/>
      <c r="J24" s="35" t="e">
        <f t="shared" si="0"/>
        <v>#DIV/0!</v>
      </c>
      <c r="K24" s="24"/>
    </row>
    <row r="25" spans="1:11" ht="21.95" customHeight="1">
      <c r="A25" s="26"/>
      <c r="B25" s="12"/>
      <c r="C25" s="12"/>
      <c r="D25" s="78" t="s">
        <v>19</v>
      </c>
      <c r="E25" s="12"/>
      <c r="F25" s="38"/>
      <c r="G25" s="38">
        <f t="shared" si="1"/>
        <v>0</v>
      </c>
      <c r="H25" s="38"/>
      <c r="I25" s="12"/>
      <c r="J25" s="35" t="e">
        <f t="shared" si="0"/>
        <v>#DIV/0!</v>
      </c>
      <c r="K25" s="24"/>
    </row>
    <row r="26" spans="1:11" ht="21.95" customHeight="1">
      <c r="A26" s="26"/>
      <c r="B26" s="12"/>
      <c r="C26" s="12"/>
      <c r="D26" s="78" t="s">
        <v>19</v>
      </c>
      <c r="E26" s="12"/>
      <c r="F26" s="38"/>
      <c r="G26" s="38">
        <f t="shared" si="1"/>
        <v>0</v>
      </c>
      <c r="H26" s="38"/>
      <c r="I26" s="12"/>
      <c r="J26" s="35" t="e">
        <f t="shared" si="0"/>
        <v>#DIV/0!</v>
      </c>
      <c r="K26" s="24"/>
    </row>
    <row r="27" spans="1:11" ht="21.95" customHeight="1">
      <c r="A27" s="26"/>
      <c r="B27" s="12"/>
      <c r="C27" s="12"/>
      <c r="D27" s="78" t="s">
        <v>19</v>
      </c>
      <c r="E27" s="12"/>
      <c r="F27" s="38"/>
      <c r="G27" s="38">
        <f t="shared" si="1"/>
        <v>0</v>
      </c>
      <c r="H27" s="38"/>
      <c r="I27" s="12"/>
      <c r="J27" s="35" t="e">
        <f t="shared" si="0"/>
        <v>#DIV/0!</v>
      </c>
      <c r="K27" s="24"/>
    </row>
    <row r="28" spans="1:11" ht="21.95" customHeight="1">
      <c r="A28" s="11"/>
      <c r="B28" s="12"/>
      <c r="C28" s="12"/>
      <c r="D28" s="78" t="s">
        <v>19</v>
      </c>
      <c r="E28" s="12"/>
      <c r="F28" s="38"/>
      <c r="G28" s="38">
        <f t="shared" si="1"/>
        <v>0</v>
      </c>
      <c r="H28" s="38"/>
      <c r="I28" s="12"/>
      <c r="J28" s="35" t="e">
        <f t="shared" si="0"/>
        <v>#DIV/0!</v>
      </c>
      <c r="K28" s="24"/>
    </row>
    <row r="29" spans="1:11" ht="21.95" customHeight="1">
      <c r="A29" s="31"/>
      <c r="B29" s="12"/>
      <c r="C29" s="12"/>
      <c r="D29" s="78" t="s">
        <v>19</v>
      </c>
      <c r="E29" s="12"/>
      <c r="F29" s="38"/>
      <c r="G29" s="38">
        <f t="shared" si="1"/>
        <v>0</v>
      </c>
      <c r="H29" s="38"/>
      <c r="I29" s="12"/>
      <c r="J29" s="35" t="e">
        <f t="shared" si="0"/>
        <v>#DIV/0!</v>
      </c>
      <c r="K29" s="24"/>
    </row>
    <row r="30" spans="1:11" ht="21.95" customHeight="1">
      <c r="A30" s="26"/>
      <c r="B30" s="12"/>
      <c r="C30" s="12"/>
      <c r="D30" s="78" t="s">
        <v>19</v>
      </c>
      <c r="E30" s="12"/>
      <c r="F30" s="38"/>
      <c r="G30" s="38">
        <f t="shared" si="1"/>
        <v>0</v>
      </c>
      <c r="H30" s="38"/>
      <c r="I30" s="12"/>
      <c r="J30" s="35" t="e">
        <f t="shared" si="0"/>
        <v>#DIV/0!</v>
      </c>
      <c r="K30" s="24"/>
    </row>
    <row r="31" spans="1:11" ht="21.95" customHeight="1">
      <c r="A31" s="11"/>
      <c r="B31" s="12"/>
      <c r="C31" s="12"/>
      <c r="D31" s="78" t="s">
        <v>19</v>
      </c>
      <c r="E31" s="12"/>
      <c r="F31" s="38"/>
      <c r="G31" s="38">
        <f t="shared" si="1"/>
        <v>0</v>
      </c>
      <c r="H31" s="38"/>
      <c r="I31" s="12"/>
      <c r="J31" s="35" t="e">
        <f t="shared" si="0"/>
        <v>#DIV/0!</v>
      </c>
      <c r="K31" s="24"/>
    </row>
    <row r="32" spans="1:11" ht="21.95" customHeight="1">
      <c r="A32" s="31"/>
      <c r="B32" s="12"/>
      <c r="C32" s="12"/>
      <c r="D32" s="78" t="s">
        <v>19</v>
      </c>
      <c r="E32" s="12"/>
      <c r="F32" s="38"/>
      <c r="G32" s="38">
        <f t="shared" si="1"/>
        <v>0</v>
      </c>
      <c r="H32" s="38"/>
      <c r="I32" s="12"/>
      <c r="J32" s="35" t="e">
        <f t="shared" si="0"/>
        <v>#DIV/0!</v>
      </c>
      <c r="K32" s="24"/>
    </row>
    <row r="33" spans="1:15" ht="21.95" customHeight="1">
      <c r="A33" s="26"/>
      <c r="B33" s="12"/>
      <c r="C33" s="12"/>
      <c r="D33" s="78" t="s">
        <v>19</v>
      </c>
      <c r="E33" s="12"/>
      <c r="F33" s="38"/>
      <c r="G33" s="38">
        <f t="shared" si="1"/>
        <v>0</v>
      </c>
      <c r="H33" s="38"/>
      <c r="I33" s="12"/>
      <c r="J33" s="35" t="e">
        <f t="shared" si="0"/>
        <v>#DIV/0!</v>
      </c>
      <c r="K33" s="24"/>
    </row>
    <row r="34" spans="1:15" ht="21.95" customHeight="1">
      <c r="A34" s="31"/>
      <c r="B34" s="12"/>
      <c r="C34" s="12"/>
      <c r="D34" s="78" t="s">
        <v>19</v>
      </c>
      <c r="E34" s="12"/>
      <c r="F34" s="38"/>
      <c r="G34" s="38">
        <f t="shared" si="1"/>
        <v>0</v>
      </c>
      <c r="H34" s="38"/>
      <c r="I34" s="12"/>
      <c r="J34" s="35" t="e">
        <f t="shared" si="0"/>
        <v>#DIV/0!</v>
      </c>
      <c r="K34" s="24"/>
    </row>
    <row r="35" spans="1:15" ht="21.95" customHeight="1">
      <c r="A35" s="26"/>
      <c r="B35" s="12"/>
      <c r="C35" s="12"/>
      <c r="D35" s="78" t="s">
        <v>19</v>
      </c>
      <c r="E35" s="12"/>
      <c r="F35" s="12"/>
      <c r="G35" s="38">
        <f t="shared" si="1"/>
        <v>0</v>
      </c>
      <c r="H35" s="38"/>
      <c r="I35" s="12"/>
      <c r="J35" s="35" t="e">
        <f t="shared" si="0"/>
        <v>#DIV/0!</v>
      </c>
      <c r="K35" s="24"/>
    </row>
    <row r="36" spans="1:15" ht="21.95" customHeight="1">
      <c r="A36" s="31"/>
      <c r="B36" s="12"/>
      <c r="C36" s="12"/>
      <c r="D36" s="78" t="s">
        <v>19</v>
      </c>
      <c r="E36" s="12"/>
      <c r="F36" s="38"/>
      <c r="G36" s="38">
        <f t="shared" si="1"/>
        <v>0</v>
      </c>
      <c r="H36" s="38"/>
      <c r="I36" s="12"/>
      <c r="J36" s="35" t="e">
        <f t="shared" si="0"/>
        <v>#DIV/0!</v>
      </c>
      <c r="K36" s="38"/>
      <c r="O36" s="24"/>
    </row>
    <row r="37" spans="1:15" ht="21.95" customHeight="1">
      <c r="A37" s="11"/>
      <c r="B37" s="12"/>
      <c r="C37" s="12"/>
      <c r="D37" s="78" t="s">
        <v>19</v>
      </c>
      <c r="E37" s="12"/>
      <c r="F37" s="38"/>
      <c r="G37" s="38">
        <f t="shared" si="1"/>
        <v>0</v>
      </c>
      <c r="H37" s="36"/>
      <c r="I37" s="36"/>
      <c r="J37" s="35" t="e">
        <f t="shared" si="0"/>
        <v>#DIV/0!</v>
      </c>
      <c r="K37" s="24"/>
    </row>
    <row r="38" spans="1:15" ht="21.95" customHeight="1">
      <c r="A38" s="31"/>
      <c r="B38" s="12"/>
      <c r="C38" s="12"/>
      <c r="D38" s="78" t="s">
        <v>19</v>
      </c>
      <c r="E38" s="12"/>
      <c r="F38" s="38"/>
      <c r="G38" s="38">
        <f t="shared" si="1"/>
        <v>0</v>
      </c>
      <c r="H38" s="38"/>
      <c r="I38" s="12"/>
      <c r="J38" s="35" t="e">
        <f t="shared" si="0"/>
        <v>#DIV/0!</v>
      </c>
      <c r="K38" s="24"/>
    </row>
    <row r="39" spans="1:15" ht="21.95" customHeight="1">
      <c r="A39" s="11"/>
      <c r="B39" s="12"/>
      <c r="C39" s="12"/>
      <c r="D39" s="78" t="s">
        <v>19</v>
      </c>
      <c r="E39" s="12"/>
      <c r="F39" s="12"/>
      <c r="G39" s="38">
        <f t="shared" si="1"/>
        <v>0</v>
      </c>
      <c r="H39" s="12"/>
      <c r="I39" s="12"/>
      <c r="J39" s="35" t="e">
        <f t="shared" si="0"/>
        <v>#DIV/0!</v>
      </c>
      <c r="K39" s="24"/>
    </row>
    <row r="40" spans="1:15" ht="21.95" customHeight="1">
      <c r="A40" s="31"/>
      <c r="B40" s="12"/>
      <c r="C40" s="12"/>
      <c r="D40" s="78" t="s">
        <v>19</v>
      </c>
      <c r="E40" s="12"/>
      <c r="F40" s="12"/>
      <c r="G40" s="38">
        <f t="shared" si="1"/>
        <v>0</v>
      </c>
      <c r="H40" s="12"/>
      <c r="I40" s="12"/>
      <c r="J40" s="35" t="e">
        <f t="shared" si="0"/>
        <v>#DIV/0!</v>
      </c>
      <c r="K40" s="24"/>
    </row>
    <row r="41" spans="1:15" ht="21.95" customHeight="1">
      <c r="A41" s="11"/>
      <c r="B41" s="12"/>
      <c r="C41" s="12"/>
      <c r="D41" s="78" t="s">
        <v>19</v>
      </c>
      <c r="E41" s="12"/>
      <c r="F41" s="12"/>
      <c r="G41" s="38">
        <f t="shared" si="1"/>
        <v>0</v>
      </c>
      <c r="H41" s="12"/>
      <c r="I41" s="12"/>
      <c r="J41" s="35" t="e">
        <f t="shared" si="0"/>
        <v>#DIV/0!</v>
      </c>
      <c r="K41" s="24"/>
    </row>
    <row r="42" spans="1:15" ht="21.95" customHeight="1">
      <c r="A42" s="11"/>
      <c r="B42" s="12"/>
      <c r="C42" s="12"/>
      <c r="D42" s="78" t="s">
        <v>19</v>
      </c>
      <c r="E42" s="12"/>
      <c r="F42" s="38"/>
      <c r="G42" s="38">
        <f t="shared" si="1"/>
        <v>0</v>
      </c>
      <c r="H42" s="12"/>
      <c r="I42" s="12"/>
      <c r="J42" s="35" t="e">
        <f t="shared" si="0"/>
        <v>#DIV/0!</v>
      </c>
      <c r="K42" s="24"/>
    </row>
    <row r="43" spans="1:15" ht="21.95" customHeight="1">
      <c r="A43" s="11"/>
      <c r="B43" s="12"/>
      <c r="C43" s="12"/>
      <c r="D43" s="78" t="s">
        <v>19</v>
      </c>
      <c r="E43" s="12"/>
      <c r="F43" s="12"/>
      <c r="G43" s="38">
        <f t="shared" si="1"/>
        <v>0</v>
      </c>
      <c r="H43" s="12"/>
      <c r="I43" s="12"/>
      <c r="J43" s="35" t="e">
        <f t="shared" si="0"/>
        <v>#DIV/0!</v>
      </c>
      <c r="K43" s="24"/>
    </row>
    <row r="44" spans="1:15" ht="21.95" customHeight="1">
      <c r="A44" s="31"/>
      <c r="B44" s="12"/>
      <c r="C44" s="12"/>
      <c r="D44" s="78" t="s">
        <v>19</v>
      </c>
      <c r="E44" s="12"/>
      <c r="F44" s="38"/>
      <c r="G44" s="38">
        <f t="shared" si="1"/>
        <v>0</v>
      </c>
      <c r="H44" s="38"/>
      <c r="I44" s="12"/>
      <c r="J44" s="35" t="e">
        <f t="shared" si="0"/>
        <v>#DIV/0!</v>
      </c>
      <c r="K44" s="24"/>
    </row>
    <row r="45" spans="1:15" ht="21.95" customHeight="1">
      <c r="A45" s="13"/>
      <c r="B45" s="12"/>
      <c r="C45" s="12"/>
      <c r="D45" s="78" t="s">
        <v>19</v>
      </c>
      <c r="E45" s="12"/>
      <c r="F45" s="38"/>
      <c r="G45" s="38">
        <f t="shared" si="1"/>
        <v>0</v>
      </c>
      <c r="H45" s="38"/>
      <c r="I45" s="12"/>
      <c r="J45" s="35" t="e">
        <f t="shared" si="0"/>
        <v>#DIV/0!</v>
      </c>
      <c r="K45" s="24"/>
    </row>
    <row r="46" spans="1:15" ht="21.95" customHeight="1">
      <c r="A46" s="43"/>
      <c r="B46" s="44"/>
      <c r="C46" s="44"/>
      <c r="D46" s="78" t="s">
        <v>19</v>
      </c>
      <c r="E46" s="45"/>
      <c r="F46" s="46"/>
      <c r="G46" s="38">
        <f t="shared" si="1"/>
        <v>0</v>
      </c>
      <c r="H46" s="46"/>
      <c r="I46" s="44"/>
      <c r="J46" s="35" t="e">
        <f t="shared" si="0"/>
        <v>#DIV/0!</v>
      </c>
      <c r="K46" s="24"/>
    </row>
    <row r="47" spans="1:15" ht="21.95" customHeight="1">
      <c r="A47" s="44"/>
      <c r="B47" s="44"/>
      <c r="C47" s="12"/>
      <c r="D47" s="78" t="s">
        <v>19</v>
      </c>
      <c r="E47" s="44"/>
      <c r="F47" s="12"/>
      <c r="G47" s="38">
        <f t="shared" si="1"/>
        <v>0</v>
      </c>
      <c r="H47" s="44"/>
      <c r="I47" s="44"/>
      <c r="J47" s="35" t="e">
        <f t="shared" si="0"/>
        <v>#DIV/0!</v>
      </c>
      <c r="K47" s="24"/>
    </row>
    <row r="48" spans="1:15" ht="21" customHeight="1">
      <c r="A48" s="43"/>
      <c r="B48" s="12"/>
      <c r="C48" s="12"/>
      <c r="D48" s="78" t="s">
        <v>19</v>
      </c>
      <c r="E48" s="12"/>
      <c r="F48" s="38"/>
      <c r="G48" s="38">
        <f t="shared" si="1"/>
        <v>0</v>
      </c>
      <c r="H48" s="38"/>
      <c r="I48" s="12"/>
      <c r="J48" s="35" t="e">
        <f t="shared" si="0"/>
        <v>#DIV/0!</v>
      </c>
      <c r="K48" s="52"/>
    </row>
    <row r="49" spans="1:11" ht="21" customHeight="1">
      <c r="A49" s="44"/>
      <c r="B49" s="44"/>
      <c r="C49" s="44"/>
      <c r="D49" s="78" t="s">
        <v>19</v>
      </c>
      <c r="E49" s="44"/>
      <c r="F49" s="46"/>
      <c r="G49" s="38">
        <f t="shared" si="1"/>
        <v>0</v>
      </c>
      <c r="H49" s="44"/>
      <c r="I49" s="44"/>
      <c r="J49" s="35" t="e">
        <f t="shared" si="0"/>
        <v>#DIV/0!</v>
      </c>
      <c r="K49" s="12"/>
    </row>
    <row r="50" spans="1:11" ht="21" customHeight="1">
      <c r="A50" s="43"/>
      <c r="B50" s="44"/>
      <c r="C50" s="44"/>
      <c r="D50" s="78" t="s">
        <v>19</v>
      </c>
      <c r="E50" s="44"/>
      <c r="F50" s="46"/>
      <c r="G50" s="38">
        <f t="shared" si="1"/>
        <v>0</v>
      </c>
      <c r="H50" s="46"/>
      <c r="I50" s="44"/>
      <c r="J50" s="35" t="e">
        <f t="shared" si="0"/>
        <v>#DIV/0!</v>
      </c>
      <c r="K50" s="12"/>
    </row>
    <row r="51" spans="1:11" ht="21" customHeight="1">
      <c r="A51" s="47"/>
      <c r="B51" s="47"/>
      <c r="C51" s="44"/>
      <c r="D51" s="78" t="s">
        <v>19</v>
      </c>
      <c r="E51" s="44"/>
      <c r="F51" s="46"/>
      <c r="G51" s="38">
        <f t="shared" si="1"/>
        <v>0</v>
      </c>
      <c r="H51" s="46"/>
      <c r="I51" s="44"/>
      <c r="J51" s="35" t="e">
        <f t="shared" si="0"/>
        <v>#DIV/0!</v>
      </c>
      <c r="K51" s="53"/>
    </row>
    <row r="52" spans="1:11" ht="21" customHeight="1">
      <c r="A52" s="43"/>
      <c r="B52" s="44"/>
      <c r="C52" s="44"/>
      <c r="D52" s="78" t="s">
        <v>19</v>
      </c>
      <c r="E52" s="44"/>
      <c r="F52" s="46"/>
      <c r="G52" s="38">
        <f t="shared" si="1"/>
        <v>0</v>
      </c>
      <c r="H52" s="46"/>
      <c r="I52" s="44"/>
      <c r="J52" s="35" t="e">
        <f t="shared" si="0"/>
        <v>#DIV/0!</v>
      </c>
      <c r="K52" s="53"/>
    </row>
    <row r="53" spans="1:11" ht="21" customHeight="1">
      <c r="A53" s="47"/>
      <c r="B53" s="47"/>
      <c r="C53" s="47"/>
      <c r="D53" s="78" t="s">
        <v>19</v>
      </c>
      <c r="E53" s="47"/>
      <c r="F53" s="47"/>
      <c r="G53" s="38">
        <f t="shared" si="1"/>
        <v>0</v>
      </c>
      <c r="H53" s="47"/>
      <c r="I53" s="47"/>
      <c r="J53" s="35" t="e">
        <f t="shared" si="0"/>
        <v>#DIV/0!</v>
      </c>
      <c r="K53" s="53"/>
    </row>
    <row r="54" spans="1:11" ht="21" customHeight="1">
      <c r="A54" s="47"/>
      <c r="B54" s="47"/>
      <c r="C54" s="47"/>
      <c r="D54" s="78" t="s">
        <v>19</v>
      </c>
      <c r="E54" s="47"/>
      <c r="F54" s="48"/>
      <c r="G54" s="38">
        <f t="shared" si="1"/>
        <v>0</v>
      </c>
      <c r="H54" s="47"/>
      <c r="I54" s="47"/>
      <c r="J54" s="35" t="e">
        <f t="shared" si="0"/>
        <v>#DIV/0!</v>
      </c>
      <c r="K54" s="53"/>
    </row>
    <row r="55" spans="1:11" ht="21" customHeight="1">
      <c r="A55" s="49"/>
      <c r="B55" s="47"/>
      <c r="C55" s="47"/>
      <c r="D55" s="78" t="s">
        <v>19</v>
      </c>
      <c r="E55" s="47"/>
      <c r="F55" s="48"/>
      <c r="G55" s="38">
        <f t="shared" si="1"/>
        <v>0</v>
      </c>
      <c r="H55" s="48"/>
      <c r="I55" s="47"/>
      <c r="J55" s="35" t="e">
        <f t="shared" si="0"/>
        <v>#DIV/0!</v>
      </c>
      <c r="K55" s="50"/>
    </row>
    <row r="56" spans="1:11" ht="21" customHeight="1">
      <c r="A56" s="47"/>
      <c r="B56" s="47"/>
      <c r="C56" s="47"/>
      <c r="D56" s="78" t="s">
        <v>19</v>
      </c>
      <c r="E56" s="47"/>
      <c r="F56" s="48"/>
      <c r="G56" s="38">
        <f t="shared" si="1"/>
        <v>0</v>
      </c>
      <c r="H56" s="48"/>
      <c r="I56" s="47"/>
      <c r="J56" s="35" t="e">
        <f t="shared" si="0"/>
        <v>#DIV/0!</v>
      </c>
      <c r="K56" s="50"/>
    </row>
    <row r="57" spans="1:11" ht="21" customHeight="1">
      <c r="A57" s="50"/>
      <c r="B57" s="50"/>
      <c r="C57" s="50"/>
      <c r="D57" s="78" t="s">
        <v>19</v>
      </c>
      <c r="E57" s="50"/>
      <c r="F57" s="50"/>
      <c r="G57" s="38">
        <f t="shared" si="1"/>
        <v>0</v>
      </c>
      <c r="H57" s="50"/>
      <c r="I57" s="50"/>
      <c r="J57" s="35" t="e">
        <f t="shared" si="0"/>
        <v>#DIV/0!</v>
      </c>
      <c r="K57" s="50"/>
    </row>
    <row r="58" spans="1:11" ht="21" customHeight="1">
      <c r="A58" s="50"/>
      <c r="B58" s="50"/>
      <c r="C58" s="50"/>
      <c r="D58" s="78" t="s">
        <v>19</v>
      </c>
      <c r="E58" s="50"/>
      <c r="F58" s="50"/>
      <c r="G58" s="38">
        <f t="shared" si="1"/>
        <v>0</v>
      </c>
      <c r="H58" s="50"/>
      <c r="I58" s="50"/>
      <c r="J58" s="35" t="e">
        <f t="shared" si="0"/>
        <v>#DIV/0!</v>
      </c>
      <c r="K58" s="50"/>
    </row>
    <row r="59" spans="1:11" ht="21" customHeight="1">
      <c r="A59" s="129" t="s">
        <v>25</v>
      </c>
      <c r="B59" s="129"/>
      <c r="C59" s="14">
        <v>22</v>
      </c>
      <c r="D59" s="15"/>
      <c r="E59" s="126" t="s">
        <v>26</v>
      </c>
      <c r="F59" s="127"/>
      <c r="G59" s="128"/>
      <c r="H59" s="128"/>
      <c r="I59" s="128"/>
      <c r="J59" s="128"/>
      <c r="K59" s="128"/>
    </row>
    <row r="60" spans="1:11" ht="21" customHeight="1">
      <c r="A60" s="129" t="s">
        <v>27</v>
      </c>
      <c r="B60" s="129"/>
      <c r="C60" s="51">
        <f>SUM(F10:F99)</f>
        <v>9736</v>
      </c>
      <c r="D60" s="15"/>
      <c r="E60" s="15"/>
      <c r="F60" s="130"/>
      <c r="G60" s="130"/>
      <c r="H60" s="130"/>
      <c r="I60" s="16"/>
      <c r="J60" s="16"/>
      <c r="K60" s="20"/>
    </row>
    <row r="61" spans="1:11" ht="21" customHeight="1">
      <c r="A61" s="129" t="s">
        <v>28</v>
      </c>
      <c r="B61" s="129"/>
      <c r="C61" s="51">
        <f>SUM(H10:H56)</f>
        <v>4355</v>
      </c>
      <c r="D61" s="15"/>
      <c r="E61" s="15"/>
      <c r="F61" s="16"/>
      <c r="G61" s="16"/>
      <c r="H61" s="16"/>
      <c r="I61" s="16"/>
      <c r="J61" s="16"/>
      <c r="K61" s="20"/>
    </row>
    <row r="62" spans="1:11" ht="21" customHeight="1">
      <c r="A62" s="131" t="s">
        <v>29</v>
      </c>
      <c r="B62" s="129"/>
      <c r="C62" s="34" t="e">
        <f>SUM(J10:J58)</f>
        <v>#DIV/0!</v>
      </c>
      <c r="D62" s="15"/>
      <c r="E62" s="15"/>
      <c r="F62" s="130"/>
      <c r="G62" s="130"/>
      <c r="H62" s="130"/>
      <c r="I62" s="130"/>
      <c r="J62" s="16"/>
      <c r="K62" s="132"/>
    </row>
    <row r="63" spans="1:11" ht="21" customHeight="1">
      <c r="A63" s="131" t="s">
        <v>30</v>
      </c>
      <c r="B63" s="129"/>
      <c r="C63" s="14">
        <v>39</v>
      </c>
      <c r="D63" s="15"/>
      <c r="E63" s="15"/>
      <c r="F63" s="130"/>
      <c r="G63" s="130"/>
      <c r="H63" s="130"/>
      <c r="I63" s="130"/>
      <c r="J63" s="16"/>
      <c r="K63" s="132"/>
    </row>
    <row r="64" spans="1:11" ht="21" customHeight="1">
      <c r="A64" s="124" t="s">
        <v>31</v>
      </c>
      <c r="B64" s="124"/>
      <c r="C64" s="34" t="e">
        <f>C62/C63</f>
        <v>#DIV/0!</v>
      </c>
      <c r="D64" s="15"/>
      <c r="E64" s="15"/>
      <c r="F64" s="130"/>
      <c r="G64" s="130"/>
      <c r="H64" s="130"/>
      <c r="I64" s="130"/>
      <c r="J64" s="16"/>
      <c r="K64" s="132"/>
    </row>
    <row r="65" spans="1:12" ht="21" customHeight="1">
      <c r="A65" s="17"/>
      <c r="B65" s="18"/>
      <c r="C65" s="18"/>
      <c r="D65" s="18"/>
      <c r="E65" s="18"/>
      <c r="F65" s="18"/>
      <c r="G65" s="18"/>
      <c r="H65" s="18"/>
      <c r="I65" s="18"/>
      <c r="J65" s="18"/>
      <c r="K65" s="25"/>
      <c r="L65" s="54"/>
    </row>
    <row r="66" spans="1:12" ht="21" customHeight="1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</row>
    <row r="67" spans="1:12" ht="21" customHeight="1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</row>
    <row r="68" spans="1:12" ht="21" customHeight="1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</row>
    <row r="69" spans="1:12" ht="21" customHeight="1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</row>
    <row r="70" spans="1:12" ht="21" customHeight="1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</row>
    <row r="71" spans="1:12" ht="21" customHeight="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</row>
    <row r="72" spans="1:12" ht="21" customHeight="1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</row>
    <row r="73" spans="1:12" ht="21" customHeight="1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</row>
    <row r="74" spans="1:12" ht="21" customHeight="1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</row>
    <row r="75" spans="1:12" ht="21" customHeight="1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</row>
    <row r="76" spans="1:12" ht="21" customHeight="1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</row>
    <row r="77" spans="1:12" ht="21" customHeight="1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</row>
    <row r="78" spans="1:12" ht="21" customHeight="1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</row>
    <row r="79" spans="1:12" ht="21" customHeight="1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</row>
    <row r="80" spans="1:12" ht="21" customHeight="1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</row>
    <row r="81" spans="1:12" ht="21" customHeight="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</row>
    <row r="82" spans="1:12" ht="21" customHeight="1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</row>
    <row r="83" spans="1:12" ht="21" customHeight="1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</row>
    <row r="84" spans="1:12" ht="21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</row>
    <row r="85" spans="1:12" ht="21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</row>
    <row r="86" spans="1:12" ht="21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</row>
    <row r="87" spans="1:12" ht="21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</row>
    <row r="88" spans="1:12" ht="21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</row>
    <row r="89" spans="1:12" ht="21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</row>
    <row r="90" spans="1:12" ht="21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</row>
    <row r="91" spans="1:12" ht="21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</row>
    <row r="92" spans="1:12" ht="21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</row>
    <row r="93" spans="1:12" ht="21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</row>
    <row r="94" spans="1:12" ht="21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</row>
    <row r="95" spans="1:12" ht="21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</row>
    <row r="96" spans="1:12" ht="21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</row>
    <row r="97" spans="1:12" ht="21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</row>
    <row r="98" spans="1:12" ht="21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</row>
    <row r="99" spans="1:12" ht="21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</row>
    <row r="100" spans="1:12" ht="21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</row>
    <row r="101" spans="1:12" ht="21" customHeight="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</row>
    <row r="102" spans="1:12" ht="21" customHeight="1"/>
    <row r="103" spans="1:12" ht="21" customHeight="1"/>
    <row r="104" spans="1:12" ht="21" customHeight="1"/>
    <row r="105" spans="1:12" ht="21" customHeight="1"/>
    <row r="106" spans="1:12" ht="21" customHeight="1"/>
  </sheetData>
  <mergeCells count="17">
    <mergeCell ref="A62:B62"/>
    <mergeCell ref="A63:B63"/>
    <mergeCell ref="A64:B64"/>
    <mergeCell ref="I62:I64"/>
    <mergeCell ref="K62:K64"/>
    <mergeCell ref="F62:H64"/>
    <mergeCell ref="A59:B59"/>
    <mergeCell ref="E59:K59"/>
    <mergeCell ref="A60:B60"/>
    <mergeCell ref="F60:H60"/>
    <mergeCell ref="A61:B61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63" orientation="portrait"/>
  <headerFooter scaleWithDoc="0"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38" zoomScale="85" zoomScaleNormal="85" workbookViewId="0">
      <selection activeCell="C48" sqref="C48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113" t="s">
        <v>0</v>
      </c>
      <c r="K1" s="114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92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91" t="s">
        <v>2</v>
      </c>
      <c r="B7" s="120" t="s">
        <v>182</v>
      </c>
      <c r="C7" s="120"/>
      <c r="D7" s="120"/>
      <c r="E7" s="120"/>
      <c r="F7" s="93" t="s">
        <v>3</v>
      </c>
      <c r="G7" s="120" t="s">
        <v>195</v>
      </c>
      <c r="H7" s="120"/>
      <c r="I7" s="120"/>
      <c r="J7" s="120"/>
      <c r="K7" s="121"/>
    </row>
    <row r="8" spans="1:11" ht="24" customHeight="1">
      <c r="A8" s="91" t="s">
        <v>4</v>
      </c>
      <c r="B8" s="122" t="s">
        <v>5</v>
      </c>
      <c r="C8" s="122"/>
      <c r="D8" s="122"/>
      <c r="E8" s="122"/>
      <c r="F8" s="93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44859</v>
      </c>
      <c r="B10" s="78"/>
      <c r="C10" s="78"/>
      <c r="D10" s="12" t="s">
        <v>19</v>
      </c>
      <c r="E10" s="12"/>
      <c r="F10" s="12"/>
      <c r="G10" s="12">
        <f>SUM(H10+I10)</f>
        <v>0</v>
      </c>
      <c r="H10" s="12"/>
      <c r="I10" s="12"/>
      <c r="J10" s="35" t="e">
        <f t="shared" ref="J10:J47" si="0">H10/F10*100</f>
        <v>#DIV/0!</v>
      </c>
      <c r="K10" s="24"/>
    </row>
    <row r="11" spans="1:11" ht="21.95" customHeight="1">
      <c r="A11" s="28">
        <v>44860</v>
      </c>
      <c r="B11" s="78"/>
      <c r="C11" s="78"/>
      <c r="D11" s="12" t="s">
        <v>19</v>
      </c>
      <c r="E11" s="12"/>
      <c r="F11" s="12"/>
      <c r="G11" s="12">
        <f t="shared" ref="G11:G47" si="1">SUM(H11+I11)</f>
        <v>0</v>
      </c>
      <c r="H11" s="12"/>
      <c r="I11" s="12"/>
      <c r="J11" s="35" t="e">
        <f t="shared" si="0"/>
        <v>#DIV/0!</v>
      </c>
      <c r="K11" s="24"/>
    </row>
    <row r="12" spans="1:11" ht="21.95" customHeight="1">
      <c r="A12" s="27">
        <v>44861</v>
      </c>
      <c r="B12" s="78" t="s">
        <v>148</v>
      </c>
      <c r="C12" s="78" t="s">
        <v>39</v>
      </c>
      <c r="D12" s="12" t="s">
        <v>19</v>
      </c>
      <c r="E12" s="12">
        <v>8</v>
      </c>
      <c r="F12" s="12">
        <v>1002</v>
      </c>
      <c r="G12" s="12">
        <f t="shared" si="1"/>
        <v>800</v>
      </c>
      <c r="H12" s="12">
        <v>800</v>
      </c>
      <c r="I12" s="12"/>
      <c r="J12" s="35">
        <f t="shared" si="0"/>
        <v>79.840319361277452</v>
      </c>
      <c r="K12" s="24"/>
    </row>
    <row r="13" spans="1:11" ht="21.95" customHeight="1">
      <c r="A13" s="29">
        <v>44862</v>
      </c>
      <c r="B13" s="78" t="s">
        <v>148</v>
      </c>
      <c r="C13" s="78" t="s">
        <v>39</v>
      </c>
      <c r="D13" s="12" t="s">
        <v>19</v>
      </c>
      <c r="E13" s="12">
        <v>8</v>
      </c>
      <c r="F13" s="12">
        <v>1002</v>
      </c>
      <c r="G13" s="12">
        <f t="shared" si="1"/>
        <v>800</v>
      </c>
      <c r="H13" s="12">
        <v>800</v>
      </c>
      <c r="I13" s="12"/>
      <c r="J13" s="35">
        <f t="shared" si="0"/>
        <v>79.840319361277452</v>
      </c>
      <c r="K13" s="24"/>
    </row>
    <row r="14" spans="1:11" ht="21.95" customHeight="1">
      <c r="A14" s="29"/>
      <c r="B14" s="12"/>
      <c r="C14" s="12"/>
      <c r="D14" s="12" t="s">
        <v>19</v>
      </c>
      <c r="E14" s="12"/>
      <c r="F14" s="12"/>
      <c r="G14" s="12">
        <f t="shared" si="1"/>
        <v>0</v>
      </c>
      <c r="H14" s="12"/>
      <c r="I14" s="12"/>
      <c r="J14" s="35" t="e">
        <f t="shared" si="0"/>
        <v>#DIV/0!</v>
      </c>
      <c r="K14" s="24"/>
    </row>
    <row r="15" spans="1:11" ht="21.95" customHeight="1">
      <c r="A15" s="28"/>
      <c r="B15" s="12"/>
      <c r="C15" s="12"/>
      <c r="D15" s="12" t="s">
        <v>19</v>
      </c>
      <c r="E15" s="12"/>
      <c r="F15" s="12"/>
      <c r="G15" s="12">
        <f t="shared" si="1"/>
        <v>0</v>
      </c>
      <c r="H15" s="12"/>
      <c r="I15" s="12"/>
      <c r="J15" s="35" t="e">
        <f t="shared" si="0"/>
        <v>#DIV/0!</v>
      </c>
      <c r="K15" s="24"/>
    </row>
    <row r="16" spans="1:11" ht="21.95" customHeight="1">
      <c r="A16" s="28"/>
      <c r="B16" s="12"/>
      <c r="C16" s="12"/>
      <c r="D16" s="12" t="s">
        <v>19</v>
      </c>
      <c r="E16" s="12"/>
      <c r="F16" s="12"/>
      <c r="G16" s="12">
        <f t="shared" si="1"/>
        <v>0</v>
      </c>
      <c r="H16" s="12"/>
      <c r="I16" s="12"/>
      <c r="J16" s="35" t="e">
        <f t="shared" si="0"/>
        <v>#DIV/0!</v>
      </c>
      <c r="K16" s="24"/>
    </row>
    <row r="17" spans="1:11" ht="21.95" customHeight="1">
      <c r="A17" s="28"/>
      <c r="B17" s="78"/>
      <c r="C17" s="78"/>
      <c r="D17" s="78" t="s">
        <v>19</v>
      </c>
      <c r="E17" s="12"/>
      <c r="F17" s="12"/>
      <c r="G17" s="12">
        <f t="shared" si="1"/>
        <v>0</v>
      </c>
      <c r="H17" s="12"/>
      <c r="I17" s="12"/>
      <c r="J17" s="35" t="e">
        <f t="shared" si="0"/>
        <v>#DIV/0!</v>
      </c>
      <c r="K17" s="24"/>
    </row>
    <row r="18" spans="1:11" ht="21.95" customHeight="1">
      <c r="A18" s="30"/>
      <c r="B18" s="12"/>
      <c r="C18" s="12"/>
      <c r="D18" s="78" t="s">
        <v>19</v>
      </c>
      <c r="E18" s="12"/>
      <c r="F18" s="12"/>
      <c r="G18" s="12">
        <f t="shared" si="1"/>
        <v>0</v>
      </c>
      <c r="H18" s="12"/>
      <c r="I18" s="12"/>
      <c r="J18" s="35" t="e">
        <f t="shared" si="0"/>
        <v>#DIV/0!</v>
      </c>
      <c r="K18" s="24"/>
    </row>
    <row r="19" spans="1:11" ht="21.95" customHeight="1">
      <c r="A19" s="30"/>
      <c r="B19" s="12"/>
      <c r="C19" s="12"/>
      <c r="D19" s="78" t="s">
        <v>19</v>
      </c>
      <c r="E19" s="12"/>
      <c r="F19" s="12"/>
      <c r="G19" s="12">
        <f t="shared" si="1"/>
        <v>0</v>
      </c>
      <c r="H19" s="12"/>
      <c r="I19" s="12"/>
      <c r="J19" s="35" t="e">
        <f t="shared" si="0"/>
        <v>#DIV/0!</v>
      </c>
      <c r="K19" s="24"/>
    </row>
    <row r="20" spans="1:11" ht="21.95" customHeight="1">
      <c r="A20" s="30"/>
      <c r="B20" s="12"/>
      <c r="C20" s="12"/>
      <c r="D20" s="78" t="s">
        <v>19</v>
      </c>
      <c r="E20" s="12"/>
      <c r="F20" s="12"/>
      <c r="G20" s="12">
        <f t="shared" si="1"/>
        <v>0</v>
      </c>
      <c r="H20" s="12"/>
      <c r="I20" s="12"/>
      <c r="J20" s="35" t="e">
        <f t="shared" si="0"/>
        <v>#DIV/0!</v>
      </c>
      <c r="K20" s="24"/>
    </row>
    <row r="21" spans="1:11" ht="21.95" customHeight="1">
      <c r="A21" s="26"/>
      <c r="B21" s="12"/>
      <c r="C21" s="12"/>
      <c r="D21" s="78" t="s">
        <v>19</v>
      </c>
      <c r="E21" s="12"/>
      <c r="F21" s="12"/>
      <c r="G21" s="12">
        <f t="shared" si="1"/>
        <v>0</v>
      </c>
      <c r="H21" s="12"/>
      <c r="I21" s="12"/>
      <c r="J21" s="35" t="e">
        <f t="shared" si="0"/>
        <v>#DIV/0!</v>
      </c>
      <c r="K21" s="24"/>
    </row>
    <row r="22" spans="1:11" ht="21.95" customHeight="1">
      <c r="A22" s="26"/>
      <c r="B22" s="12"/>
      <c r="C22" s="12"/>
      <c r="D22" s="78" t="s">
        <v>19</v>
      </c>
      <c r="E22" s="12"/>
      <c r="F22" s="12"/>
      <c r="G22" s="12">
        <f t="shared" si="1"/>
        <v>0</v>
      </c>
      <c r="H22" s="12"/>
      <c r="I22" s="12"/>
      <c r="J22" s="35" t="e">
        <f t="shared" si="0"/>
        <v>#DIV/0!</v>
      </c>
      <c r="K22" s="24"/>
    </row>
    <row r="23" spans="1:11" ht="21.95" customHeight="1">
      <c r="A23" s="26"/>
      <c r="B23" s="12"/>
      <c r="C23" s="12"/>
      <c r="D23" s="78" t="s">
        <v>19</v>
      </c>
      <c r="E23" s="12"/>
      <c r="F23" s="12"/>
      <c r="G23" s="12">
        <f t="shared" si="1"/>
        <v>0</v>
      </c>
      <c r="H23" s="36"/>
      <c r="I23" s="36"/>
      <c r="J23" s="35" t="e">
        <f t="shared" si="0"/>
        <v>#DIV/0!</v>
      </c>
      <c r="K23" s="24"/>
    </row>
    <row r="24" spans="1:11" ht="21.95" customHeight="1">
      <c r="A24" s="26"/>
      <c r="B24" s="12"/>
      <c r="C24" s="12"/>
      <c r="D24" s="78" t="s">
        <v>19</v>
      </c>
      <c r="E24" s="12"/>
      <c r="F24" s="12"/>
      <c r="G24" s="12">
        <f t="shared" si="1"/>
        <v>0</v>
      </c>
      <c r="H24" s="12"/>
      <c r="I24" s="12"/>
      <c r="J24" s="35" t="e">
        <f t="shared" si="0"/>
        <v>#DIV/0!</v>
      </c>
      <c r="K24" s="24"/>
    </row>
    <row r="25" spans="1:11" ht="21.95" customHeight="1">
      <c r="A25" s="26"/>
      <c r="B25" s="12"/>
      <c r="C25" s="12"/>
      <c r="D25" s="78" t="s">
        <v>19</v>
      </c>
      <c r="E25" s="12"/>
      <c r="F25" s="12"/>
      <c r="G25" s="12">
        <f t="shared" si="1"/>
        <v>0</v>
      </c>
      <c r="H25" s="12"/>
      <c r="I25" s="12"/>
      <c r="J25" s="35" t="e">
        <f t="shared" si="0"/>
        <v>#DIV/0!</v>
      </c>
      <c r="K25" s="24"/>
    </row>
    <row r="26" spans="1:11" ht="21.95" customHeight="1">
      <c r="A26" s="31"/>
      <c r="B26" s="12"/>
      <c r="C26" s="12"/>
      <c r="D26" s="78" t="s">
        <v>19</v>
      </c>
      <c r="E26" s="12"/>
      <c r="F26" s="12"/>
      <c r="G26" s="12">
        <f t="shared" si="1"/>
        <v>0</v>
      </c>
      <c r="H26" s="12"/>
      <c r="I26" s="12"/>
      <c r="J26" s="35" t="e">
        <f t="shared" si="0"/>
        <v>#DIV/0!</v>
      </c>
      <c r="K26" s="24"/>
    </row>
    <row r="27" spans="1:11" ht="21.95" customHeight="1">
      <c r="A27" s="31"/>
      <c r="B27" s="12"/>
      <c r="C27" s="12"/>
      <c r="D27" s="78" t="s">
        <v>19</v>
      </c>
      <c r="E27" s="12"/>
      <c r="F27" s="12"/>
      <c r="G27" s="12">
        <f t="shared" si="1"/>
        <v>0</v>
      </c>
      <c r="H27" s="12"/>
      <c r="I27" s="12"/>
      <c r="J27" s="35" t="e">
        <f t="shared" si="0"/>
        <v>#DIV/0!</v>
      </c>
      <c r="K27" s="24"/>
    </row>
    <row r="28" spans="1:11" ht="21.95" customHeight="1">
      <c r="A28" s="31"/>
      <c r="B28" s="12"/>
      <c r="C28" s="12"/>
      <c r="D28" s="78" t="s">
        <v>19</v>
      </c>
      <c r="E28" s="12"/>
      <c r="F28" s="12"/>
      <c r="G28" s="12">
        <f t="shared" si="1"/>
        <v>0</v>
      </c>
      <c r="H28" s="12"/>
      <c r="I28" s="12"/>
      <c r="J28" s="35" t="e">
        <f t="shared" si="0"/>
        <v>#DIV/0!</v>
      </c>
      <c r="K28" s="24"/>
    </row>
    <row r="29" spans="1:11" ht="21.95" customHeight="1">
      <c r="A29" s="31"/>
      <c r="B29" s="12"/>
      <c r="C29" s="12"/>
      <c r="D29" s="78" t="s">
        <v>19</v>
      </c>
      <c r="E29" s="12"/>
      <c r="F29" s="12"/>
      <c r="G29" s="12">
        <f t="shared" si="1"/>
        <v>0</v>
      </c>
      <c r="H29" s="12"/>
      <c r="I29" s="12"/>
      <c r="J29" s="35" t="e">
        <f t="shared" si="0"/>
        <v>#DIV/0!</v>
      </c>
      <c r="K29" s="24"/>
    </row>
    <row r="30" spans="1:11" ht="21.95" customHeight="1">
      <c r="A30" s="31"/>
      <c r="B30" s="12"/>
      <c r="C30" s="12"/>
      <c r="D30" s="78" t="s">
        <v>19</v>
      </c>
      <c r="E30" s="12"/>
      <c r="F30" s="12"/>
      <c r="G30" s="12">
        <f t="shared" si="1"/>
        <v>0</v>
      </c>
      <c r="H30" s="12"/>
      <c r="I30" s="12"/>
      <c r="J30" s="35" t="e">
        <f t="shared" si="0"/>
        <v>#DIV/0!</v>
      </c>
      <c r="K30" s="24"/>
    </row>
    <row r="31" spans="1:11" ht="21.95" customHeight="1">
      <c r="A31" s="32"/>
      <c r="B31" s="12"/>
      <c r="C31" s="12"/>
      <c r="D31" s="78" t="s">
        <v>19</v>
      </c>
      <c r="E31" s="12"/>
      <c r="F31" s="12"/>
      <c r="G31" s="12">
        <f t="shared" si="1"/>
        <v>0</v>
      </c>
      <c r="H31" s="12"/>
      <c r="I31" s="36"/>
      <c r="J31" s="35" t="e">
        <f t="shared" si="0"/>
        <v>#DIV/0!</v>
      </c>
      <c r="K31" s="24"/>
    </row>
    <row r="32" spans="1:11" ht="21.95" customHeight="1">
      <c r="A32" s="33"/>
      <c r="B32" s="12"/>
      <c r="C32" s="12"/>
      <c r="D32" s="78" t="s">
        <v>19</v>
      </c>
      <c r="E32" s="12"/>
      <c r="F32" s="12"/>
      <c r="G32" s="12">
        <f t="shared" si="1"/>
        <v>0</v>
      </c>
      <c r="H32" s="12"/>
      <c r="I32" s="12"/>
      <c r="J32" s="35" t="e">
        <f t="shared" si="0"/>
        <v>#DIV/0!</v>
      </c>
      <c r="K32" s="24"/>
    </row>
    <row r="33" spans="1:11" ht="21.95" customHeight="1">
      <c r="A33" s="31"/>
      <c r="B33" s="12"/>
      <c r="C33" s="12"/>
      <c r="D33" s="78" t="s">
        <v>19</v>
      </c>
      <c r="E33" s="12"/>
      <c r="F33" s="12"/>
      <c r="G33" s="12">
        <f t="shared" si="1"/>
        <v>0</v>
      </c>
      <c r="H33" s="12"/>
      <c r="I33" s="12"/>
      <c r="J33" s="35" t="e">
        <f t="shared" si="0"/>
        <v>#DIV/0!</v>
      </c>
      <c r="K33" s="24"/>
    </row>
    <row r="34" spans="1:11" ht="21.95" customHeight="1">
      <c r="A34" s="31"/>
      <c r="B34" s="12"/>
      <c r="C34" s="12"/>
      <c r="D34" s="78" t="s">
        <v>19</v>
      </c>
      <c r="E34" s="12"/>
      <c r="F34" s="12"/>
      <c r="G34" s="12">
        <f t="shared" si="1"/>
        <v>0</v>
      </c>
      <c r="H34" s="12"/>
      <c r="I34" s="36"/>
      <c r="J34" s="35" t="e">
        <f t="shared" si="0"/>
        <v>#DIV/0!</v>
      </c>
      <c r="K34" s="24"/>
    </row>
    <row r="35" spans="1:11" ht="21.95" customHeight="1">
      <c r="A35" s="11"/>
      <c r="B35" s="12"/>
      <c r="C35" s="12"/>
      <c r="D35" s="78" t="s">
        <v>19</v>
      </c>
      <c r="E35" s="12"/>
      <c r="F35" s="12"/>
      <c r="G35" s="12">
        <f t="shared" si="1"/>
        <v>0</v>
      </c>
      <c r="H35" s="12"/>
      <c r="I35" s="12"/>
      <c r="J35" s="35" t="e">
        <f t="shared" si="0"/>
        <v>#DIV/0!</v>
      </c>
      <c r="K35" s="24"/>
    </row>
    <row r="36" spans="1:11" ht="21.95" customHeight="1">
      <c r="A36" s="11"/>
      <c r="B36" s="12"/>
      <c r="C36" s="12"/>
      <c r="D36" s="78" t="s">
        <v>19</v>
      </c>
      <c r="E36" s="12"/>
      <c r="F36" s="12"/>
      <c r="G36" s="12">
        <f t="shared" si="1"/>
        <v>0</v>
      </c>
      <c r="H36" s="12"/>
      <c r="I36" s="12"/>
      <c r="J36" s="35" t="e">
        <f t="shared" si="0"/>
        <v>#DIV/0!</v>
      </c>
      <c r="K36" s="24"/>
    </row>
    <row r="37" spans="1:11" ht="21.95" customHeight="1">
      <c r="A37" s="11"/>
      <c r="B37" s="12"/>
      <c r="C37" s="12"/>
      <c r="D37" s="78" t="s">
        <v>19</v>
      </c>
      <c r="E37" s="12"/>
      <c r="F37" s="12"/>
      <c r="G37" s="12">
        <f t="shared" si="1"/>
        <v>0</v>
      </c>
      <c r="H37" s="12"/>
      <c r="I37" s="12"/>
      <c r="J37" s="35" t="e">
        <f t="shared" si="0"/>
        <v>#DIV/0!</v>
      </c>
      <c r="K37" s="24"/>
    </row>
    <row r="38" spans="1:11" ht="21.95" customHeight="1">
      <c r="A38" s="11"/>
      <c r="B38" s="12"/>
      <c r="C38" s="12"/>
      <c r="D38" s="78" t="s">
        <v>19</v>
      </c>
      <c r="E38" s="12"/>
      <c r="F38" s="12"/>
      <c r="G38" s="12">
        <f t="shared" si="1"/>
        <v>0</v>
      </c>
      <c r="H38" s="12"/>
      <c r="I38" s="12"/>
      <c r="J38" s="35" t="e">
        <f t="shared" si="0"/>
        <v>#DIV/0!</v>
      </c>
      <c r="K38" s="24"/>
    </row>
    <row r="39" spans="1:11" ht="21.95" customHeight="1">
      <c r="A39" s="11"/>
      <c r="B39" s="12"/>
      <c r="C39" s="12"/>
      <c r="D39" s="78" t="s">
        <v>19</v>
      </c>
      <c r="E39" s="12"/>
      <c r="F39" s="12"/>
      <c r="G39" s="12">
        <f t="shared" si="1"/>
        <v>0</v>
      </c>
      <c r="H39" s="12"/>
      <c r="I39" s="12"/>
      <c r="J39" s="35" t="e">
        <f t="shared" si="0"/>
        <v>#DIV/0!</v>
      </c>
      <c r="K39" s="24"/>
    </row>
    <row r="40" spans="1:11" ht="21.95" customHeight="1">
      <c r="A40" s="11"/>
      <c r="B40" s="12"/>
      <c r="C40" s="12"/>
      <c r="D40" s="78" t="s">
        <v>19</v>
      </c>
      <c r="E40" s="12"/>
      <c r="F40" s="12"/>
      <c r="G40" s="12">
        <f t="shared" si="1"/>
        <v>0</v>
      </c>
      <c r="H40" s="12"/>
      <c r="I40" s="12"/>
      <c r="J40" s="35" t="e">
        <f t="shared" si="0"/>
        <v>#DIV/0!</v>
      </c>
      <c r="K40" s="24"/>
    </row>
    <row r="41" spans="1:11" ht="21.95" customHeight="1">
      <c r="A41" s="11"/>
      <c r="B41" s="12"/>
      <c r="C41" s="12"/>
      <c r="D41" s="78" t="s">
        <v>19</v>
      </c>
      <c r="E41" s="12"/>
      <c r="F41" s="12"/>
      <c r="G41" s="12">
        <f t="shared" si="1"/>
        <v>0</v>
      </c>
      <c r="H41" s="12"/>
      <c r="I41" s="12"/>
      <c r="J41" s="35" t="e">
        <f t="shared" si="0"/>
        <v>#DIV/0!</v>
      </c>
      <c r="K41" s="24"/>
    </row>
    <row r="42" spans="1:11" ht="21.95" customHeight="1">
      <c r="A42" s="11"/>
      <c r="B42" s="12"/>
      <c r="C42" s="12"/>
      <c r="D42" s="78" t="s">
        <v>19</v>
      </c>
      <c r="E42" s="12"/>
      <c r="F42" s="12"/>
      <c r="G42" s="12">
        <f t="shared" si="1"/>
        <v>0</v>
      </c>
      <c r="H42" s="12"/>
      <c r="I42" s="12"/>
      <c r="J42" s="35" t="e">
        <f t="shared" si="0"/>
        <v>#DIV/0!</v>
      </c>
      <c r="K42" s="24"/>
    </row>
    <row r="43" spans="1:11" ht="21.95" customHeight="1">
      <c r="A43" s="11"/>
      <c r="B43" s="12"/>
      <c r="C43" s="12"/>
      <c r="D43" s="78" t="s">
        <v>19</v>
      </c>
      <c r="E43" s="12"/>
      <c r="F43" s="12"/>
      <c r="G43" s="12">
        <f t="shared" si="1"/>
        <v>0</v>
      </c>
      <c r="H43" s="12"/>
      <c r="I43" s="12"/>
      <c r="J43" s="35" t="e">
        <f t="shared" si="0"/>
        <v>#DIV/0!</v>
      </c>
      <c r="K43" s="24"/>
    </row>
    <row r="44" spans="1:11" ht="21.95" customHeight="1">
      <c r="A44" s="11"/>
      <c r="B44" s="12"/>
      <c r="C44" s="12"/>
      <c r="D44" s="78" t="s">
        <v>19</v>
      </c>
      <c r="E44" s="12"/>
      <c r="F44" s="12"/>
      <c r="G44" s="12">
        <f t="shared" si="1"/>
        <v>0</v>
      </c>
      <c r="H44" s="12"/>
      <c r="I44" s="12"/>
      <c r="J44" s="35" t="e">
        <f t="shared" si="0"/>
        <v>#DIV/0!</v>
      </c>
      <c r="K44" s="24"/>
    </row>
    <row r="45" spans="1:11" ht="21.95" customHeight="1">
      <c r="A45" s="11"/>
      <c r="B45" s="12"/>
      <c r="C45" s="12"/>
      <c r="D45" s="78" t="s">
        <v>19</v>
      </c>
      <c r="E45" s="12"/>
      <c r="F45" s="12"/>
      <c r="G45" s="12">
        <f t="shared" si="1"/>
        <v>0</v>
      </c>
      <c r="H45" s="12"/>
      <c r="I45" s="12"/>
      <c r="J45" s="35" t="e">
        <f t="shared" si="0"/>
        <v>#DIV/0!</v>
      </c>
      <c r="K45" s="24"/>
    </row>
    <row r="46" spans="1:11" ht="21.95" customHeight="1">
      <c r="A46" s="11"/>
      <c r="B46" s="12"/>
      <c r="C46" s="12"/>
      <c r="D46" s="78" t="s">
        <v>19</v>
      </c>
      <c r="E46" s="12"/>
      <c r="F46" s="12"/>
      <c r="G46" s="12">
        <f t="shared" si="1"/>
        <v>0</v>
      </c>
      <c r="H46" s="12"/>
      <c r="I46" s="12"/>
      <c r="J46" s="35" t="e">
        <f t="shared" si="0"/>
        <v>#DIV/0!</v>
      </c>
      <c r="K46" s="24"/>
    </row>
    <row r="47" spans="1:11" ht="21.95" customHeight="1">
      <c r="A47" s="13"/>
      <c r="B47" s="12"/>
      <c r="C47" s="12"/>
      <c r="D47" s="78" t="s">
        <v>19</v>
      </c>
      <c r="E47" s="12"/>
      <c r="F47" s="12"/>
      <c r="G47" s="12">
        <f t="shared" si="1"/>
        <v>0</v>
      </c>
      <c r="H47" s="12"/>
      <c r="I47" s="12"/>
      <c r="J47" s="35" t="e">
        <f t="shared" si="0"/>
        <v>#DIV/0!</v>
      </c>
      <c r="K47" s="24"/>
    </row>
    <row r="48" spans="1:11" ht="21" customHeight="1">
      <c r="A48" s="125" t="s">
        <v>25</v>
      </c>
      <c r="B48" s="125"/>
      <c r="C48" s="14">
        <f>COUNT(A10:A47)</f>
        <v>4</v>
      </c>
      <c r="D48" s="15"/>
      <c r="E48" s="126" t="s">
        <v>26</v>
      </c>
      <c r="F48" s="127"/>
      <c r="G48" s="128"/>
      <c r="H48" s="128"/>
      <c r="I48" s="128"/>
      <c r="J48" s="128"/>
      <c r="K48" s="128"/>
    </row>
    <row r="49" spans="1:11" ht="21" customHeight="1">
      <c r="A49" s="129" t="s">
        <v>27</v>
      </c>
      <c r="B49" s="129"/>
      <c r="C49" s="14">
        <f>SUM(F10:F47)</f>
        <v>2004</v>
      </c>
      <c r="D49" s="15"/>
      <c r="E49" s="15"/>
      <c r="F49" s="130"/>
      <c r="G49" s="130"/>
      <c r="H49" s="130"/>
      <c r="I49" s="90"/>
      <c r="J49" s="90"/>
      <c r="K49" s="92"/>
    </row>
    <row r="50" spans="1:11" ht="21" customHeight="1">
      <c r="A50" s="129" t="s">
        <v>28</v>
      </c>
      <c r="B50" s="129"/>
      <c r="C50" s="14">
        <f>SUM(H10:H47)</f>
        <v>1600</v>
      </c>
      <c r="D50" s="15"/>
      <c r="E50" s="15"/>
      <c r="F50" s="90"/>
      <c r="G50" s="90"/>
      <c r="H50" s="90"/>
      <c r="I50" s="90"/>
      <c r="J50" s="90"/>
      <c r="K50" s="92"/>
    </row>
    <row r="51" spans="1:11" ht="21" customHeight="1">
      <c r="A51" s="131" t="s">
        <v>29</v>
      </c>
      <c r="B51" s="129"/>
      <c r="C51" s="34" t="e">
        <f>SUM(J10:J47)</f>
        <v>#DIV/0!</v>
      </c>
      <c r="D51" s="15"/>
      <c r="E51" s="15"/>
      <c r="F51" s="130"/>
      <c r="G51" s="130"/>
      <c r="H51" s="130"/>
      <c r="I51" s="130"/>
      <c r="J51" s="90"/>
      <c r="K51" s="132"/>
    </row>
    <row r="52" spans="1:11" ht="21" customHeight="1">
      <c r="A52" s="131" t="s">
        <v>30</v>
      </c>
      <c r="B52" s="129"/>
      <c r="C52" s="110">
        <f>COUNTA(B10:B47)</f>
        <v>2</v>
      </c>
      <c r="D52" s="15"/>
      <c r="E52" s="15"/>
      <c r="F52" s="130"/>
      <c r="G52" s="130"/>
      <c r="H52" s="130"/>
      <c r="I52" s="130"/>
      <c r="J52" s="90"/>
      <c r="K52" s="132"/>
    </row>
    <row r="53" spans="1:11" ht="21" customHeight="1">
      <c r="A53" s="124" t="s">
        <v>31</v>
      </c>
      <c r="B53" s="124"/>
      <c r="C53" s="34" t="e">
        <f>C51/C52</f>
        <v>#DIV/0!</v>
      </c>
      <c r="D53" s="15"/>
      <c r="E53" s="15"/>
      <c r="F53" s="130"/>
      <c r="G53" s="130"/>
      <c r="H53" s="130"/>
      <c r="I53" s="130"/>
      <c r="J53" s="90"/>
      <c r="K53" s="132"/>
    </row>
    <row r="54" spans="1:11" ht="21" customHeight="1" thickBo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4" zoomScale="70" zoomScaleNormal="70" workbookViewId="0">
      <selection activeCell="G8" sqref="G8:K8"/>
    </sheetView>
  </sheetViews>
  <sheetFormatPr defaultColWidth="9" defaultRowHeight="15.75"/>
  <cols>
    <col min="1" max="1" width="11.25" customWidth="1"/>
    <col min="2" max="2" width="16.37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113" t="s">
        <v>0</v>
      </c>
      <c r="K1" s="114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84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83" t="s">
        <v>2</v>
      </c>
      <c r="B7" s="120" t="s">
        <v>119</v>
      </c>
      <c r="C7" s="120"/>
      <c r="D7" s="120"/>
      <c r="E7" s="120"/>
      <c r="F7" s="81" t="s">
        <v>3</v>
      </c>
      <c r="G7" s="120" t="s">
        <v>207</v>
      </c>
      <c r="H7" s="120"/>
      <c r="I7" s="120"/>
      <c r="J7" s="120"/>
      <c r="K7" s="121"/>
    </row>
    <row r="8" spans="1:11" ht="24" customHeight="1">
      <c r="A8" s="83" t="s">
        <v>4</v>
      </c>
      <c r="B8" s="122" t="s">
        <v>5</v>
      </c>
      <c r="C8" s="122"/>
      <c r="D8" s="122"/>
      <c r="E8" s="122"/>
      <c r="F8" s="81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44839</v>
      </c>
      <c r="B10" s="12" t="s">
        <v>40</v>
      </c>
      <c r="C10" s="12" t="s">
        <v>39</v>
      </c>
      <c r="D10" s="12" t="s">
        <v>19</v>
      </c>
      <c r="E10" s="12">
        <v>8</v>
      </c>
      <c r="F10" s="12">
        <v>1000</v>
      </c>
      <c r="G10" s="12">
        <f>SUM(H10+I10)</f>
        <v>42</v>
      </c>
      <c r="H10" s="12">
        <v>42</v>
      </c>
      <c r="I10" s="12"/>
      <c r="J10" s="35">
        <f t="shared" ref="J10:J47" si="0">H10/F10*100</f>
        <v>4.2</v>
      </c>
      <c r="K10" s="24"/>
    </row>
    <row r="11" spans="1:11" ht="21.95" customHeight="1">
      <c r="A11" s="28">
        <v>44840</v>
      </c>
      <c r="B11" s="12" t="s">
        <v>32</v>
      </c>
      <c r="C11" s="12">
        <v>16700</v>
      </c>
      <c r="D11" s="12" t="s">
        <v>19</v>
      </c>
      <c r="E11" s="12">
        <v>8</v>
      </c>
      <c r="F11" s="12">
        <v>720</v>
      </c>
      <c r="G11" s="12">
        <f t="shared" ref="G11:G47" si="1">SUM(H11+I11)</f>
        <v>155</v>
      </c>
      <c r="H11" s="12">
        <v>155</v>
      </c>
      <c r="I11" s="12"/>
      <c r="J11" s="35">
        <f t="shared" si="0"/>
        <v>21.527777777777779</v>
      </c>
      <c r="K11" s="24"/>
    </row>
    <row r="12" spans="1:11" ht="21.95" customHeight="1">
      <c r="A12" s="29">
        <v>44841</v>
      </c>
      <c r="B12" s="12" t="s">
        <v>118</v>
      </c>
      <c r="C12" s="12">
        <v>22500</v>
      </c>
      <c r="D12" s="12" t="s">
        <v>19</v>
      </c>
      <c r="E12" s="12">
        <v>8</v>
      </c>
      <c r="F12" s="12">
        <v>3000</v>
      </c>
      <c r="G12" s="12">
        <f t="shared" si="1"/>
        <v>300</v>
      </c>
      <c r="H12" s="12">
        <v>300</v>
      </c>
      <c r="I12" s="12"/>
      <c r="J12" s="35">
        <f t="shared" si="0"/>
        <v>10</v>
      </c>
      <c r="K12" s="24"/>
    </row>
    <row r="13" spans="1:11" ht="21.95" customHeight="1">
      <c r="A13" s="29">
        <v>44844</v>
      </c>
      <c r="B13" s="12" t="s">
        <v>114</v>
      </c>
      <c r="C13" s="12">
        <v>39009</v>
      </c>
      <c r="D13" s="12" t="s">
        <v>19</v>
      </c>
      <c r="E13" s="12">
        <v>8</v>
      </c>
      <c r="F13" s="12">
        <v>760</v>
      </c>
      <c r="G13" s="12">
        <f t="shared" si="1"/>
        <v>173</v>
      </c>
      <c r="H13" s="12">
        <v>125</v>
      </c>
      <c r="I13" s="12">
        <v>48</v>
      </c>
      <c r="J13" s="35">
        <f t="shared" si="0"/>
        <v>16.447368421052634</v>
      </c>
      <c r="K13" s="24"/>
    </row>
    <row r="14" spans="1:11" ht="21.95" customHeight="1">
      <c r="A14" s="29">
        <v>44845</v>
      </c>
      <c r="B14" s="12" t="s">
        <v>114</v>
      </c>
      <c r="C14" s="12">
        <v>39009</v>
      </c>
      <c r="D14" s="12" t="s">
        <v>19</v>
      </c>
      <c r="E14" s="12">
        <v>8</v>
      </c>
      <c r="F14" s="12">
        <v>760</v>
      </c>
      <c r="G14" s="12">
        <f t="shared" si="1"/>
        <v>257</v>
      </c>
      <c r="H14" s="12">
        <v>237</v>
      </c>
      <c r="I14" s="12">
        <v>20</v>
      </c>
      <c r="J14" s="35">
        <f t="shared" si="0"/>
        <v>31.184210526315791</v>
      </c>
      <c r="K14" s="24"/>
    </row>
    <row r="15" spans="1:11" ht="21.95" customHeight="1">
      <c r="A15" s="28">
        <v>44846</v>
      </c>
      <c r="B15" s="12" t="s">
        <v>84</v>
      </c>
      <c r="C15" s="78" t="s">
        <v>85</v>
      </c>
      <c r="D15" s="12" t="s">
        <v>19</v>
      </c>
      <c r="E15" s="12">
        <v>8</v>
      </c>
      <c r="F15" s="12">
        <v>400</v>
      </c>
      <c r="G15" s="12">
        <f t="shared" si="1"/>
        <v>355</v>
      </c>
      <c r="H15" s="12">
        <v>350</v>
      </c>
      <c r="I15" s="12">
        <v>5</v>
      </c>
      <c r="J15" s="35">
        <f t="shared" si="0"/>
        <v>87.5</v>
      </c>
      <c r="K15" s="24"/>
    </row>
    <row r="16" spans="1:11" ht="21.95" customHeight="1">
      <c r="A16" s="28">
        <v>44847</v>
      </c>
      <c r="B16" s="12" t="s">
        <v>114</v>
      </c>
      <c r="C16" s="12">
        <v>39009</v>
      </c>
      <c r="D16" s="12" t="s">
        <v>19</v>
      </c>
      <c r="E16" s="12">
        <v>8</v>
      </c>
      <c r="F16" s="12">
        <v>760</v>
      </c>
      <c r="G16" s="12">
        <f t="shared" si="1"/>
        <v>393</v>
      </c>
      <c r="H16" s="12">
        <v>312</v>
      </c>
      <c r="I16" s="12">
        <v>81</v>
      </c>
      <c r="J16" s="35">
        <f t="shared" si="0"/>
        <v>41.05263157894737</v>
      </c>
      <c r="K16" s="24"/>
    </row>
    <row r="17" spans="1:11" ht="21.95" customHeight="1">
      <c r="A17" s="28"/>
      <c r="B17" s="78"/>
      <c r="C17" s="78"/>
      <c r="D17" s="12"/>
      <c r="E17" s="12"/>
      <c r="F17" s="12"/>
      <c r="G17" s="12"/>
      <c r="H17" s="12"/>
      <c r="I17" s="12"/>
      <c r="J17" s="35"/>
      <c r="K17" s="24"/>
    </row>
    <row r="18" spans="1:11" ht="21.95" customHeight="1">
      <c r="A18" s="28"/>
      <c r="B18" s="12"/>
      <c r="C18" s="12"/>
      <c r="D18" s="12"/>
      <c r="E18" s="12"/>
      <c r="F18" s="12"/>
      <c r="G18" s="12"/>
      <c r="H18" s="12"/>
      <c r="I18" s="12"/>
      <c r="J18" s="35"/>
      <c r="K18" s="24"/>
    </row>
    <row r="19" spans="1:11" ht="21.95" customHeight="1">
      <c r="A19" s="28"/>
      <c r="B19" s="12"/>
      <c r="C19" s="12"/>
      <c r="D19" s="12"/>
      <c r="E19" s="12"/>
      <c r="F19" s="12"/>
      <c r="G19" s="12"/>
      <c r="H19" s="12"/>
      <c r="I19" s="12"/>
      <c r="J19" s="35"/>
      <c r="K19" s="24"/>
    </row>
    <row r="20" spans="1:11" ht="21.95" customHeight="1">
      <c r="A20" s="28"/>
      <c r="B20" s="12"/>
      <c r="C20" s="12"/>
      <c r="D20" s="12"/>
      <c r="E20" s="12"/>
      <c r="F20" s="12"/>
      <c r="G20" s="12"/>
      <c r="H20" s="12"/>
      <c r="I20" s="12"/>
      <c r="J20" s="35"/>
      <c r="K20" s="24"/>
    </row>
    <row r="21" spans="1:11" ht="21.95" customHeight="1">
      <c r="A21" s="29"/>
      <c r="B21" s="12"/>
      <c r="C21" s="12"/>
      <c r="D21" s="12"/>
      <c r="E21" s="12"/>
      <c r="F21" s="12"/>
      <c r="G21" s="12"/>
      <c r="H21" s="12"/>
      <c r="I21" s="12"/>
      <c r="J21" s="35"/>
      <c r="K21" s="24"/>
    </row>
    <row r="22" spans="1:11" ht="21.95" customHeight="1">
      <c r="A22" s="29"/>
      <c r="B22" s="12"/>
      <c r="C22" s="12"/>
      <c r="D22" s="12"/>
      <c r="E22" s="12"/>
      <c r="F22" s="12"/>
      <c r="G22" s="12"/>
      <c r="H22" s="12"/>
      <c r="I22" s="12"/>
      <c r="J22" s="35"/>
      <c r="K22" s="24"/>
    </row>
    <row r="23" spans="1:11" ht="21.95" customHeight="1">
      <c r="A23" s="26"/>
      <c r="B23" s="12"/>
      <c r="C23" s="12"/>
      <c r="D23" s="12"/>
      <c r="E23" s="12"/>
      <c r="F23" s="12"/>
      <c r="G23" s="12"/>
      <c r="H23" s="36"/>
      <c r="I23" s="36"/>
      <c r="J23" s="35"/>
      <c r="K23" s="24"/>
    </row>
    <row r="24" spans="1:11" ht="21.95" customHeight="1">
      <c r="A24" s="26"/>
      <c r="B24" s="12"/>
      <c r="C24" s="12"/>
      <c r="D24" s="12"/>
      <c r="E24" s="12"/>
      <c r="F24" s="12"/>
      <c r="G24" s="12"/>
      <c r="H24" s="12"/>
      <c r="I24" s="12"/>
      <c r="J24" s="35"/>
      <c r="K24" s="24"/>
    </row>
    <row r="25" spans="1:11" ht="21.95" customHeight="1">
      <c r="A25" s="26"/>
      <c r="B25" s="12"/>
      <c r="C25" s="12"/>
      <c r="D25" s="12"/>
      <c r="E25" s="12"/>
      <c r="F25" s="12"/>
      <c r="G25" s="12"/>
      <c r="H25" s="12"/>
      <c r="I25" s="12"/>
      <c r="J25" s="35"/>
      <c r="K25" s="24"/>
    </row>
    <row r="26" spans="1:11" ht="21.95" customHeight="1">
      <c r="A26" s="31"/>
      <c r="B26" s="12"/>
      <c r="C26" s="12"/>
      <c r="D26" s="12"/>
      <c r="E26" s="12"/>
      <c r="F26" s="12"/>
      <c r="G26" s="12"/>
      <c r="H26" s="12"/>
      <c r="I26" s="12"/>
      <c r="J26" s="35"/>
      <c r="K26" s="24"/>
    </row>
    <row r="27" spans="1:11" ht="21.95" customHeight="1">
      <c r="A27" s="31"/>
      <c r="B27" s="12"/>
      <c r="C27" s="12"/>
      <c r="D27" s="12"/>
      <c r="E27" s="12"/>
      <c r="F27" s="12"/>
      <c r="G27" s="12"/>
      <c r="H27" s="12"/>
      <c r="I27" s="12"/>
      <c r="J27" s="35"/>
      <c r="K27" s="24"/>
    </row>
    <row r="28" spans="1:11" ht="21.95" customHeight="1">
      <c r="A28" s="31"/>
      <c r="B28" s="12"/>
      <c r="C28" s="12"/>
      <c r="D28" s="12"/>
      <c r="E28" s="12"/>
      <c r="F28" s="12"/>
      <c r="G28" s="12"/>
      <c r="H28" s="36"/>
      <c r="I28" s="36"/>
      <c r="J28" s="35"/>
      <c r="K28" s="24"/>
    </row>
    <row r="29" spans="1:11" ht="21.95" customHeight="1">
      <c r="A29" s="31"/>
      <c r="B29" s="12"/>
      <c r="C29" s="12"/>
      <c r="D29" s="12"/>
      <c r="E29" s="12"/>
      <c r="F29" s="12"/>
      <c r="G29" s="12"/>
      <c r="H29" s="12"/>
      <c r="I29" s="12"/>
      <c r="J29" s="35"/>
      <c r="K29" s="24"/>
    </row>
    <row r="30" spans="1:11" ht="21.95" customHeight="1">
      <c r="A30" s="31"/>
      <c r="B30" s="12"/>
      <c r="C30" s="12"/>
      <c r="D30" s="12"/>
      <c r="E30" s="12"/>
      <c r="F30" s="12"/>
      <c r="G30" s="12"/>
      <c r="H30" s="12"/>
      <c r="I30" s="12"/>
      <c r="J30" s="35"/>
      <c r="K30" s="24"/>
    </row>
    <row r="31" spans="1:11" ht="21.95" customHeight="1">
      <c r="A31" s="32"/>
      <c r="B31" s="12"/>
      <c r="C31" s="12"/>
      <c r="D31" s="12"/>
      <c r="E31" s="12"/>
      <c r="F31" s="12"/>
      <c r="G31" s="12"/>
      <c r="H31" s="36"/>
      <c r="I31" s="36"/>
      <c r="J31" s="35"/>
      <c r="K31" s="24"/>
    </row>
    <row r="32" spans="1:11" ht="21.95" customHeight="1">
      <c r="A32" s="33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25" t="s">
        <v>25</v>
      </c>
      <c r="B48" s="125"/>
      <c r="C48" s="14">
        <f>COUNT(A10:A47)</f>
        <v>7</v>
      </c>
      <c r="D48" s="15"/>
      <c r="E48" s="126" t="s">
        <v>26</v>
      </c>
      <c r="F48" s="127"/>
      <c r="G48" s="128"/>
      <c r="H48" s="128"/>
      <c r="I48" s="128"/>
      <c r="J48" s="128"/>
      <c r="K48" s="128"/>
    </row>
    <row r="49" spans="1:11" ht="21" customHeight="1">
      <c r="A49" s="129" t="s">
        <v>27</v>
      </c>
      <c r="B49" s="129"/>
      <c r="C49" s="14">
        <f>SUM(F10:F47)</f>
        <v>7400</v>
      </c>
      <c r="D49" s="15"/>
      <c r="E49" s="15"/>
      <c r="F49" s="130"/>
      <c r="G49" s="130"/>
      <c r="H49" s="130"/>
      <c r="I49" s="82"/>
      <c r="J49" s="82"/>
      <c r="K49" s="84"/>
    </row>
    <row r="50" spans="1:11" ht="21" customHeight="1">
      <c r="A50" s="129" t="s">
        <v>28</v>
      </c>
      <c r="B50" s="129"/>
      <c r="C50" s="14">
        <f>SUM(H10:H47)</f>
        <v>1521</v>
      </c>
      <c r="D50" s="15"/>
      <c r="E50" s="15"/>
      <c r="F50" s="82"/>
      <c r="G50" s="82"/>
      <c r="H50" s="82"/>
      <c r="I50" s="82"/>
      <c r="J50" s="82"/>
      <c r="K50" s="84"/>
    </row>
    <row r="51" spans="1:11" ht="21" customHeight="1">
      <c r="A51" s="131" t="s">
        <v>29</v>
      </c>
      <c r="B51" s="129"/>
      <c r="C51" s="34">
        <f>SUM(J10:J47)</f>
        <v>211.91198830409357</v>
      </c>
      <c r="D51" s="15"/>
      <c r="E51" s="15"/>
      <c r="F51" s="130"/>
      <c r="G51" s="130"/>
      <c r="H51" s="130"/>
      <c r="I51" s="130"/>
      <c r="J51" s="82"/>
      <c r="K51" s="132"/>
    </row>
    <row r="52" spans="1:11" ht="21" customHeight="1">
      <c r="A52" s="131" t="s">
        <v>30</v>
      </c>
      <c r="B52" s="129"/>
      <c r="C52" s="14">
        <f>COUNTA(B10:B47)</f>
        <v>7</v>
      </c>
      <c r="D52" s="15"/>
      <c r="E52" s="15"/>
      <c r="F52" s="130"/>
      <c r="G52" s="130"/>
      <c r="H52" s="130"/>
      <c r="I52" s="130"/>
      <c r="J52" s="82"/>
      <c r="K52" s="132"/>
    </row>
    <row r="53" spans="1:11" ht="21" customHeight="1">
      <c r="A53" s="124" t="s">
        <v>31</v>
      </c>
      <c r="B53" s="124"/>
      <c r="C53" s="34">
        <f>C51/C52</f>
        <v>30.273141186299082</v>
      </c>
      <c r="D53" s="15"/>
      <c r="E53" s="15"/>
      <c r="F53" s="130"/>
      <c r="G53" s="130"/>
      <c r="H53" s="130"/>
      <c r="I53" s="130"/>
      <c r="J53" s="82"/>
      <c r="K53" s="132"/>
    </row>
    <row r="54" spans="1:11" ht="21" customHeight="1" thickBo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38" zoomScale="70" zoomScaleNormal="70" workbookViewId="0">
      <selection activeCell="L47" sqref="L47"/>
    </sheetView>
  </sheetViews>
  <sheetFormatPr defaultColWidth="9" defaultRowHeight="15.75"/>
  <cols>
    <col min="1" max="1" width="11.25" customWidth="1"/>
    <col min="2" max="2" width="16.37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113" t="s">
        <v>0</v>
      </c>
      <c r="K1" s="114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84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83" t="s">
        <v>2</v>
      </c>
      <c r="B7" s="120" t="s">
        <v>156</v>
      </c>
      <c r="C7" s="120"/>
      <c r="D7" s="120"/>
      <c r="E7" s="120"/>
      <c r="F7" s="81" t="s">
        <v>3</v>
      </c>
      <c r="G7" s="120" t="s">
        <v>195</v>
      </c>
      <c r="H7" s="120"/>
      <c r="I7" s="120"/>
      <c r="J7" s="120"/>
      <c r="K7" s="121"/>
    </row>
    <row r="8" spans="1:11" ht="24" customHeight="1">
      <c r="A8" s="83" t="s">
        <v>4</v>
      </c>
      <c r="B8" s="122" t="s">
        <v>5</v>
      </c>
      <c r="C8" s="122"/>
      <c r="D8" s="122"/>
      <c r="E8" s="122"/>
      <c r="F8" s="81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44855</v>
      </c>
      <c r="B10" s="78" t="s">
        <v>65</v>
      </c>
      <c r="C10" s="78" t="s">
        <v>21</v>
      </c>
      <c r="D10" s="12" t="s">
        <v>19</v>
      </c>
      <c r="E10" s="12">
        <v>8</v>
      </c>
      <c r="F10" s="12">
        <v>456</v>
      </c>
      <c r="G10" s="12">
        <f>SUM(H10+I10)</f>
        <v>480</v>
      </c>
      <c r="H10" s="12">
        <v>480</v>
      </c>
      <c r="I10" s="12"/>
      <c r="J10" s="35">
        <f t="shared" ref="J10:J16" si="0">H10/F10*100</f>
        <v>105.26315789473684</v>
      </c>
      <c r="K10" s="24"/>
    </row>
    <row r="11" spans="1:11" ht="21.95" customHeight="1">
      <c r="A11" s="28">
        <v>44858</v>
      </c>
      <c r="B11" s="12"/>
      <c r="C11" s="12"/>
      <c r="D11" s="12" t="s">
        <v>19</v>
      </c>
      <c r="E11" s="12"/>
      <c r="F11" s="12"/>
      <c r="G11" s="12">
        <f t="shared" ref="G11:G47" si="1">SUM(H11+I11)</f>
        <v>0</v>
      </c>
      <c r="H11" s="12"/>
      <c r="I11" s="12"/>
      <c r="J11" s="35" t="e">
        <f t="shared" si="0"/>
        <v>#DIV/0!</v>
      </c>
      <c r="K11" s="24"/>
    </row>
    <row r="12" spans="1:11" ht="21.95" customHeight="1">
      <c r="A12" s="29">
        <v>44859</v>
      </c>
      <c r="B12" s="12" t="s">
        <v>84</v>
      </c>
      <c r="C12" s="12" t="s">
        <v>85</v>
      </c>
      <c r="D12" s="12" t="s">
        <v>19</v>
      </c>
      <c r="E12" s="12">
        <v>8</v>
      </c>
      <c r="F12" s="12">
        <v>280</v>
      </c>
      <c r="G12" s="12">
        <f t="shared" si="1"/>
        <v>280</v>
      </c>
      <c r="H12" s="12">
        <v>280</v>
      </c>
      <c r="I12" s="12"/>
      <c r="J12" s="35">
        <f t="shared" si="0"/>
        <v>100</v>
      </c>
      <c r="K12" s="24"/>
    </row>
    <row r="13" spans="1:11" ht="21.95" customHeight="1">
      <c r="A13" s="29">
        <v>44860</v>
      </c>
      <c r="B13" s="12" t="s">
        <v>65</v>
      </c>
      <c r="C13" s="12" t="s">
        <v>21</v>
      </c>
      <c r="D13" s="12" t="s">
        <v>19</v>
      </c>
      <c r="E13" s="12">
        <v>8</v>
      </c>
      <c r="F13" s="12">
        <v>456</v>
      </c>
      <c r="G13" s="12">
        <f t="shared" si="1"/>
        <v>248</v>
      </c>
      <c r="H13" s="12">
        <v>248</v>
      </c>
      <c r="I13" s="12"/>
      <c r="J13" s="35">
        <f t="shared" si="0"/>
        <v>54.385964912280706</v>
      </c>
      <c r="K13" s="24"/>
    </row>
    <row r="14" spans="1:11" ht="21.95" customHeight="1">
      <c r="A14" s="29">
        <v>44861</v>
      </c>
      <c r="B14" s="12" t="s">
        <v>65</v>
      </c>
      <c r="C14" s="33" t="s">
        <v>21</v>
      </c>
      <c r="D14" s="12" t="s">
        <v>19</v>
      </c>
      <c r="E14" s="12">
        <v>8</v>
      </c>
      <c r="F14" s="12">
        <v>456</v>
      </c>
      <c r="G14" s="12">
        <f t="shared" si="1"/>
        <v>456</v>
      </c>
      <c r="H14" s="12">
        <v>456</v>
      </c>
      <c r="I14" s="12"/>
      <c r="J14" s="35">
        <f t="shared" si="0"/>
        <v>100</v>
      </c>
      <c r="K14" s="24"/>
    </row>
    <row r="15" spans="1:11" ht="21.95" customHeight="1">
      <c r="A15" s="28">
        <v>44862</v>
      </c>
      <c r="B15" s="12" t="s">
        <v>65</v>
      </c>
      <c r="C15" s="12" t="s">
        <v>21</v>
      </c>
      <c r="D15" s="12" t="s">
        <v>19</v>
      </c>
      <c r="E15" s="12">
        <v>8</v>
      </c>
      <c r="F15" s="12">
        <v>456</v>
      </c>
      <c r="G15" s="12">
        <f t="shared" si="1"/>
        <v>459</v>
      </c>
      <c r="H15" s="12">
        <v>459</v>
      </c>
      <c r="I15" s="12"/>
      <c r="J15" s="35">
        <f t="shared" si="0"/>
        <v>100.6578947368421</v>
      </c>
      <c r="K15" s="24"/>
    </row>
    <row r="16" spans="1:11" ht="21.95" customHeight="1">
      <c r="A16" s="28"/>
      <c r="B16" s="12"/>
      <c r="C16" s="12"/>
      <c r="D16" s="12" t="s">
        <v>19</v>
      </c>
      <c r="E16" s="12"/>
      <c r="F16" s="12"/>
      <c r="G16" s="12">
        <f t="shared" si="1"/>
        <v>0</v>
      </c>
      <c r="H16" s="12"/>
      <c r="I16" s="12"/>
      <c r="J16" s="35" t="e">
        <f t="shared" si="0"/>
        <v>#DIV/0!</v>
      </c>
      <c r="K16" s="24"/>
    </row>
    <row r="17" spans="1:11" ht="21.95" customHeight="1">
      <c r="A17" s="30"/>
      <c r="B17" s="12"/>
      <c r="C17" s="12"/>
      <c r="D17" s="12" t="s">
        <v>19</v>
      </c>
      <c r="E17" s="12"/>
      <c r="F17" s="12"/>
      <c r="G17" s="12">
        <f t="shared" si="1"/>
        <v>0</v>
      </c>
      <c r="H17" s="12"/>
      <c r="I17" s="12"/>
      <c r="J17" s="35"/>
      <c r="K17" s="24"/>
    </row>
    <row r="18" spans="1:11" ht="21.95" customHeight="1">
      <c r="A18" s="30"/>
      <c r="B18" s="12"/>
      <c r="C18" s="12"/>
      <c r="D18" s="12" t="s">
        <v>19</v>
      </c>
      <c r="E18" s="12"/>
      <c r="F18" s="12"/>
      <c r="G18" s="12">
        <f t="shared" si="1"/>
        <v>0</v>
      </c>
      <c r="H18" s="12"/>
      <c r="I18" s="12"/>
      <c r="J18" s="35"/>
      <c r="K18" s="24"/>
    </row>
    <row r="19" spans="1:11" ht="21.95" customHeight="1">
      <c r="A19" s="30"/>
      <c r="B19" s="12"/>
      <c r="C19" s="12"/>
      <c r="D19" s="12" t="s">
        <v>19</v>
      </c>
      <c r="E19" s="12"/>
      <c r="F19" s="12"/>
      <c r="G19" s="12">
        <f t="shared" si="1"/>
        <v>0</v>
      </c>
      <c r="H19" s="12"/>
      <c r="I19" s="12"/>
      <c r="J19" s="35"/>
      <c r="K19" s="24"/>
    </row>
    <row r="20" spans="1:11" ht="21.95" customHeight="1">
      <c r="A20" s="30"/>
      <c r="B20" s="12"/>
      <c r="C20" s="12"/>
      <c r="D20" s="12" t="s">
        <v>19</v>
      </c>
      <c r="E20" s="12"/>
      <c r="F20" s="12"/>
      <c r="G20" s="12">
        <f t="shared" si="1"/>
        <v>0</v>
      </c>
      <c r="H20" s="12"/>
      <c r="I20" s="12"/>
      <c r="J20" s="35"/>
      <c r="K20" s="24"/>
    </row>
    <row r="21" spans="1:11" ht="21.95" customHeight="1">
      <c r="A21" s="26"/>
      <c r="B21" s="12"/>
      <c r="C21" s="12"/>
      <c r="D21" s="12" t="s">
        <v>19</v>
      </c>
      <c r="E21" s="12"/>
      <c r="F21" s="12"/>
      <c r="G21" s="12">
        <f t="shared" si="1"/>
        <v>0</v>
      </c>
      <c r="H21" s="12"/>
      <c r="I21" s="12"/>
      <c r="J21" s="35"/>
      <c r="K21" s="24"/>
    </row>
    <row r="22" spans="1:11" ht="21.95" customHeight="1">
      <c r="A22" s="26"/>
      <c r="B22" s="12"/>
      <c r="C22" s="12"/>
      <c r="D22" s="12" t="s">
        <v>19</v>
      </c>
      <c r="E22" s="12"/>
      <c r="F22" s="12"/>
      <c r="G22" s="12">
        <f t="shared" si="1"/>
        <v>0</v>
      </c>
      <c r="H22" s="12"/>
      <c r="I22" s="12"/>
      <c r="J22" s="35"/>
      <c r="K22" s="24"/>
    </row>
    <row r="23" spans="1:11" ht="21.95" customHeight="1">
      <c r="A23" s="26"/>
      <c r="B23" s="12"/>
      <c r="C23" s="12"/>
      <c r="D23" s="12" t="s">
        <v>19</v>
      </c>
      <c r="E23" s="12"/>
      <c r="F23" s="12"/>
      <c r="G23" s="12">
        <f t="shared" si="1"/>
        <v>0</v>
      </c>
      <c r="H23" s="36"/>
      <c r="I23" s="36"/>
      <c r="J23" s="35"/>
      <c r="K23" s="24"/>
    </row>
    <row r="24" spans="1:11" ht="21.95" customHeight="1">
      <c r="A24" s="26"/>
      <c r="B24" s="12"/>
      <c r="C24" s="12"/>
      <c r="D24" s="12" t="s">
        <v>19</v>
      </c>
      <c r="E24" s="12"/>
      <c r="F24" s="12"/>
      <c r="G24" s="12">
        <f t="shared" si="1"/>
        <v>0</v>
      </c>
      <c r="H24" s="12"/>
      <c r="I24" s="12"/>
      <c r="J24" s="35"/>
      <c r="K24" s="24"/>
    </row>
    <row r="25" spans="1:11" ht="21.95" customHeight="1">
      <c r="A25" s="26"/>
      <c r="B25" s="12"/>
      <c r="C25" s="12"/>
      <c r="D25" s="12" t="s">
        <v>19</v>
      </c>
      <c r="E25" s="12"/>
      <c r="F25" s="12"/>
      <c r="G25" s="12">
        <f t="shared" si="1"/>
        <v>0</v>
      </c>
      <c r="H25" s="12"/>
      <c r="I25" s="12"/>
      <c r="J25" s="35"/>
      <c r="K25" s="24"/>
    </row>
    <row r="26" spans="1:11" ht="21.95" customHeight="1">
      <c r="A26" s="31"/>
      <c r="B26" s="12"/>
      <c r="C26" s="12"/>
      <c r="D26" s="12" t="s">
        <v>19</v>
      </c>
      <c r="E26" s="12"/>
      <c r="F26" s="12"/>
      <c r="G26" s="12">
        <f t="shared" si="1"/>
        <v>0</v>
      </c>
      <c r="H26" s="12"/>
      <c r="I26" s="12"/>
      <c r="J26" s="35"/>
      <c r="K26" s="24"/>
    </row>
    <row r="27" spans="1:11" ht="21.95" customHeight="1">
      <c r="A27" s="31"/>
      <c r="B27" s="12"/>
      <c r="C27" s="12"/>
      <c r="D27" s="12" t="s">
        <v>19</v>
      </c>
      <c r="E27" s="12"/>
      <c r="F27" s="12"/>
      <c r="G27" s="12">
        <f t="shared" si="1"/>
        <v>0</v>
      </c>
      <c r="H27" s="12"/>
      <c r="I27" s="12"/>
      <c r="J27" s="35"/>
      <c r="K27" s="24"/>
    </row>
    <row r="28" spans="1:11" ht="21.95" customHeight="1">
      <c r="A28" s="31"/>
      <c r="B28" s="12"/>
      <c r="C28" s="12"/>
      <c r="D28" s="12" t="s">
        <v>19</v>
      </c>
      <c r="E28" s="12"/>
      <c r="F28" s="12"/>
      <c r="G28" s="12">
        <f t="shared" si="1"/>
        <v>0</v>
      </c>
      <c r="H28" s="36"/>
      <c r="I28" s="36"/>
      <c r="J28" s="35"/>
      <c r="K28" s="24"/>
    </row>
    <row r="29" spans="1:11" ht="21.95" customHeight="1">
      <c r="A29" s="31"/>
      <c r="B29" s="12"/>
      <c r="C29" s="12"/>
      <c r="D29" s="12" t="s">
        <v>19</v>
      </c>
      <c r="E29" s="12"/>
      <c r="F29" s="12"/>
      <c r="G29" s="12">
        <f t="shared" si="1"/>
        <v>0</v>
      </c>
      <c r="H29" s="12"/>
      <c r="I29" s="12"/>
      <c r="J29" s="35"/>
      <c r="K29" s="24"/>
    </row>
    <row r="30" spans="1:11" ht="21.95" customHeight="1">
      <c r="A30" s="31"/>
      <c r="B30" s="12"/>
      <c r="C30" s="12"/>
      <c r="D30" s="12" t="s">
        <v>19</v>
      </c>
      <c r="E30" s="12"/>
      <c r="F30" s="12"/>
      <c r="G30" s="12">
        <f t="shared" si="1"/>
        <v>0</v>
      </c>
      <c r="H30" s="12"/>
      <c r="I30" s="12"/>
      <c r="J30" s="35"/>
      <c r="K30" s="24"/>
    </row>
    <row r="31" spans="1:11" ht="21.95" customHeight="1">
      <c r="A31" s="32"/>
      <c r="B31" s="12"/>
      <c r="C31" s="12"/>
      <c r="D31" s="12" t="s">
        <v>19</v>
      </c>
      <c r="E31" s="12"/>
      <c r="F31" s="12"/>
      <c r="G31" s="12">
        <f>SUM(H31+I31)</f>
        <v>0</v>
      </c>
      <c r="H31" s="36"/>
      <c r="I31" s="36"/>
      <c r="J31" s="35"/>
      <c r="K31" s="24"/>
    </row>
    <row r="32" spans="1:11" ht="21.95" customHeight="1">
      <c r="A32" s="33"/>
      <c r="B32" s="12"/>
      <c r="C32" s="12"/>
      <c r="D32" s="12" t="s">
        <v>19</v>
      </c>
      <c r="E32" s="12"/>
      <c r="F32" s="12"/>
      <c r="G32" s="12">
        <f t="shared" si="1"/>
        <v>0</v>
      </c>
      <c r="H32" s="12"/>
      <c r="I32" s="12"/>
      <c r="J32" s="35"/>
      <c r="K32" s="24"/>
    </row>
    <row r="33" spans="1:11" ht="21.95" customHeight="1">
      <c r="A33" s="31"/>
      <c r="B33" s="12"/>
      <c r="C33" s="12"/>
      <c r="D33" s="12" t="s">
        <v>19</v>
      </c>
      <c r="E33" s="12"/>
      <c r="F33" s="12"/>
      <c r="G33" s="12">
        <f t="shared" si="1"/>
        <v>0</v>
      </c>
      <c r="H33" s="12"/>
      <c r="I33" s="12"/>
      <c r="J33" s="35"/>
      <c r="K33" s="24"/>
    </row>
    <row r="34" spans="1:11" ht="21.95" customHeight="1">
      <c r="A34" s="31"/>
      <c r="B34" s="12"/>
      <c r="C34" s="12"/>
      <c r="D34" s="12" t="s">
        <v>19</v>
      </c>
      <c r="E34" s="12"/>
      <c r="F34" s="12"/>
      <c r="G34" s="12">
        <f t="shared" si="1"/>
        <v>0</v>
      </c>
      <c r="H34" s="12"/>
      <c r="I34" s="12"/>
      <c r="J34" s="35"/>
      <c r="K34" s="24"/>
    </row>
    <row r="35" spans="1:11" ht="21.95" customHeight="1">
      <c r="A35" s="11"/>
      <c r="B35" s="12"/>
      <c r="C35" s="12"/>
      <c r="D35" s="12" t="s">
        <v>19</v>
      </c>
      <c r="E35" s="12"/>
      <c r="F35" s="12"/>
      <c r="G35" s="12">
        <f t="shared" si="1"/>
        <v>0</v>
      </c>
      <c r="H35" s="12"/>
      <c r="I35" s="12"/>
      <c r="J35" s="35"/>
      <c r="K35" s="24"/>
    </row>
    <row r="36" spans="1:11" ht="21.95" customHeight="1">
      <c r="A36" s="11"/>
      <c r="B36" s="12"/>
      <c r="C36" s="12"/>
      <c r="D36" s="12" t="s">
        <v>19</v>
      </c>
      <c r="E36" s="12"/>
      <c r="F36" s="12"/>
      <c r="G36" s="12">
        <f t="shared" si="1"/>
        <v>0</v>
      </c>
      <c r="H36" s="12"/>
      <c r="I36" s="12"/>
      <c r="J36" s="35"/>
      <c r="K36" s="24"/>
    </row>
    <row r="37" spans="1:11" ht="21.95" customHeight="1">
      <c r="A37" s="11"/>
      <c r="B37" s="12"/>
      <c r="C37" s="12"/>
      <c r="D37" s="12" t="s">
        <v>19</v>
      </c>
      <c r="E37" s="12"/>
      <c r="F37" s="12"/>
      <c r="G37" s="12">
        <f t="shared" si="1"/>
        <v>0</v>
      </c>
      <c r="H37" s="12"/>
      <c r="I37" s="12"/>
      <c r="J37" s="35"/>
      <c r="K37" s="24"/>
    </row>
    <row r="38" spans="1:11" ht="21.95" customHeight="1">
      <c r="A38" s="11"/>
      <c r="B38" s="12"/>
      <c r="C38" s="12"/>
      <c r="D38" s="12" t="s">
        <v>19</v>
      </c>
      <c r="E38" s="12"/>
      <c r="F38" s="12"/>
      <c r="G38" s="12">
        <f t="shared" si="1"/>
        <v>0</v>
      </c>
      <c r="H38" s="12"/>
      <c r="I38" s="12"/>
      <c r="J38" s="35"/>
      <c r="K38" s="24"/>
    </row>
    <row r="39" spans="1:11" ht="21.95" customHeight="1">
      <c r="A39" s="11"/>
      <c r="B39" s="12"/>
      <c r="C39" s="12"/>
      <c r="D39" s="12" t="s">
        <v>19</v>
      </c>
      <c r="E39" s="12"/>
      <c r="F39" s="12"/>
      <c r="G39" s="12">
        <f t="shared" si="1"/>
        <v>0</v>
      </c>
      <c r="H39" s="12"/>
      <c r="I39" s="12"/>
      <c r="J39" s="35"/>
      <c r="K39" s="24"/>
    </row>
    <row r="40" spans="1:11" ht="21.95" customHeight="1">
      <c r="A40" s="11"/>
      <c r="B40" s="12"/>
      <c r="C40" s="12"/>
      <c r="D40" s="12" t="s">
        <v>19</v>
      </c>
      <c r="E40" s="12"/>
      <c r="F40" s="12"/>
      <c r="G40" s="12">
        <f t="shared" si="1"/>
        <v>0</v>
      </c>
      <c r="H40" s="12"/>
      <c r="I40" s="12"/>
      <c r="J40" s="35"/>
      <c r="K40" s="24"/>
    </row>
    <row r="41" spans="1:11" ht="21.95" customHeight="1">
      <c r="A41" s="11"/>
      <c r="B41" s="12"/>
      <c r="C41" s="12"/>
      <c r="D41" s="12" t="s">
        <v>19</v>
      </c>
      <c r="E41" s="12"/>
      <c r="F41" s="12"/>
      <c r="G41" s="12">
        <f t="shared" si="1"/>
        <v>0</v>
      </c>
      <c r="H41" s="12"/>
      <c r="I41" s="12"/>
      <c r="J41" s="35"/>
      <c r="K41" s="24"/>
    </row>
    <row r="42" spans="1:11" ht="21.95" customHeight="1">
      <c r="A42" s="11"/>
      <c r="B42" s="12"/>
      <c r="C42" s="12"/>
      <c r="D42" s="12" t="s">
        <v>19</v>
      </c>
      <c r="E42" s="12"/>
      <c r="F42" s="12"/>
      <c r="G42" s="12">
        <f t="shared" si="1"/>
        <v>0</v>
      </c>
      <c r="H42" s="12"/>
      <c r="I42" s="12"/>
      <c r="J42" s="35"/>
      <c r="K42" s="24"/>
    </row>
    <row r="43" spans="1:11" ht="21.95" customHeight="1">
      <c r="A43" s="11"/>
      <c r="B43" s="12"/>
      <c r="C43" s="12"/>
      <c r="D43" s="12" t="s">
        <v>19</v>
      </c>
      <c r="E43" s="12"/>
      <c r="F43" s="12"/>
      <c r="G43" s="12">
        <f t="shared" si="1"/>
        <v>0</v>
      </c>
      <c r="H43" s="12"/>
      <c r="I43" s="12"/>
      <c r="J43" s="35"/>
      <c r="K43" s="24"/>
    </row>
    <row r="44" spans="1:11" ht="21.95" customHeight="1">
      <c r="A44" s="11"/>
      <c r="B44" s="12"/>
      <c r="C44" s="12"/>
      <c r="D44" s="12" t="s">
        <v>19</v>
      </c>
      <c r="E44" s="12"/>
      <c r="F44" s="12"/>
      <c r="G44" s="12">
        <f t="shared" si="1"/>
        <v>0</v>
      </c>
      <c r="H44" s="12"/>
      <c r="I44" s="12"/>
      <c r="J44" s="35"/>
      <c r="K44" s="24"/>
    </row>
    <row r="45" spans="1:11" ht="21.95" customHeight="1">
      <c r="A45" s="11"/>
      <c r="B45" s="12"/>
      <c r="C45" s="12"/>
      <c r="D45" s="12" t="s">
        <v>19</v>
      </c>
      <c r="E45" s="12"/>
      <c r="F45" s="12"/>
      <c r="G45" s="12">
        <f t="shared" si="1"/>
        <v>0</v>
      </c>
      <c r="H45" s="12"/>
      <c r="I45" s="12"/>
      <c r="J45" s="35"/>
      <c r="K45" s="24"/>
    </row>
    <row r="46" spans="1:11" ht="21.95" customHeight="1">
      <c r="A46" s="11"/>
      <c r="B46" s="12"/>
      <c r="C46" s="12"/>
      <c r="D46" s="12" t="s">
        <v>19</v>
      </c>
      <c r="E46" s="12"/>
      <c r="F46" s="12"/>
      <c r="G46" s="12">
        <f t="shared" si="1"/>
        <v>0</v>
      </c>
      <c r="H46" s="12"/>
      <c r="I46" s="12"/>
      <c r="J46" s="35"/>
      <c r="K46" s="24"/>
    </row>
    <row r="47" spans="1:11" ht="21.95" customHeight="1">
      <c r="A47" s="13"/>
      <c r="B47" s="12"/>
      <c r="C47" s="12"/>
      <c r="D47" s="12" t="s">
        <v>19</v>
      </c>
      <c r="E47" s="12"/>
      <c r="F47" s="12"/>
      <c r="G47" s="12">
        <f t="shared" si="1"/>
        <v>0</v>
      </c>
      <c r="H47" s="12"/>
      <c r="I47" s="12"/>
      <c r="J47" s="35"/>
      <c r="K47" s="24"/>
    </row>
    <row r="48" spans="1:11" ht="21" customHeight="1">
      <c r="A48" s="125" t="s">
        <v>25</v>
      </c>
      <c r="B48" s="125"/>
      <c r="C48" s="14">
        <v>22</v>
      </c>
      <c r="D48" s="15"/>
      <c r="E48" s="126" t="s">
        <v>26</v>
      </c>
      <c r="F48" s="127"/>
      <c r="G48" s="128"/>
      <c r="H48" s="128"/>
      <c r="I48" s="128"/>
      <c r="J48" s="128"/>
      <c r="K48" s="128"/>
    </row>
    <row r="49" spans="1:11" ht="21" customHeight="1">
      <c r="A49" s="129" t="s">
        <v>27</v>
      </c>
      <c r="B49" s="129"/>
      <c r="C49" s="14">
        <f>SUM(F10:F47)</f>
        <v>2104</v>
      </c>
      <c r="D49" s="15"/>
      <c r="E49" s="15"/>
      <c r="F49" s="130"/>
      <c r="G49" s="130"/>
      <c r="H49" s="130"/>
      <c r="I49" s="82"/>
      <c r="J49" s="82"/>
      <c r="K49" s="84"/>
    </row>
    <row r="50" spans="1:11" ht="21" customHeight="1">
      <c r="A50" s="129" t="s">
        <v>28</v>
      </c>
      <c r="B50" s="129"/>
      <c r="C50" s="14">
        <f>SUM(H10:H47)</f>
        <v>1923</v>
      </c>
      <c r="D50" s="15"/>
      <c r="E50" s="15"/>
      <c r="F50" s="82"/>
      <c r="G50" s="82"/>
      <c r="H50" s="82"/>
      <c r="I50" s="82"/>
      <c r="J50" s="82"/>
      <c r="K50" s="84"/>
    </row>
    <row r="51" spans="1:11" ht="21" customHeight="1">
      <c r="A51" s="131" t="s">
        <v>29</v>
      </c>
      <c r="B51" s="129"/>
      <c r="C51" s="34" t="e">
        <f>SUM(J10:J47)</f>
        <v>#DIV/0!</v>
      </c>
      <c r="D51" s="15"/>
      <c r="E51" s="15"/>
      <c r="F51" s="130"/>
      <c r="G51" s="130"/>
      <c r="H51" s="130"/>
      <c r="I51" s="130"/>
      <c r="J51" s="82"/>
      <c r="K51" s="132"/>
    </row>
    <row r="52" spans="1:11" ht="21" customHeight="1">
      <c r="A52" s="131" t="s">
        <v>30</v>
      </c>
      <c r="B52" s="129"/>
      <c r="C52" s="14">
        <v>22</v>
      </c>
      <c r="D52" s="15"/>
      <c r="E52" s="15"/>
      <c r="F52" s="130"/>
      <c r="G52" s="130"/>
      <c r="H52" s="130"/>
      <c r="I52" s="130"/>
      <c r="J52" s="82"/>
      <c r="K52" s="132"/>
    </row>
    <row r="53" spans="1:11" ht="21" customHeight="1">
      <c r="A53" s="124" t="s">
        <v>31</v>
      </c>
      <c r="B53" s="124"/>
      <c r="C53" s="34" t="e">
        <f>C51/C52</f>
        <v>#DIV/0!</v>
      </c>
      <c r="D53" s="15"/>
      <c r="E53" s="15"/>
      <c r="F53" s="130"/>
      <c r="G53" s="130"/>
      <c r="H53" s="130"/>
      <c r="I53" s="130"/>
      <c r="J53" s="82"/>
      <c r="K53" s="132"/>
    </row>
    <row r="54" spans="1:11" ht="21" customHeight="1" thickBo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T54"/>
  <sheetViews>
    <sheetView tabSelected="1" topLeftCell="A12" zoomScale="60" zoomScaleNormal="60" workbookViewId="0">
      <selection activeCell="A17" sqref="A17:H47"/>
    </sheetView>
  </sheetViews>
  <sheetFormatPr defaultColWidth="9" defaultRowHeight="15.75"/>
  <cols>
    <col min="1" max="1" width="12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113" t="s">
        <v>0</v>
      </c>
      <c r="K1" s="114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5" t="s">
        <v>2</v>
      </c>
      <c r="B7" s="120" t="s">
        <v>120</v>
      </c>
      <c r="C7" s="120"/>
      <c r="D7" s="120"/>
      <c r="E7" s="120"/>
      <c r="F7" s="6" t="s">
        <v>3</v>
      </c>
      <c r="G7" s="120" t="s">
        <v>193</v>
      </c>
      <c r="H7" s="120"/>
      <c r="I7" s="120"/>
      <c r="J7" s="120"/>
      <c r="K7" s="121"/>
    </row>
    <row r="8" spans="1:11" ht="24" customHeight="1">
      <c r="A8" s="5" t="s">
        <v>4</v>
      </c>
      <c r="B8" s="122" t="s">
        <v>5</v>
      </c>
      <c r="C8" s="122"/>
      <c r="D8" s="122"/>
      <c r="E8" s="122"/>
      <c r="F8" s="6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44839</v>
      </c>
      <c r="B10" s="12" t="s">
        <v>40</v>
      </c>
      <c r="C10" s="12" t="s">
        <v>39</v>
      </c>
      <c r="D10" s="12" t="s">
        <v>19</v>
      </c>
      <c r="E10" s="12">
        <v>8</v>
      </c>
      <c r="F10" s="12">
        <v>1002</v>
      </c>
      <c r="G10" s="12">
        <f>SUM(H10+I10)</f>
        <v>84</v>
      </c>
      <c r="H10" s="12">
        <v>80</v>
      </c>
      <c r="I10" s="12">
        <v>4</v>
      </c>
      <c r="J10" s="35">
        <f t="shared" ref="J10:J47" si="0">H10/F10*100</f>
        <v>7.9840319361277441</v>
      </c>
      <c r="K10" s="24"/>
    </row>
    <row r="11" spans="1:11" ht="21.95" customHeight="1">
      <c r="A11" s="28">
        <v>44840</v>
      </c>
      <c r="B11" s="12" t="s">
        <v>40</v>
      </c>
      <c r="C11" s="12" t="s">
        <v>39</v>
      </c>
      <c r="D11" s="12" t="s">
        <v>19</v>
      </c>
      <c r="E11" s="12">
        <v>8</v>
      </c>
      <c r="F11" s="12">
        <v>1002</v>
      </c>
      <c r="G11" s="12">
        <f t="shared" ref="G11:G47" si="1">SUM(H11+I11)</f>
        <v>104</v>
      </c>
      <c r="H11" s="12">
        <v>104</v>
      </c>
      <c r="I11" s="12"/>
      <c r="J11" s="35">
        <f t="shared" si="0"/>
        <v>10.379241516966067</v>
      </c>
      <c r="K11" s="24"/>
    </row>
    <row r="12" spans="1:11" ht="21.95" customHeight="1">
      <c r="A12" s="27">
        <v>44841</v>
      </c>
      <c r="B12" s="12" t="s">
        <v>63</v>
      </c>
      <c r="C12" s="12" t="s">
        <v>23</v>
      </c>
      <c r="D12" s="12" t="s">
        <v>19</v>
      </c>
      <c r="E12" s="12">
        <v>8</v>
      </c>
      <c r="F12" s="12">
        <v>400</v>
      </c>
      <c r="G12" s="12">
        <f t="shared" si="1"/>
        <v>120</v>
      </c>
      <c r="H12" s="12">
        <v>120</v>
      </c>
      <c r="I12" s="12"/>
      <c r="J12" s="35">
        <f t="shared" si="0"/>
        <v>30</v>
      </c>
      <c r="K12" s="24"/>
    </row>
    <row r="13" spans="1:11" ht="21.95" customHeight="1">
      <c r="A13" s="29">
        <v>44844</v>
      </c>
      <c r="B13" s="12" t="s">
        <v>40</v>
      </c>
      <c r="C13" s="12" t="s">
        <v>39</v>
      </c>
      <c r="D13" s="12" t="s">
        <v>19</v>
      </c>
      <c r="E13" s="12">
        <v>8</v>
      </c>
      <c r="F13" s="12">
        <v>1000</v>
      </c>
      <c r="G13" s="12">
        <f t="shared" si="1"/>
        <v>300</v>
      </c>
      <c r="H13" s="12">
        <v>300</v>
      </c>
      <c r="I13" s="12"/>
      <c r="J13" s="35">
        <f t="shared" si="0"/>
        <v>30</v>
      </c>
      <c r="K13" s="24"/>
    </row>
    <row r="14" spans="1:11" ht="21.95" customHeight="1">
      <c r="A14" s="29">
        <v>44845</v>
      </c>
      <c r="B14" s="12" t="s">
        <v>121</v>
      </c>
      <c r="C14" s="12">
        <v>933</v>
      </c>
      <c r="D14" s="12" t="s">
        <v>19</v>
      </c>
      <c r="E14" s="12">
        <v>8</v>
      </c>
      <c r="F14" s="12">
        <v>1000</v>
      </c>
      <c r="G14" s="12">
        <f t="shared" si="1"/>
        <v>358</v>
      </c>
      <c r="H14" s="12">
        <v>348</v>
      </c>
      <c r="I14" s="12">
        <v>10</v>
      </c>
      <c r="J14" s="35">
        <f t="shared" si="0"/>
        <v>34.799999999999997</v>
      </c>
      <c r="K14" s="24"/>
    </row>
    <row r="15" spans="1:11" ht="21.95" customHeight="1">
      <c r="A15" s="29">
        <v>44846</v>
      </c>
      <c r="B15" s="12" t="s">
        <v>40</v>
      </c>
      <c r="C15" s="78" t="s">
        <v>39</v>
      </c>
      <c r="D15" s="12" t="s">
        <v>19</v>
      </c>
      <c r="E15" s="12">
        <v>8</v>
      </c>
      <c r="F15" s="12">
        <v>1002</v>
      </c>
      <c r="G15" s="12">
        <f t="shared" si="1"/>
        <v>400</v>
      </c>
      <c r="H15" s="12">
        <v>400</v>
      </c>
      <c r="I15" s="12"/>
      <c r="J15" s="35">
        <f t="shared" si="0"/>
        <v>39.920159680638726</v>
      </c>
      <c r="K15" s="24"/>
    </row>
    <row r="16" spans="1:11" ht="21.95" customHeight="1">
      <c r="A16" s="28">
        <v>44847</v>
      </c>
      <c r="B16" s="12" t="s">
        <v>40</v>
      </c>
      <c r="C16" s="12" t="s">
        <v>39</v>
      </c>
      <c r="D16" s="12" t="s">
        <v>19</v>
      </c>
      <c r="E16" s="12">
        <v>8</v>
      </c>
      <c r="F16" s="12">
        <v>1002</v>
      </c>
      <c r="G16" s="12">
        <f t="shared" si="1"/>
        <v>207</v>
      </c>
      <c r="H16" s="12">
        <v>200</v>
      </c>
      <c r="I16" s="12">
        <v>7</v>
      </c>
      <c r="J16" s="35">
        <f t="shared" si="0"/>
        <v>19.960079840319363</v>
      </c>
      <c r="K16" s="24"/>
    </row>
    <row r="17" spans="1:20" ht="21.95" customHeight="1">
      <c r="A17" s="28">
        <v>44855</v>
      </c>
      <c r="B17" s="78" t="s">
        <v>40</v>
      </c>
      <c r="C17" s="78" t="s">
        <v>39</v>
      </c>
      <c r="D17" s="12" t="s">
        <v>19</v>
      </c>
      <c r="E17" s="12">
        <v>8</v>
      </c>
      <c r="F17" s="12">
        <v>1002</v>
      </c>
      <c r="G17" s="12">
        <f t="shared" si="1"/>
        <v>544</v>
      </c>
      <c r="H17" s="12">
        <v>544</v>
      </c>
      <c r="I17" s="12"/>
      <c r="J17" s="35">
        <f t="shared" si="0"/>
        <v>54.291417165668662</v>
      </c>
      <c r="K17" s="24"/>
    </row>
    <row r="18" spans="1:20" ht="21.95" customHeight="1">
      <c r="A18" s="28">
        <v>44858</v>
      </c>
      <c r="B18" s="78" t="s">
        <v>40</v>
      </c>
      <c r="C18" s="78" t="s">
        <v>39</v>
      </c>
      <c r="D18" s="12" t="s">
        <v>19</v>
      </c>
      <c r="E18" s="12">
        <v>8</v>
      </c>
      <c r="F18" s="12">
        <v>1002</v>
      </c>
      <c r="G18" s="12">
        <f t="shared" si="1"/>
        <v>560</v>
      </c>
      <c r="H18" s="12">
        <v>560</v>
      </c>
      <c r="I18" s="12"/>
      <c r="J18" s="35">
        <f t="shared" si="0"/>
        <v>55.88822355289421</v>
      </c>
      <c r="K18" s="24"/>
    </row>
    <row r="19" spans="1:20" ht="21.95" customHeight="1">
      <c r="A19" s="28">
        <v>44859</v>
      </c>
      <c r="B19" s="78" t="s">
        <v>40</v>
      </c>
      <c r="C19" s="78" t="s">
        <v>39</v>
      </c>
      <c r="D19" s="12" t="s">
        <v>19</v>
      </c>
      <c r="E19" s="12">
        <v>8</v>
      </c>
      <c r="F19" s="12">
        <v>1002</v>
      </c>
      <c r="G19" s="12">
        <f t="shared" si="1"/>
        <v>568</v>
      </c>
      <c r="H19" s="12">
        <v>568</v>
      </c>
      <c r="I19" s="12"/>
      <c r="J19" s="35">
        <f t="shared" si="0"/>
        <v>56.686626746506988</v>
      </c>
      <c r="K19" s="24"/>
    </row>
    <row r="20" spans="1:20" ht="21.95" customHeight="1">
      <c r="A20" s="29">
        <v>44860</v>
      </c>
      <c r="B20" s="78" t="s">
        <v>40</v>
      </c>
      <c r="C20" s="78" t="s">
        <v>39</v>
      </c>
      <c r="D20" s="12" t="s">
        <v>19</v>
      </c>
      <c r="E20" s="12">
        <v>8</v>
      </c>
      <c r="F20" s="12">
        <v>1002</v>
      </c>
      <c r="G20" s="12">
        <f t="shared" si="1"/>
        <v>576</v>
      </c>
      <c r="H20" s="12">
        <v>576</v>
      </c>
      <c r="I20" s="12"/>
      <c r="J20" s="35">
        <f t="shared" si="0"/>
        <v>57.485029940119759</v>
      </c>
      <c r="K20" s="24"/>
    </row>
    <row r="21" spans="1:20" ht="21.95" customHeight="1">
      <c r="A21" s="29">
        <v>44861</v>
      </c>
      <c r="B21" s="12" t="s">
        <v>40</v>
      </c>
      <c r="C21" s="12" t="s">
        <v>39</v>
      </c>
      <c r="D21" s="12" t="s">
        <v>19</v>
      </c>
      <c r="E21" s="12">
        <v>8</v>
      </c>
      <c r="F21" s="12">
        <v>1002</v>
      </c>
      <c r="G21" s="12">
        <f t="shared" si="1"/>
        <v>600</v>
      </c>
      <c r="H21" s="12">
        <v>600</v>
      </c>
      <c r="I21" s="12"/>
      <c r="J21" s="35">
        <f t="shared" si="0"/>
        <v>59.880239520958078</v>
      </c>
      <c r="K21" s="24"/>
    </row>
    <row r="22" spans="1:20" ht="21.95" customHeight="1">
      <c r="A22" s="28">
        <v>44862</v>
      </c>
      <c r="B22" s="12" t="s">
        <v>40</v>
      </c>
      <c r="C22" s="12" t="s">
        <v>39</v>
      </c>
      <c r="D22" s="12" t="s">
        <v>19</v>
      </c>
      <c r="E22" s="12">
        <v>8</v>
      </c>
      <c r="F22" s="12">
        <v>1002</v>
      </c>
      <c r="G22" s="12">
        <f t="shared" si="1"/>
        <v>400</v>
      </c>
      <c r="H22" s="12">
        <v>400</v>
      </c>
      <c r="I22" s="12"/>
      <c r="J22" s="35">
        <f t="shared" si="0"/>
        <v>39.920159680638726</v>
      </c>
      <c r="K22" s="24"/>
    </row>
    <row r="23" spans="1:20" ht="21.95" customHeight="1">
      <c r="A23" s="30"/>
      <c r="B23" s="12"/>
      <c r="C23" s="12"/>
      <c r="D23" s="12" t="s">
        <v>19</v>
      </c>
      <c r="E23" s="12"/>
      <c r="F23" s="12"/>
      <c r="G23" s="12">
        <f t="shared" si="1"/>
        <v>0</v>
      </c>
      <c r="H23" s="12"/>
      <c r="I23" s="12"/>
      <c r="J23" s="35" t="e">
        <f t="shared" si="0"/>
        <v>#DIV/0!</v>
      </c>
      <c r="K23" s="24"/>
    </row>
    <row r="24" spans="1:20" ht="21.95" customHeight="1">
      <c r="A24" s="30"/>
      <c r="B24" s="12"/>
      <c r="C24" s="12"/>
      <c r="D24" s="12" t="s">
        <v>19</v>
      </c>
      <c r="E24" s="12"/>
      <c r="F24" s="12"/>
      <c r="G24" s="12">
        <f t="shared" si="1"/>
        <v>0</v>
      </c>
      <c r="H24" s="12"/>
      <c r="I24" s="12"/>
      <c r="J24" s="35" t="e">
        <f t="shared" si="0"/>
        <v>#DIV/0!</v>
      </c>
      <c r="K24" s="24"/>
    </row>
    <row r="25" spans="1:20" ht="21.95" customHeight="1">
      <c r="A25" s="30"/>
      <c r="B25" s="12"/>
      <c r="C25" s="12"/>
      <c r="D25" s="12" t="s">
        <v>19</v>
      </c>
      <c r="E25" s="12"/>
      <c r="F25" s="12"/>
      <c r="G25" s="12">
        <f t="shared" si="1"/>
        <v>0</v>
      </c>
      <c r="H25" s="12"/>
      <c r="I25" s="12"/>
      <c r="J25" s="35" t="e">
        <f t="shared" si="0"/>
        <v>#DIV/0!</v>
      </c>
      <c r="K25" s="24"/>
    </row>
    <row r="26" spans="1:20" ht="21.95" customHeight="1">
      <c r="A26" s="31"/>
      <c r="B26" s="12"/>
      <c r="C26" s="12"/>
      <c r="D26" s="12" t="s">
        <v>19</v>
      </c>
      <c r="E26" s="12"/>
      <c r="F26" s="12"/>
      <c r="G26" s="12">
        <f t="shared" si="1"/>
        <v>0</v>
      </c>
      <c r="H26" s="12"/>
      <c r="I26" s="12"/>
      <c r="J26" s="35" t="e">
        <f t="shared" si="0"/>
        <v>#DIV/0!</v>
      </c>
      <c r="K26" s="24"/>
    </row>
    <row r="27" spans="1:20" ht="21.95" customHeight="1">
      <c r="A27" s="31"/>
      <c r="B27" s="12"/>
      <c r="C27" s="12"/>
      <c r="D27" s="12" t="s">
        <v>19</v>
      </c>
      <c r="E27" s="12"/>
      <c r="F27" s="12"/>
      <c r="G27" s="12">
        <f t="shared" si="1"/>
        <v>0</v>
      </c>
      <c r="H27" s="12"/>
      <c r="I27" s="12"/>
      <c r="J27" s="35" t="e">
        <f t="shared" si="0"/>
        <v>#DIV/0!</v>
      </c>
      <c r="K27" s="24"/>
    </row>
    <row r="28" spans="1:20" ht="21.95" customHeight="1">
      <c r="A28" s="31"/>
      <c r="B28" s="12"/>
      <c r="C28" s="12"/>
      <c r="D28" s="12" t="s">
        <v>19</v>
      </c>
      <c r="E28" s="12"/>
      <c r="F28" s="12"/>
      <c r="G28" s="12">
        <f t="shared" si="1"/>
        <v>0</v>
      </c>
      <c r="H28" s="12"/>
      <c r="I28" s="12"/>
      <c r="J28" s="35" t="e">
        <f t="shared" si="0"/>
        <v>#DIV/0!</v>
      </c>
      <c r="K28" s="24"/>
    </row>
    <row r="29" spans="1:20" ht="21.95" customHeight="1">
      <c r="A29" s="31"/>
      <c r="B29" s="12"/>
      <c r="C29" s="12"/>
      <c r="D29" s="12" t="s">
        <v>19</v>
      </c>
      <c r="E29" s="12"/>
      <c r="F29" s="12"/>
      <c r="G29" s="12">
        <f t="shared" si="1"/>
        <v>0</v>
      </c>
      <c r="H29" s="12"/>
      <c r="I29" s="12"/>
      <c r="J29" s="35" t="e">
        <f t="shared" si="0"/>
        <v>#DIV/0!</v>
      </c>
      <c r="K29" s="24"/>
    </row>
    <row r="30" spans="1:20" ht="21.95" customHeight="1">
      <c r="A30" s="31"/>
      <c r="B30" s="12"/>
      <c r="C30" s="12"/>
      <c r="D30" s="12" t="s">
        <v>19</v>
      </c>
      <c r="E30" s="12"/>
      <c r="F30" s="12"/>
      <c r="G30" s="12">
        <f t="shared" si="1"/>
        <v>0</v>
      </c>
      <c r="H30" s="12"/>
      <c r="I30" s="12"/>
      <c r="J30" s="35" t="e">
        <f t="shared" si="0"/>
        <v>#DIV/0!</v>
      </c>
      <c r="K30" s="24"/>
    </row>
    <row r="31" spans="1:20" ht="21.95" customHeight="1">
      <c r="A31" s="32"/>
      <c r="B31" s="12"/>
      <c r="C31" s="12"/>
      <c r="D31" s="12" t="s">
        <v>19</v>
      </c>
      <c r="E31" s="12"/>
      <c r="F31" s="12"/>
      <c r="G31" s="12">
        <f t="shared" si="1"/>
        <v>0</v>
      </c>
      <c r="H31" s="12"/>
      <c r="I31" s="36"/>
      <c r="J31" s="35" t="e">
        <f t="shared" si="0"/>
        <v>#DIV/0!</v>
      </c>
      <c r="K31" s="24"/>
    </row>
    <row r="32" spans="1:20" ht="21.95" customHeight="1">
      <c r="A32" s="33"/>
      <c r="B32" s="12"/>
      <c r="C32" s="12"/>
      <c r="D32" s="12" t="s">
        <v>19</v>
      </c>
      <c r="E32" s="12"/>
      <c r="F32" s="12"/>
      <c r="G32" s="12">
        <f t="shared" si="1"/>
        <v>0</v>
      </c>
      <c r="H32" s="12"/>
      <c r="I32" s="12"/>
      <c r="J32" s="35" t="e">
        <f t="shared" si="0"/>
        <v>#DIV/0!</v>
      </c>
      <c r="K32" s="24"/>
      <c r="T32" s="37"/>
    </row>
    <row r="33" spans="1:11" ht="21.95" customHeight="1">
      <c r="A33" s="31"/>
      <c r="B33" s="12"/>
      <c r="C33" s="12"/>
      <c r="D33" s="12" t="s">
        <v>19</v>
      </c>
      <c r="E33" s="12"/>
      <c r="F33" s="12"/>
      <c r="G33" s="12">
        <f t="shared" si="1"/>
        <v>0</v>
      </c>
      <c r="H33" s="12"/>
      <c r="I33" s="12"/>
      <c r="J33" s="35" t="e">
        <f t="shared" si="0"/>
        <v>#DIV/0!</v>
      </c>
      <c r="K33" s="24"/>
    </row>
    <row r="34" spans="1:11" ht="21.95" customHeight="1">
      <c r="A34" s="31"/>
      <c r="B34" s="12"/>
      <c r="C34" s="12"/>
      <c r="D34" s="12" t="s">
        <v>19</v>
      </c>
      <c r="E34" s="12"/>
      <c r="F34" s="12"/>
      <c r="G34" s="12">
        <f t="shared" si="1"/>
        <v>0</v>
      </c>
      <c r="H34" s="12"/>
      <c r="I34" s="12"/>
      <c r="J34" s="35" t="e">
        <f t="shared" si="0"/>
        <v>#DIV/0!</v>
      </c>
      <c r="K34" s="24"/>
    </row>
    <row r="35" spans="1:11" ht="21.95" customHeight="1">
      <c r="A35" s="11"/>
      <c r="B35" s="12"/>
      <c r="C35" s="12"/>
      <c r="D35" s="12" t="s">
        <v>19</v>
      </c>
      <c r="E35" s="12"/>
      <c r="F35" s="12"/>
      <c r="G35" s="12">
        <f t="shared" si="1"/>
        <v>0</v>
      </c>
      <c r="H35" s="12"/>
      <c r="I35" s="12"/>
      <c r="J35" s="35" t="e">
        <f t="shared" si="0"/>
        <v>#DIV/0!</v>
      </c>
      <c r="K35" s="24"/>
    </row>
    <row r="36" spans="1:11" ht="21.95" customHeight="1">
      <c r="A36" s="11"/>
      <c r="B36" s="12"/>
      <c r="C36" s="12"/>
      <c r="D36" s="12" t="s">
        <v>19</v>
      </c>
      <c r="E36" s="12"/>
      <c r="F36" s="12"/>
      <c r="G36" s="12">
        <f t="shared" si="1"/>
        <v>0</v>
      </c>
      <c r="H36" s="12"/>
      <c r="I36" s="12"/>
      <c r="J36" s="35" t="e">
        <f t="shared" si="0"/>
        <v>#DIV/0!</v>
      </c>
      <c r="K36" s="24"/>
    </row>
    <row r="37" spans="1:11" ht="21.95" customHeight="1">
      <c r="A37" s="11"/>
      <c r="B37" s="12"/>
      <c r="C37" s="12"/>
      <c r="D37" s="12" t="s">
        <v>19</v>
      </c>
      <c r="E37" s="12"/>
      <c r="F37" s="12"/>
      <c r="G37" s="12">
        <f t="shared" si="1"/>
        <v>0</v>
      </c>
      <c r="H37" s="12"/>
      <c r="I37" s="12"/>
      <c r="J37" s="35" t="e">
        <f t="shared" si="0"/>
        <v>#DIV/0!</v>
      </c>
      <c r="K37" s="24"/>
    </row>
    <row r="38" spans="1:11" ht="21.95" customHeight="1">
      <c r="A38" s="11"/>
      <c r="B38" s="12"/>
      <c r="C38" s="12"/>
      <c r="D38" s="12" t="s">
        <v>19</v>
      </c>
      <c r="E38" s="12"/>
      <c r="F38" s="12"/>
      <c r="G38" s="12">
        <f t="shared" si="1"/>
        <v>0</v>
      </c>
      <c r="H38" s="12"/>
      <c r="I38" s="12"/>
      <c r="J38" s="35" t="e">
        <f t="shared" si="0"/>
        <v>#DIV/0!</v>
      </c>
      <c r="K38" s="24"/>
    </row>
    <row r="39" spans="1:11" ht="21.95" customHeight="1">
      <c r="A39" s="11"/>
      <c r="B39" s="12"/>
      <c r="C39" s="12"/>
      <c r="D39" s="12" t="s">
        <v>19</v>
      </c>
      <c r="E39" s="12"/>
      <c r="F39" s="12"/>
      <c r="G39" s="12">
        <f t="shared" si="1"/>
        <v>0</v>
      </c>
      <c r="H39" s="12"/>
      <c r="I39" s="12"/>
      <c r="J39" s="35" t="e">
        <f t="shared" si="0"/>
        <v>#DIV/0!</v>
      </c>
      <c r="K39" s="24"/>
    </row>
    <row r="40" spans="1:11" ht="21.95" customHeight="1">
      <c r="A40" s="11"/>
      <c r="B40" s="12"/>
      <c r="C40" s="12"/>
      <c r="D40" s="12" t="s">
        <v>19</v>
      </c>
      <c r="E40" s="12"/>
      <c r="F40" s="12"/>
      <c r="G40" s="12">
        <f t="shared" si="1"/>
        <v>0</v>
      </c>
      <c r="H40" s="12"/>
      <c r="I40" s="12"/>
      <c r="J40" s="35" t="e">
        <f t="shared" si="0"/>
        <v>#DIV/0!</v>
      </c>
      <c r="K40" s="24"/>
    </row>
    <row r="41" spans="1:11" ht="21.95" customHeight="1">
      <c r="A41" s="11"/>
      <c r="B41" s="12"/>
      <c r="C41" s="12"/>
      <c r="D41" s="12" t="s">
        <v>19</v>
      </c>
      <c r="E41" s="12"/>
      <c r="F41" s="12"/>
      <c r="G41" s="12">
        <f t="shared" si="1"/>
        <v>0</v>
      </c>
      <c r="H41" s="12"/>
      <c r="I41" s="12"/>
      <c r="J41" s="35" t="e">
        <f t="shared" si="0"/>
        <v>#DIV/0!</v>
      </c>
      <c r="K41" s="24"/>
    </row>
    <row r="42" spans="1:11" ht="21.95" customHeight="1">
      <c r="A42" s="11"/>
      <c r="B42" s="12"/>
      <c r="C42" s="12"/>
      <c r="D42" s="12" t="s">
        <v>19</v>
      </c>
      <c r="E42" s="12"/>
      <c r="F42" s="12"/>
      <c r="G42" s="12">
        <f t="shared" si="1"/>
        <v>0</v>
      </c>
      <c r="H42" s="12"/>
      <c r="I42" s="12"/>
      <c r="J42" s="35" t="e">
        <f t="shared" si="0"/>
        <v>#DIV/0!</v>
      </c>
      <c r="K42" s="24"/>
    </row>
    <row r="43" spans="1:11" ht="21.95" customHeight="1">
      <c r="A43" s="11"/>
      <c r="B43" s="12"/>
      <c r="C43" s="12"/>
      <c r="D43" s="12" t="s">
        <v>19</v>
      </c>
      <c r="E43" s="12"/>
      <c r="F43" s="12"/>
      <c r="G43" s="12">
        <f t="shared" si="1"/>
        <v>0</v>
      </c>
      <c r="H43" s="12"/>
      <c r="I43" s="12"/>
      <c r="J43" s="35" t="e">
        <f t="shared" si="0"/>
        <v>#DIV/0!</v>
      </c>
      <c r="K43" s="24"/>
    </row>
    <row r="44" spans="1:11" ht="21.95" customHeight="1">
      <c r="A44" s="11"/>
      <c r="B44" s="12"/>
      <c r="C44" s="12"/>
      <c r="D44" s="12" t="s">
        <v>19</v>
      </c>
      <c r="E44" s="12"/>
      <c r="F44" s="12"/>
      <c r="G44" s="12">
        <f t="shared" si="1"/>
        <v>0</v>
      </c>
      <c r="H44" s="12"/>
      <c r="I44" s="12"/>
      <c r="J44" s="35" t="e">
        <f t="shared" si="0"/>
        <v>#DIV/0!</v>
      </c>
      <c r="K44" s="24"/>
    </row>
    <row r="45" spans="1:11" ht="21.95" customHeight="1">
      <c r="A45" s="11"/>
      <c r="B45" s="12"/>
      <c r="C45" s="12"/>
      <c r="D45" s="12" t="s">
        <v>19</v>
      </c>
      <c r="E45" s="12"/>
      <c r="F45" s="12"/>
      <c r="G45" s="12">
        <f t="shared" si="1"/>
        <v>0</v>
      </c>
      <c r="H45" s="12"/>
      <c r="I45" s="12"/>
      <c r="J45" s="35" t="e">
        <f t="shared" si="0"/>
        <v>#DIV/0!</v>
      </c>
      <c r="K45" s="24"/>
    </row>
    <row r="46" spans="1:11" ht="21.95" customHeight="1">
      <c r="A46" s="11"/>
      <c r="B46" s="12"/>
      <c r="C46" s="12"/>
      <c r="D46" s="12" t="s">
        <v>19</v>
      </c>
      <c r="E46" s="12"/>
      <c r="F46" s="12"/>
      <c r="G46" s="12">
        <f t="shared" si="1"/>
        <v>0</v>
      </c>
      <c r="H46" s="12"/>
      <c r="I46" s="12"/>
      <c r="J46" s="35" t="e">
        <f t="shared" si="0"/>
        <v>#DIV/0!</v>
      </c>
      <c r="K46" s="24"/>
    </row>
    <row r="47" spans="1:11" ht="21.95" customHeight="1">
      <c r="A47" s="13"/>
      <c r="B47" s="12"/>
      <c r="C47" s="12"/>
      <c r="D47" s="12" t="s">
        <v>19</v>
      </c>
      <c r="E47" s="12"/>
      <c r="F47" s="12"/>
      <c r="G47" s="12">
        <f t="shared" si="1"/>
        <v>0</v>
      </c>
      <c r="H47" s="12"/>
      <c r="I47" s="12"/>
      <c r="J47" s="35" t="e">
        <f t="shared" si="0"/>
        <v>#DIV/0!</v>
      </c>
      <c r="K47" s="24"/>
    </row>
    <row r="48" spans="1:11" ht="21" customHeight="1">
      <c r="A48" s="125" t="s">
        <v>25</v>
      </c>
      <c r="B48" s="125"/>
      <c r="C48" s="14">
        <f>COUNT(A10:A22)</f>
        <v>13</v>
      </c>
      <c r="D48" s="15"/>
      <c r="E48" s="126" t="s">
        <v>26</v>
      </c>
      <c r="F48" s="127"/>
      <c r="G48" s="128"/>
      <c r="H48" s="128"/>
      <c r="I48" s="128"/>
      <c r="J48" s="128"/>
      <c r="K48" s="128"/>
    </row>
    <row r="49" spans="1:11" ht="21" customHeight="1">
      <c r="A49" s="129" t="s">
        <v>27</v>
      </c>
      <c r="B49" s="129"/>
      <c r="C49" s="14">
        <f>SUM(F10:F47)</f>
        <v>12420</v>
      </c>
      <c r="D49" s="15"/>
      <c r="E49" s="15"/>
      <c r="F49" s="130"/>
      <c r="G49" s="130"/>
      <c r="H49" s="130"/>
      <c r="I49" s="16"/>
      <c r="J49" s="16"/>
      <c r="K49" s="20"/>
    </row>
    <row r="50" spans="1:11" ht="21" customHeight="1">
      <c r="A50" s="129" t="s">
        <v>28</v>
      </c>
      <c r="B50" s="129"/>
      <c r="C50" s="14">
        <f>SUM(H10:H47)</f>
        <v>4800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31" t="s">
        <v>29</v>
      </c>
      <c r="B51" s="129"/>
      <c r="C51" s="34" t="e">
        <f>SUM(J10:J47)</f>
        <v>#DIV/0!</v>
      </c>
      <c r="D51" s="15"/>
      <c r="E51" s="15"/>
      <c r="F51" s="130"/>
      <c r="G51" s="130"/>
      <c r="H51" s="130"/>
      <c r="I51" s="130"/>
      <c r="J51" s="16"/>
      <c r="K51" s="132"/>
    </row>
    <row r="52" spans="1:11" ht="21" customHeight="1">
      <c r="A52" s="131" t="s">
        <v>30</v>
      </c>
      <c r="B52" s="129"/>
      <c r="C52" s="14">
        <f>COUNTA(B10:B22)</f>
        <v>13</v>
      </c>
      <c r="D52" s="15"/>
      <c r="E52" s="15"/>
      <c r="F52" s="130"/>
      <c r="G52" s="130"/>
      <c r="H52" s="130"/>
      <c r="I52" s="130"/>
      <c r="J52" s="16"/>
      <c r="K52" s="132"/>
    </row>
    <row r="53" spans="1:11" ht="21" customHeight="1">
      <c r="A53" s="124" t="s">
        <v>31</v>
      </c>
      <c r="B53" s="124"/>
      <c r="C53" s="34" t="e">
        <f>C51/C52</f>
        <v>#DIV/0!</v>
      </c>
      <c r="D53" s="15"/>
      <c r="E53" s="15"/>
      <c r="F53" s="130"/>
      <c r="G53" s="130"/>
      <c r="H53" s="130"/>
      <c r="I53" s="130"/>
      <c r="J53" s="16"/>
      <c r="K53" s="132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K54"/>
  <sheetViews>
    <sheetView topLeftCell="A32" zoomScale="70" zoomScaleNormal="70" workbookViewId="0">
      <selection activeCell="C48" sqref="C48:C53"/>
    </sheetView>
  </sheetViews>
  <sheetFormatPr defaultColWidth="9" defaultRowHeight="15.75"/>
  <cols>
    <col min="1" max="1" width="11.2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113" t="s">
        <v>0</v>
      </c>
      <c r="K1" s="114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5" t="s">
        <v>2</v>
      </c>
      <c r="B7" s="120" t="s">
        <v>125</v>
      </c>
      <c r="C7" s="120"/>
      <c r="D7" s="120"/>
      <c r="E7" s="120"/>
      <c r="F7" s="6" t="s">
        <v>3</v>
      </c>
      <c r="G7" s="120" t="s">
        <v>196</v>
      </c>
      <c r="H7" s="120"/>
      <c r="I7" s="120"/>
      <c r="J7" s="120"/>
      <c r="K7" s="121"/>
    </row>
    <row r="8" spans="1:11" ht="24" customHeight="1">
      <c r="A8" s="5" t="s">
        <v>4</v>
      </c>
      <c r="B8" s="122" t="s">
        <v>5</v>
      </c>
      <c r="C8" s="122"/>
      <c r="D8" s="122"/>
      <c r="E8" s="122"/>
      <c r="F8" s="6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7">
        <v>44839</v>
      </c>
      <c r="B10" s="73" t="s">
        <v>148</v>
      </c>
      <c r="C10" s="73" t="s">
        <v>39</v>
      </c>
      <c r="D10" s="73" t="s">
        <v>19</v>
      </c>
      <c r="E10" s="10">
        <v>8</v>
      </c>
      <c r="F10" s="10">
        <v>1000</v>
      </c>
      <c r="G10" s="10">
        <f>SUM(H10+I10)</f>
        <v>514</v>
      </c>
      <c r="H10" s="10">
        <v>509</v>
      </c>
      <c r="I10" s="12">
        <v>5</v>
      </c>
      <c r="J10" s="23">
        <f t="shared" ref="J10:J19" si="0">H10/F10*100</f>
        <v>50.9</v>
      </c>
      <c r="K10" s="24"/>
    </row>
    <row r="11" spans="1:11" ht="21.95" customHeight="1">
      <c r="A11" s="27">
        <v>44840</v>
      </c>
      <c r="B11" s="73" t="s">
        <v>88</v>
      </c>
      <c r="C11" s="10">
        <v>22500</v>
      </c>
      <c r="D11" s="73" t="s">
        <v>19</v>
      </c>
      <c r="E11" s="10">
        <v>8</v>
      </c>
      <c r="F11" s="10">
        <v>3040</v>
      </c>
      <c r="G11" s="10">
        <f t="shared" ref="G11:G18" si="1">SUM(H11+I11)</f>
        <v>2045</v>
      </c>
      <c r="H11" s="10">
        <v>2000</v>
      </c>
      <c r="I11" s="12">
        <v>45</v>
      </c>
      <c r="J11" s="23">
        <f t="shared" si="0"/>
        <v>65.789473684210535</v>
      </c>
      <c r="K11" s="24"/>
    </row>
    <row r="12" spans="1:11" ht="21.95" customHeight="1">
      <c r="A12" s="27">
        <v>44841</v>
      </c>
      <c r="B12" s="73" t="s">
        <v>68</v>
      </c>
      <c r="C12" s="73" t="s">
        <v>69</v>
      </c>
      <c r="D12" s="73" t="s">
        <v>19</v>
      </c>
      <c r="E12" s="10">
        <v>8</v>
      </c>
      <c r="F12" s="10">
        <v>424</v>
      </c>
      <c r="G12" s="10">
        <f t="shared" si="1"/>
        <v>206</v>
      </c>
      <c r="H12" s="10">
        <v>202</v>
      </c>
      <c r="I12" s="12">
        <v>4</v>
      </c>
      <c r="J12" s="23">
        <f t="shared" si="0"/>
        <v>47.641509433962263</v>
      </c>
      <c r="K12" s="24"/>
    </row>
    <row r="13" spans="1:11" ht="21.95" customHeight="1">
      <c r="A13" s="27">
        <v>44844</v>
      </c>
      <c r="B13" s="73" t="s">
        <v>68</v>
      </c>
      <c r="C13" s="73" t="s">
        <v>69</v>
      </c>
      <c r="D13" s="73" t="s">
        <v>19</v>
      </c>
      <c r="E13" s="10">
        <v>8</v>
      </c>
      <c r="F13" s="10">
        <v>424</v>
      </c>
      <c r="G13" s="10">
        <f t="shared" si="1"/>
        <v>250</v>
      </c>
      <c r="H13" s="10">
        <v>250</v>
      </c>
      <c r="I13" s="12"/>
      <c r="J13" s="23">
        <f t="shared" si="0"/>
        <v>58.962264150943398</v>
      </c>
      <c r="K13" s="24"/>
    </row>
    <row r="14" spans="1:11" ht="21.95" customHeight="1">
      <c r="A14" s="27">
        <v>44845</v>
      </c>
      <c r="B14" s="73" t="s">
        <v>114</v>
      </c>
      <c r="C14" s="73" t="s">
        <v>115</v>
      </c>
      <c r="D14" s="73" t="s">
        <v>19</v>
      </c>
      <c r="E14" s="10">
        <v>8</v>
      </c>
      <c r="F14" s="10">
        <v>1200</v>
      </c>
      <c r="G14" s="10">
        <f t="shared" si="1"/>
        <v>603</v>
      </c>
      <c r="H14" s="10">
        <v>569</v>
      </c>
      <c r="I14" s="12">
        <v>34</v>
      </c>
      <c r="J14" s="23">
        <f t="shared" si="0"/>
        <v>47.416666666666671</v>
      </c>
      <c r="K14" s="24"/>
    </row>
    <row r="15" spans="1:11" ht="21.95" customHeight="1">
      <c r="A15" s="27">
        <v>44846</v>
      </c>
      <c r="B15" s="73" t="s">
        <v>68</v>
      </c>
      <c r="C15" s="73" t="s">
        <v>69</v>
      </c>
      <c r="D15" s="73" t="s">
        <v>19</v>
      </c>
      <c r="E15" s="10">
        <v>8</v>
      </c>
      <c r="F15" s="10">
        <v>424</v>
      </c>
      <c r="G15" s="10">
        <f t="shared" si="1"/>
        <v>240</v>
      </c>
      <c r="H15" s="10">
        <v>240</v>
      </c>
      <c r="I15" s="12"/>
      <c r="J15" s="23">
        <f t="shared" si="0"/>
        <v>56.60377358490566</v>
      </c>
      <c r="K15" s="24"/>
    </row>
    <row r="16" spans="1:11" ht="21.95" customHeight="1">
      <c r="A16" s="27">
        <v>44847</v>
      </c>
      <c r="B16" s="73" t="s">
        <v>68</v>
      </c>
      <c r="C16" s="73" t="s">
        <v>69</v>
      </c>
      <c r="D16" s="73" t="s">
        <v>19</v>
      </c>
      <c r="E16" s="10">
        <v>8</v>
      </c>
      <c r="F16" s="10">
        <v>424</v>
      </c>
      <c r="G16" s="10">
        <f t="shared" si="1"/>
        <v>248</v>
      </c>
      <c r="H16" s="10">
        <v>248</v>
      </c>
      <c r="I16" s="12"/>
      <c r="J16" s="23">
        <f t="shared" si="0"/>
        <v>58.490566037735846</v>
      </c>
      <c r="K16" s="24"/>
    </row>
    <row r="17" spans="1:11" ht="21.95" customHeight="1">
      <c r="A17" s="27">
        <v>44848</v>
      </c>
      <c r="B17" s="73" t="s">
        <v>68</v>
      </c>
      <c r="C17" s="73" t="s">
        <v>69</v>
      </c>
      <c r="D17" s="73" t="s">
        <v>19</v>
      </c>
      <c r="E17" s="10">
        <v>8</v>
      </c>
      <c r="F17" s="10">
        <v>424</v>
      </c>
      <c r="G17" s="10">
        <f t="shared" si="1"/>
        <v>250</v>
      </c>
      <c r="H17" s="10">
        <v>250</v>
      </c>
      <c r="I17" s="12"/>
      <c r="J17" s="23">
        <f t="shared" si="0"/>
        <v>58.962264150943398</v>
      </c>
      <c r="K17" s="24"/>
    </row>
    <row r="18" spans="1:11" ht="21.95" customHeight="1">
      <c r="A18" s="27">
        <v>44855</v>
      </c>
      <c r="B18" s="73" t="s">
        <v>68</v>
      </c>
      <c r="C18" s="73" t="s">
        <v>69</v>
      </c>
      <c r="D18" s="73" t="s">
        <v>19</v>
      </c>
      <c r="E18" s="10">
        <v>8</v>
      </c>
      <c r="F18" s="10">
        <v>424</v>
      </c>
      <c r="G18" s="10">
        <f t="shared" si="1"/>
        <v>200</v>
      </c>
      <c r="H18" s="10">
        <v>200</v>
      </c>
      <c r="I18" s="12"/>
      <c r="J18" s="23">
        <f t="shared" si="0"/>
        <v>47.169811320754718</v>
      </c>
      <c r="K18" s="24"/>
    </row>
    <row r="19" spans="1:11" ht="21.95" customHeight="1">
      <c r="A19" s="109"/>
      <c r="B19" s="10"/>
      <c r="C19" s="10"/>
      <c r="D19" s="73"/>
      <c r="E19" s="10"/>
      <c r="F19" s="10"/>
      <c r="G19" s="10"/>
      <c r="H19" s="10"/>
      <c r="I19" s="12"/>
      <c r="J19" s="23" t="e">
        <f t="shared" si="0"/>
        <v>#DIV/0!</v>
      </c>
      <c r="K19" s="24"/>
    </row>
    <row r="20" spans="1:11" ht="21.95" customHeight="1">
      <c r="A20" s="9"/>
      <c r="B20" s="10"/>
      <c r="C20" s="10"/>
      <c r="D20" s="10"/>
      <c r="E20" s="10"/>
      <c r="F20" s="10"/>
      <c r="G20" s="10"/>
      <c r="H20" s="10"/>
      <c r="I20" s="12"/>
      <c r="J20" s="23"/>
      <c r="K20" s="24"/>
    </row>
    <row r="21" spans="1:11" ht="21.95" customHeight="1">
      <c r="A21" s="9"/>
      <c r="B21" s="10"/>
      <c r="C21" s="10"/>
      <c r="D21" s="10"/>
      <c r="E21" s="10"/>
      <c r="F21" s="10"/>
      <c r="G21" s="10"/>
      <c r="H21" s="10"/>
      <c r="I21" s="12"/>
      <c r="J21" s="23"/>
      <c r="K21" s="24"/>
    </row>
    <row r="22" spans="1:11" ht="21.95" customHeight="1">
      <c r="A22" s="9"/>
      <c r="B22" s="10"/>
      <c r="C22" s="10"/>
      <c r="D22" s="10"/>
      <c r="E22" s="10"/>
      <c r="F22" s="10"/>
      <c r="G22" s="10"/>
      <c r="H22" s="10"/>
      <c r="I22" s="12"/>
      <c r="J22" s="23"/>
      <c r="K22" s="24"/>
    </row>
    <row r="23" spans="1:11" ht="21.95" customHeight="1">
      <c r="A23" s="9"/>
      <c r="B23" s="10"/>
      <c r="C23" s="10"/>
      <c r="D23" s="10"/>
      <c r="E23" s="10"/>
      <c r="F23" s="10"/>
      <c r="G23" s="10"/>
      <c r="H23" s="10"/>
      <c r="I23" s="12"/>
      <c r="J23" s="23"/>
      <c r="K23" s="24"/>
    </row>
    <row r="24" spans="1:11" ht="21.95" customHeight="1">
      <c r="A24" s="9"/>
      <c r="B24" s="10"/>
      <c r="C24" s="10"/>
      <c r="D24" s="10"/>
      <c r="E24" s="10"/>
      <c r="F24" s="10"/>
      <c r="G24" s="10"/>
      <c r="H24" s="10"/>
      <c r="I24" s="12"/>
      <c r="J24" s="23"/>
      <c r="K24" s="24"/>
    </row>
    <row r="25" spans="1:11" ht="21.95" customHeight="1">
      <c r="A25" s="9"/>
      <c r="B25" s="10"/>
      <c r="C25" s="10"/>
      <c r="D25" s="10"/>
      <c r="E25" s="10"/>
      <c r="F25" s="10"/>
      <c r="G25" s="10"/>
      <c r="H25" s="10"/>
      <c r="I25" s="12"/>
      <c r="J25" s="23"/>
      <c r="K25" s="24"/>
    </row>
    <row r="26" spans="1:11" ht="21.95" customHeight="1">
      <c r="A26" s="9"/>
      <c r="B26" s="10"/>
      <c r="C26" s="10"/>
      <c r="D26" s="10"/>
      <c r="E26" s="10"/>
      <c r="F26" s="10"/>
      <c r="G26" s="10"/>
      <c r="H26" s="10"/>
      <c r="I26" s="12"/>
      <c r="J26" s="23"/>
      <c r="K26" s="24"/>
    </row>
    <row r="27" spans="1:11" ht="21.95" customHeight="1">
      <c r="A27" s="9"/>
      <c r="B27" s="10"/>
      <c r="C27" s="10"/>
      <c r="D27" s="10"/>
      <c r="E27" s="10"/>
      <c r="F27" s="10"/>
      <c r="G27" s="10"/>
      <c r="H27" s="10"/>
      <c r="I27" s="12"/>
      <c r="J27" s="23"/>
      <c r="K27" s="24"/>
    </row>
    <row r="28" spans="1:11" ht="21.95" customHeight="1">
      <c r="A28" s="9"/>
      <c r="B28" s="10"/>
      <c r="C28" s="10"/>
      <c r="D28" s="10"/>
      <c r="E28" s="10"/>
      <c r="F28" s="10"/>
      <c r="G28" s="10"/>
      <c r="H28" s="10"/>
      <c r="I28" s="12"/>
      <c r="J28" s="23"/>
      <c r="K28" s="24"/>
    </row>
    <row r="29" spans="1:11" ht="21.95" customHeight="1">
      <c r="A29" s="9"/>
      <c r="B29" s="10"/>
      <c r="C29" s="10"/>
      <c r="D29" s="10"/>
      <c r="E29" s="10"/>
      <c r="F29" s="10"/>
      <c r="G29" s="10"/>
      <c r="H29" s="10"/>
      <c r="I29" s="12"/>
      <c r="J29" s="23"/>
      <c r="K29" s="24"/>
    </row>
    <row r="30" spans="1:11" ht="21.95" customHeight="1">
      <c r="A30" s="9"/>
      <c r="B30" s="10"/>
      <c r="C30" s="10"/>
      <c r="D30" s="10"/>
      <c r="E30" s="10"/>
      <c r="F30" s="10"/>
      <c r="G30" s="10"/>
      <c r="H30" s="10"/>
      <c r="I30" s="12"/>
      <c r="J30" s="23"/>
      <c r="K30" s="24"/>
    </row>
    <row r="31" spans="1:11" ht="21.95" customHeight="1">
      <c r="A31" s="9"/>
      <c r="B31" s="10"/>
      <c r="C31" s="10"/>
      <c r="D31" s="10"/>
      <c r="E31" s="10"/>
      <c r="F31" s="10"/>
      <c r="G31" s="10"/>
      <c r="H31" s="10"/>
      <c r="I31" s="12"/>
      <c r="J31" s="23"/>
      <c r="K31" s="24"/>
    </row>
    <row r="32" spans="1:11" ht="21.95" customHeight="1">
      <c r="A32" s="9"/>
      <c r="B32" s="10"/>
      <c r="C32" s="10"/>
      <c r="D32" s="10"/>
      <c r="E32" s="10"/>
      <c r="F32" s="10"/>
      <c r="G32" s="10"/>
      <c r="H32" s="10"/>
      <c r="I32" s="12"/>
      <c r="J32" s="23"/>
      <c r="K32" s="24"/>
    </row>
    <row r="33" spans="1:11" ht="21.95" customHeight="1">
      <c r="A33" s="9"/>
      <c r="B33" s="10"/>
      <c r="C33" s="10"/>
      <c r="D33" s="10"/>
      <c r="E33" s="10"/>
      <c r="F33" s="10"/>
      <c r="G33" s="10"/>
      <c r="H33" s="10"/>
      <c r="I33" s="12"/>
      <c r="J33" s="23"/>
      <c r="K33" s="24"/>
    </row>
    <row r="34" spans="1:11" ht="21.95" customHeight="1">
      <c r="A34" s="11"/>
      <c r="B34" s="12"/>
      <c r="C34" s="12"/>
      <c r="D34" s="12"/>
      <c r="E34" s="12"/>
      <c r="F34" s="12"/>
      <c r="G34" s="12"/>
      <c r="H34" s="12"/>
      <c r="I34" s="12"/>
      <c r="J34" s="23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23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23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23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23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23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23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23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23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23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23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23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23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23"/>
      <c r="K47" s="24"/>
    </row>
    <row r="48" spans="1:11" ht="21" customHeight="1">
      <c r="A48" s="125" t="s">
        <v>25</v>
      </c>
      <c r="B48" s="125"/>
      <c r="C48" s="14">
        <f>COUNT(A10:A47)</f>
        <v>9</v>
      </c>
      <c r="D48" s="15"/>
      <c r="E48" s="126" t="s">
        <v>26</v>
      </c>
      <c r="F48" s="127"/>
      <c r="G48" s="128"/>
      <c r="H48" s="128"/>
      <c r="I48" s="128"/>
      <c r="J48" s="128"/>
      <c r="K48" s="128"/>
    </row>
    <row r="49" spans="1:11" ht="21" customHeight="1">
      <c r="A49" s="129" t="s">
        <v>27</v>
      </c>
      <c r="B49" s="129"/>
      <c r="C49" s="14">
        <f>SUM(F10:F47)</f>
        <v>7784</v>
      </c>
      <c r="D49" s="15"/>
      <c r="E49" s="15"/>
      <c r="F49" s="130"/>
      <c r="G49" s="130"/>
      <c r="H49" s="130"/>
      <c r="I49" s="16"/>
      <c r="J49" s="16"/>
      <c r="K49" s="20"/>
    </row>
    <row r="50" spans="1:11" ht="21" customHeight="1">
      <c r="A50" s="129" t="s">
        <v>28</v>
      </c>
      <c r="B50" s="129"/>
      <c r="C50" s="14">
        <f>SUM(H10:H47)</f>
        <v>4468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31" t="s">
        <v>29</v>
      </c>
      <c r="B51" s="129"/>
      <c r="C51" s="34" t="e">
        <f>SUM(J10:J47)</f>
        <v>#DIV/0!</v>
      </c>
      <c r="D51" s="15"/>
      <c r="E51" s="15"/>
      <c r="F51" s="130"/>
      <c r="G51" s="130"/>
      <c r="H51" s="130"/>
      <c r="I51" s="130"/>
      <c r="J51" s="16"/>
      <c r="K51" s="132"/>
    </row>
    <row r="52" spans="1:11" ht="21" customHeight="1">
      <c r="A52" s="131" t="s">
        <v>30</v>
      </c>
      <c r="B52" s="129"/>
      <c r="C52" s="14">
        <f>COUNTA(B10:B47)</f>
        <v>9</v>
      </c>
      <c r="D52" s="15"/>
      <c r="E52" s="15"/>
      <c r="F52" s="130"/>
      <c r="G52" s="130"/>
      <c r="H52" s="130"/>
      <c r="I52" s="130"/>
      <c r="J52" s="16"/>
      <c r="K52" s="132"/>
    </row>
    <row r="53" spans="1:11" ht="21" customHeight="1">
      <c r="A53" s="124" t="s">
        <v>31</v>
      </c>
      <c r="B53" s="124"/>
      <c r="C53" s="34" t="e">
        <f>C51/C52</f>
        <v>#DIV/0!</v>
      </c>
      <c r="D53" s="15"/>
      <c r="E53" s="15"/>
      <c r="F53" s="130"/>
      <c r="G53" s="130"/>
      <c r="H53" s="130"/>
      <c r="I53" s="130"/>
      <c r="J53" s="16"/>
      <c r="K53" s="132"/>
    </row>
    <row r="54" spans="1:1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38" zoomScale="85" zoomScaleNormal="85" workbookViewId="0">
      <selection activeCell="C50" sqref="C50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113" t="s">
        <v>0</v>
      </c>
      <c r="K1" s="114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92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91" t="s">
        <v>2</v>
      </c>
      <c r="B7" s="120" t="s">
        <v>178</v>
      </c>
      <c r="C7" s="120"/>
      <c r="D7" s="120"/>
      <c r="E7" s="120"/>
      <c r="F7" s="93" t="s">
        <v>3</v>
      </c>
      <c r="G7" s="120" t="s">
        <v>195</v>
      </c>
      <c r="H7" s="120"/>
      <c r="I7" s="120"/>
      <c r="J7" s="120"/>
      <c r="K7" s="121"/>
    </row>
    <row r="8" spans="1:11" ht="24" customHeight="1">
      <c r="A8" s="91" t="s">
        <v>4</v>
      </c>
      <c r="B8" s="122" t="s">
        <v>5</v>
      </c>
      <c r="C8" s="122"/>
      <c r="D8" s="122"/>
      <c r="E8" s="122"/>
      <c r="F8" s="93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44859</v>
      </c>
      <c r="B10" s="78"/>
      <c r="C10" s="78"/>
      <c r="D10" s="12" t="s">
        <v>19</v>
      </c>
      <c r="E10" s="12"/>
      <c r="F10" s="12"/>
      <c r="G10" s="12">
        <f>SUM(H10+I10)</f>
        <v>0</v>
      </c>
      <c r="H10" s="12"/>
      <c r="I10" s="12"/>
      <c r="J10" s="35" t="e">
        <f t="shared" ref="J10:J47" si="0">H10/F10*100</f>
        <v>#DIV/0!</v>
      </c>
      <c r="K10" s="24"/>
    </row>
    <row r="11" spans="1:11" ht="21.95" customHeight="1">
      <c r="A11" s="28">
        <v>44860</v>
      </c>
      <c r="B11" s="78"/>
      <c r="C11" s="78"/>
      <c r="D11" s="12" t="s">
        <v>19</v>
      </c>
      <c r="E11" s="12"/>
      <c r="F11" s="12"/>
      <c r="G11" s="12">
        <f t="shared" ref="G11:G47" si="1">SUM(H11+I11)</f>
        <v>0</v>
      </c>
      <c r="H11" s="12"/>
      <c r="I11" s="12"/>
      <c r="J11" s="35" t="e">
        <f t="shared" si="0"/>
        <v>#DIV/0!</v>
      </c>
      <c r="K11" s="24"/>
    </row>
    <row r="12" spans="1:11" ht="21.95" customHeight="1">
      <c r="A12" s="27">
        <v>44861</v>
      </c>
      <c r="B12" s="78" t="s">
        <v>179</v>
      </c>
      <c r="C12" s="78">
        <v>253</v>
      </c>
      <c r="D12" s="12" t="s">
        <v>19</v>
      </c>
      <c r="E12" s="12">
        <v>8</v>
      </c>
      <c r="F12" s="12">
        <v>400</v>
      </c>
      <c r="G12" s="12">
        <f t="shared" si="1"/>
        <v>400</v>
      </c>
      <c r="H12" s="12">
        <v>400</v>
      </c>
      <c r="I12" s="12"/>
      <c r="J12" s="35">
        <f t="shared" si="0"/>
        <v>100</v>
      </c>
      <c r="K12" s="24"/>
    </row>
    <row r="13" spans="1:11" ht="21.95" customHeight="1">
      <c r="A13" s="29">
        <v>44862</v>
      </c>
      <c r="B13" s="78" t="s">
        <v>179</v>
      </c>
      <c r="C13" s="78">
        <v>253</v>
      </c>
      <c r="D13" s="12" t="s">
        <v>19</v>
      </c>
      <c r="E13" s="12">
        <v>8</v>
      </c>
      <c r="F13" s="12">
        <v>400</v>
      </c>
      <c r="G13" s="12">
        <f t="shared" si="1"/>
        <v>720</v>
      </c>
      <c r="H13" s="12">
        <v>720</v>
      </c>
      <c r="I13" s="12"/>
      <c r="J13" s="35">
        <f t="shared" si="0"/>
        <v>180</v>
      </c>
      <c r="K13" s="24"/>
    </row>
    <row r="14" spans="1:11" ht="21.95" customHeight="1">
      <c r="A14" s="29"/>
      <c r="B14" s="12"/>
      <c r="C14" s="12"/>
      <c r="D14" s="12" t="s">
        <v>19</v>
      </c>
      <c r="E14" s="12"/>
      <c r="F14" s="12"/>
      <c r="G14" s="12">
        <f t="shared" si="1"/>
        <v>0</v>
      </c>
      <c r="H14" s="12"/>
      <c r="I14" s="12"/>
      <c r="J14" s="35" t="e">
        <f t="shared" si="0"/>
        <v>#DIV/0!</v>
      </c>
      <c r="K14" s="24"/>
    </row>
    <row r="15" spans="1:11" ht="21.95" customHeight="1">
      <c r="A15" s="28"/>
      <c r="B15" s="12"/>
      <c r="C15" s="12"/>
      <c r="D15" s="12" t="s">
        <v>19</v>
      </c>
      <c r="E15" s="12"/>
      <c r="F15" s="12"/>
      <c r="G15" s="12">
        <f t="shared" si="1"/>
        <v>0</v>
      </c>
      <c r="H15" s="12"/>
      <c r="I15" s="12"/>
      <c r="J15" s="35" t="e">
        <f t="shared" si="0"/>
        <v>#DIV/0!</v>
      </c>
      <c r="K15" s="24"/>
    </row>
    <row r="16" spans="1:11" ht="21.95" customHeight="1">
      <c r="A16" s="28"/>
      <c r="B16" s="12"/>
      <c r="C16" s="12"/>
      <c r="D16" s="12" t="s">
        <v>19</v>
      </c>
      <c r="E16" s="12"/>
      <c r="F16" s="12"/>
      <c r="G16" s="12">
        <f t="shared" si="1"/>
        <v>0</v>
      </c>
      <c r="H16" s="12"/>
      <c r="I16" s="12"/>
      <c r="J16" s="35" t="e">
        <f t="shared" si="0"/>
        <v>#DIV/0!</v>
      </c>
      <c r="K16" s="24"/>
    </row>
    <row r="17" spans="1:11" ht="21.95" customHeight="1">
      <c r="A17" s="28"/>
      <c r="B17" s="78"/>
      <c r="C17" s="78"/>
      <c r="D17" s="78" t="s">
        <v>19</v>
      </c>
      <c r="E17" s="12"/>
      <c r="F17" s="12"/>
      <c r="G17" s="12">
        <f t="shared" si="1"/>
        <v>0</v>
      </c>
      <c r="H17" s="12"/>
      <c r="I17" s="12"/>
      <c r="J17" s="35" t="e">
        <f t="shared" si="0"/>
        <v>#DIV/0!</v>
      </c>
      <c r="K17" s="24"/>
    </row>
    <row r="18" spans="1:11" ht="21.95" customHeight="1">
      <c r="A18" s="30"/>
      <c r="B18" s="12"/>
      <c r="C18" s="12"/>
      <c r="D18" s="78" t="s">
        <v>19</v>
      </c>
      <c r="E18" s="12"/>
      <c r="F18" s="12"/>
      <c r="G18" s="12">
        <f t="shared" si="1"/>
        <v>0</v>
      </c>
      <c r="H18" s="12"/>
      <c r="I18" s="12"/>
      <c r="J18" s="35" t="e">
        <f t="shared" si="0"/>
        <v>#DIV/0!</v>
      </c>
      <c r="K18" s="24"/>
    </row>
    <row r="19" spans="1:11" ht="21.95" customHeight="1">
      <c r="A19" s="30"/>
      <c r="B19" s="12"/>
      <c r="C19" s="12"/>
      <c r="D19" s="78" t="s">
        <v>19</v>
      </c>
      <c r="E19" s="12"/>
      <c r="F19" s="12"/>
      <c r="G19" s="12">
        <f t="shared" si="1"/>
        <v>0</v>
      </c>
      <c r="H19" s="12"/>
      <c r="I19" s="12"/>
      <c r="J19" s="35" t="e">
        <f t="shared" si="0"/>
        <v>#DIV/0!</v>
      </c>
      <c r="K19" s="24"/>
    </row>
    <row r="20" spans="1:11" ht="21.95" customHeight="1">
      <c r="A20" s="30"/>
      <c r="B20" s="12"/>
      <c r="C20" s="12"/>
      <c r="D20" s="78" t="s">
        <v>19</v>
      </c>
      <c r="E20" s="12"/>
      <c r="F20" s="12"/>
      <c r="G20" s="12">
        <f t="shared" si="1"/>
        <v>0</v>
      </c>
      <c r="H20" s="12"/>
      <c r="I20" s="12"/>
      <c r="J20" s="35" t="e">
        <f t="shared" si="0"/>
        <v>#DIV/0!</v>
      </c>
      <c r="K20" s="24"/>
    </row>
    <row r="21" spans="1:11" ht="21.95" customHeight="1">
      <c r="A21" s="26"/>
      <c r="B21" s="12"/>
      <c r="C21" s="12"/>
      <c r="D21" s="78" t="s">
        <v>19</v>
      </c>
      <c r="E21" s="12"/>
      <c r="F21" s="12"/>
      <c r="G21" s="12">
        <f t="shared" si="1"/>
        <v>0</v>
      </c>
      <c r="H21" s="12"/>
      <c r="I21" s="12"/>
      <c r="J21" s="35" t="e">
        <f t="shared" si="0"/>
        <v>#DIV/0!</v>
      </c>
      <c r="K21" s="24"/>
    </row>
    <row r="22" spans="1:11" ht="21.95" customHeight="1">
      <c r="A22" s="26"/>
      <c r="B22" s="12"/>
      <c r="C22" s="12"/>
      <c r="D22" s="78" t="s">
        <v>19</v>
      </c>
      <c r="E22" s="12"/>
      <c r="F22" s="12"/>
      <c r="G22" s="12">
        <f t="shared" si="1"/>
        <v>0</v>
      </c>
      <c r="H22" s="12"/>
      <c r="I22" s="12"/>
      <c r="J22" s="35" t="e">
        <f t="shared" si="0"/>
        <v>#DIV/0!</v>
      </c>
      <c r="K22" s="24"/>
    </row>
    <row r="23" spans="1:11" ht="21.95" customHeight="1">
      <c r="A23" s="26"/>
      <c r="B23" s="12"/>
      <c r="C23" s="12"/>
      <c r="D23" s="78" t="s">
        <v>19</v>
      </c>
      <c r="E23" s="12"/>
      <c r="F23" s="12"/>
      <c r="G23" s="12">
        <f t="shared" si="1"/>
        <v>0</v>
      </c>
      <c r="H23" s="36"/>
      <c r="I23" s="36"/>
      <c r="J23" s="35" t="e">
        <f t="shared" si="0"/>
        <v>#DIV/0!</v>
      </c>
      <c r="K23" s="24"/>
    </row>
    <row r="24" spans="1:11" ht="21.95" customHeight="1">
      <c r="A24" s="26"/>
      <c r="B24" s="12"/>
      <c r="C24" s="12"/>
      <c r="D24" s="78" t="s">
        <v>19</v>
      </c>
      <c r="E24" s="12"/>
      <c r="F24" s="12"/>
      <c r="G24" s="12">
        <f t="shared" si="1"/>
        <v>0</v>
      </c>
      <c r="H24" s="12"/>
      <c r="I24" s="12"/>
      <c r="J24" s="35" t="e">
        <f t="shared" si="0"/>
        <v>#DIV/0!</v>
      </c>
      <c r="K24" s="24"/>
    </row>
    <row r="25" spans="1:11" ht="21.95" customHeight="1">
      <c r="A25" s="26"/>
      <c r="B25" s="12"/>
      <c r="C25" s="12"/>
      <c r="D25" s="78" t="s">
        <v>19</v>
      </c>
      <c r="E25" s="12"/>
      <c r="F25" s="12"/>
      <c r="G25" s="12">
        <f t="shared" si="1"/>
        <v>0</v>
      </c>
      <c r="H25" s="12"/>
      <c r="I25" s="12"/>
      <c r="J25" s="35" t="e">
        <f t="shared" si="0"/>
        <v>#DIV/0!</v>
      </c>
      <c r="K25" s="24"/>
    </row>
    <row r="26" spans="1:11" ht="21.95" customHeight="1">
      <c r="A26" s="31"/>
      <c r="B26" s="12"/>
      <c r="C26" s="12"/>
      <c r="D26" s="78" t="s">
        <v>19</v>
      </c>
      <c r="E26" s="12"/>
      <c r="F26" s="12"/>
      <c r="G26" s="12">
        <f t="shared" si="1"/>
        <v>0</v>
      </c>
      <c r="H26" s="12"/>
      <c r="I26" s="12"/>
      <c r="J26" s="35" t="e">
        <f t="shared" si="0"/>
        <v>#DIV/0!</v>
      </c>
      <c r="K26" s="24"/>
    </row>
    <row r="27" spans="1:11" ht="21.95" customHeight="1">
      <c r="A27" s="31"/>
      <c r="B27" s="12"/>
      <c r="C27" s="12"/>
      <c r="D27" s="78" t="s">
        <v>19</v>
      </c>
      <c r="E27" s="12"/>
      <c r="F27" s="12"/>
      <c r="G27" s="12">
        <f t="shared" si="1"/>
        <v>0</v>
      </c>
      <c r="H27" s="12"/>
      <c r="I27" s="12"/>
      <c r="J27" s="35" t="e">
        <f t="shared" si="0"/>
        <v>#DIV/0!</v>
      </c>
      <c r="K27" s="24"/>
    </row>
    <row r="28" spans="1:11" ht="21.95" customHeight="1">
      <c r="A28" s="31"/>
      <c r="B28" s="12"/>
      <c r="C28" s="12"/>
      <c r="D28" s="78" t="s">
        <v>19</v>
      </c>
      <c r="E28" s="12"/>
      <c r="F28" s="12"/>
      <c r="G28" s="12">
        <f t="shared" si="1"/>
        <v>0</v>
      </c>
      <c r="H28" s="12"/>
      <c r="I28" s="12"/>
      <c r="J28" s="35" t="e">
        <f t="shared" si="0"/>
        <v>#DIV/0!</v>
      </c>
      <c r="K28" s="24"/>
    </row>
    <row r="29" spans="1:11" ht="21.95" customHeight="1">
      <c r="A29" s="31"/>
      <c r="B29" s="12"/>
      <c r="C29" s="12"/>
      <c r="D29" s="78" t="s">
        <v>19</v>
      </c>
      <c r="E29" s="12"/>
      <c r="F29" s="12"/>
      <c r="G29" s="12">
        <f t="shared" si="1"/>
        <v>0</v>
      </c>
      <c r="H29" s="12"/>
      <c r="I29" s="12"/>
      <c r="J29" s="35" t="e">
        <f t="shared" si="0"/>
        <v>#DIV/0!</v>
      </c>
      <c r="K29" s="24"/>
    </row>
    <row r="30" spans="1:11" ht="21.95" customHeight="1">
      <c r="A30" s="31"/>
      <c r="B30" s="12"/>
      <c r="C30" s="12"/>
      <c r="D30" s="78" t="s">
        <v>19</v>
      </c>
      <c r="E30" s="12"/>
      <c r="F30" s="12"/>
      <c r="G30" s="12">
        <f t="shared" si="1"/>
        <v>0</v>
      </c>
      <c r="H30" s="12"/>
      <c r="I30" s="12"/>
      <c r="J30" s="35" t="e">
        <f t="shared" si="0"/>
        <v>#DIV/0!</v>
      </c>
      <c r="K30" s="24"/>
    </row>
    <row r="31" spans="1:11" ht="21.95" customHeight="1">
      <c r="A31" s="32"/>
      <c r="B31" s="12"/>
      <c r="C31" s="12"/>
      <c r="D31" s="78" t="s">
        <v>19</v>
      </c>
      <c r="E31" s="12"/>
      <c r="F31" s="12"/>
      <c r="G31" s="12">
        <f t="shared" si="1"/>
        <v>0</v>
      </c>
      <c r="H31" s="12"/>
      <c r="I31" s="36"/>
      <c r="J31" s="35" t="e">
        <f t="shared" si="0"/>
        <v>#DIV/0!</v>
      </c>
      <c r="K31" s="24"/>
    </row>
    <row r="32" spans="1:11" ht="21.95" customHeight="1">
      <c r="A32" s="33"/>
      <c r="B32" s="12"/>
      <c r="C32" s="12"/>
      <c r="D32" s="78" t="s">
        <v>19</v>
      </c>
      <c r="E32" s="12"/>
      <c r="F32" s="12"/>
      <c r="G32" s="12">
        <f t="shared" si="1"/>
        <v>0</v>
      </c>
      <c r="H32" s="12"/>
      <c r="I32" s="12"/>
      <c r="J32" s="35" t="e">
        <f t="shared" si="0"/>
        <v>#DIV/0!</v>
      </c>
      <c r="K32" s="24"/>
    </row>
    <row r="33" spans="1:11" ht="21.95" customHeight="1">
      <c r="A33" s="31"/>
      <c r="B33" s="12"/>
      <c r="C33" s="12"/>
      <c r="D33" s="78" t="s">
        <v>19</v>
      </c>
      <c r="E33" s="12"/>
      <c r="F33" s="12"/>
      <c r="G33" s="12">
        <f t="shared" si="1"/>
        <v>0</v>
      </c>
      <c r="H33" s="12"/>
      <c r="I33" s="12"/>
      <c r="J33" s="35" t="e">
        <f t="shared" si="0"/>
        <v>#DIV/0!</v>
      </c>
      <c r="K33" s="24"/>
    </row>
    <row r="34" spans="1:11" ht="21.95" customHeight="1">
      <c r="A34" s="31"/>
      <c r="B34" s="12"/>
      <c r="C34" s="12"/>
      <c r="D34" s="78" t="s">
        <v>19</v>
      </c>
      <c r="E34" s="12"/>
      <c r="F34" s="12"/>
      <c r="G34" s="12">
        <f t="shared" si="1"/>
        <v>0</v>
      </c>
      <c r="H34" s="12"/>
      <c r="I34" s="36"/>
      <c r="J34" s="35" t="e">
        <f t="shared" si="0"/>
        <v>#DIV/0!</v>
      </c>
      <c r="K34" s="24"/>
    </row>
    <row r="35" spans="1:11" ht="21.95" customHeight="1">
      <c r="A35" s="11"/>
      <c r="B35" s="12"/>
      <c r="C35" s="12"/>
      <c r="D35" s="78" t="s">
        <v>19</v>
      </c>
      <c r="E35" s="12"/>
      <c r="F35" s="12"/>
      <c r="G35" s="12">
        <f t="shared" si="1"/>
        <v>0</v>
      </c>
      <c r="H35" s="12"/>
      <c r="I35" s="12"/>
      <c r="J35" s="35" t="e">
        <f t="shared" si="0"/>
        <v>#DIV/0!</v>
      </c>
      <c r="K35" s="24"/>
    </row>
    <row r="36" spans="1:11" ht="21.95" customHeight="1">
      <c r="A36" s="11"/>
      <c r="B36" s="12"/>
      <c r="C36" s="12"/>
      <c r="D36" s="78" t="s">
        <v>19</v>
      </c>
      <c r="E36" s="12"/>
      <c r="F36" s="12"/>
      <c r="G36" s="12">
        <f t="shared" si="1"/>
        <v>0</v>
      </c>
      <c r="H36" s="12"/>
      <c r="I36" s="12"/>
      <c r="J36" s="35" t="e">
        <f t="shared" si="0"/>
        <v>#DIV/0!</v>
      </c>
      <c r="K36" s="24"/>
    </row>
    <row r="37" spans="1:11" ht="21.95" customHeight="1">
      <c r="A37" s="11"/>
      <c r="B37" s="12"/>
      <c r="C37" s="12"/>
      <c r="D37" s="78" t="s">
        <v>19</v>
      </c>
      <c r="E37" s="12"/>
      <c r="F37" s="12"/>
      <c r="G37" s="12">
        <f t="shared" si="1"/>
        <v>0</v>
      </c>
      <c r="H37" s="12"/>
      <c r="I37" s="12"/>
      <c r="J37" s="35" t="e">
        <f t="shared" si="0"/>
        <v>#DIV/0!</v>
      </c>
      <c r="K37" s="24"/>
    </row>
    <row r="38" spans="1:11" ht="21.95" customHeight="1">
      <c r="A38" s="11"/>
      <c r="B38" s="12"/>
      <c r="C38" s="12"/>
      <c r="D38" s="78" t="s">
        <v>19</v>
      </c>
      <c r="E38" s="12"/>
      <c r="F38" s="12"/>
      <c r="G38" s="12">
        <f t="shared" si="1"/>
        <v>0</v>
      </c>
      <c r="H38" s="12"/>
      <c r="I38" s="12"/>
      <c r="J38" s="35" t="e">
        <f t="shared" si="0"/>
        <v>#DIV/0!</v>
      </c>
      <c r="K38" s="24"/>
    </row>
    <row r="39" spans="1:11" ht="21.95" customHeight="1">
      <c r="A39" s="11"/>
      <c r="B39" s="12"/>
      <c r="C39" s="12"/>
      <c r="D39" s="78" t="s">
        <v>19</v>
      </c>
      <c r="E39" s="12"/>
      <c r="F39" s="12"/>
      <c r="G39" s="12">
        <f t="shared" si="1"/>
        <v>0</v>
      </c>
      <c r="H39" s="12"/>
      <c r="I39" s="12"/>
      <c r="J39" s="35" t="e">
        <f t="shared" si="0"/>
        <v>#DIV/0!</v>
      </c>
      <c r="K39" s="24"/>
    </row>
    <row r="40" spans="1:11" ht="21.95" customHeight="1">
      <c r="A40" s="11"/>
      <c r="B40" s="12"/>
      <c r="C40" s="12"/>
      <c r="D40" s="78" t="s">
        <v>19</v>
      </c>
      <c r="E40" s="12"/>
      <c r="F40" s="12"/>
      <c r="G40" s="12">
        <f t="shared" si="1"/>
        <v>0</v>
      </c>
      <c r="H40" s="12"/>
      <c r="I40" s="12"/>
      <c r="J40" s="35" t="e">
        <f t="shared" si="0"/>
        <v>#DIV/0!</v>
      </c>
      <c r="K40" s="24"/>
    </row>
    <row r="41" spans="1:11" ht="21.95" customHeight="1">
      <c r="A41" s="11"/>
      <c r="B41" s="12"/>
      <c r="C41" s="12"/>
      <c r="D41" s="78" t="s">
        <v>19</v>
      </c>
      <c r="E41" s="12"/>
      <c r="F41" s="12"/>
      <c r="G41" s="12">
        <f t="shared" si="1"/>
        <v>0</v>
      </c>
      <c r="H41" s="12"/>
      <c r="I41" s="12"/>
      <c r="J41" s="35" t="e">
        <f t="shared" si="0"/>
        <v>#DIV/0!</v>
      </c>
      <c r="K41" s="24"/>
    </row>
    <row r="42" spans="1:11" ht="21.95" customHeight="1">
      <c r="A42" s="11"/>
      <c r="B42" s="12"/>
      <c r="C42" s="12"/>
      <c r="D42" s="78" t="s">
        <v>19</v>
      </c>
      <c r="E42" s="12"/>
      <c r="F42" s="12"/>
      <c r="G42" s="12">
        <f t="shared" si="1"/>
        <v>0</v>
      </c>
      <c r="H42" s="12"/>
      <c r="I42" s="12"/>
      <c r="J42" s="35" t="e">
        <f t="shared" si="0"/>
        <v>#DIV/0!</v>
      </c>
      <c r="K42" s="24"/>
    </row>
    <row r="43" spans="1:11" ht="21.95" customHeight="1">
      <c r="A43" s="11"/>
      <c r="B43" s="12"/>
      <c r="C43" s="12"/>
      <c r="D43" s="78" t="s">
        <v>19</v>
      </c>
      <c r="E43" s="12"/>
      <c r="F43" s="12"/>
      <c r="G43" s="12">
        <f t="shared" si="1"/>
        <v>0</v>
      </c>
      <c r="H43" s="12"/>
      <c r="I43" s="12"/>
      <c r="J43" s="35" t="e">
        <f t="shared" si="0"/>
        <v>#DIV/0!</v>
      </c>
      <c r="K43" s="24"/>
    </row>
    <row r="44" spans="1:11" ht="21.95" customHeight="1">
      <c r="A44" s="11"/>
      <c r="B44" s="12"/>
      <c r="C44" s="12"/>
      <c r="D44" s="78" t="s">
        <v>19</v>
      </c>
      <c r="E44" s="12"/>
      <c r="F44" s="12"/>
      <c r="G44" s="12">
        <f t="shared" si="1"/>
        <v>0</v>
      </c>
      <c r="H44" s="12"/>
      <c r="I44" s="12"/>
      <c r="J44" s="35" t="e">
        <f t="shared" si="0"/>
        <v>#DIV/0!</v>
      </c>
      <c r="K44" s="24"/>
    </row>
    <row r="45" spans="1:11" ht="21.95" customHeight="1">
      <c r="A45" s="11"/>
      <c r="B45" s="12"/>
      <c r="C45" s="12"/>
      <c r="D45" s="78" t="s">
        <v>19</v>
      </c>
      <c r="E45" s="12"/>
      <c r="F45" s="12"/>
      <c r="G45" s="12">
        <f t="shared" si="1"/>
        <v>0</v>
      </c>
      <c r="H45" s="12"/>
      <c r="I45" s="12"/>
      <c r="J45" s="35" t="e">
        <f t="shared" si="0"/>
        <v>#DIV/0!</v>
      </c>
      <c r="K45" s="24"/>
    </row>
    <row r="46" spans="1:11" ht="21.95" customHeight="1">
      <c r="A46" s="11"/>
      <c r="B46" s="12"/>
      <c r="C46" s="12"/>
      <c r="D46" s="78" t="s">
        <v>19</v>
      </c>
      <c r="E46" s="12"/>
      <c r="F46" s="12"/>
      <c r="G46" s="12">
        <f t="shared" si="1"/>
        <v>0</v>
      </c>
      <c r="H46" s="12"/>
      <c r="I46" s="12"/>
      <c r="J46" s="35" t="e">
        <f t="shared" si="0"/>
        <v>#DIV/0!</v>
      </c>
      <c r="K46" s="24"/>
    </row>
    <row r="47" spans="1:11" ht="21.95" customHeight="1">
      <c r="A47" s="13"/>
      <c r="B47" s="12"/>
      <c r="C47" s="12"/>
      <c r="D47" s="78" t="s">
        <v>19</v>
      </c>
      <c r="E47" s="12"/>
      <c r="F47" s="12"/>
      <c r="G47" s="12">
        <f t="shared" si="1"/>
        <v>0</v>
      </c>
      <c r="H47" s="12"/>
      <c r="I47" s="12"/>
      <c r="J47" s="35" t="e">
        <f t="shared" si="0"/>
        <v>#DIV/0!</v>
      </c>
      <c r="K47" s="24"/>
    </row>
    <row r="48" spans="1:11" ht="21" customHeight="1">
      <c r="A48" s="125" t="s">
        <v>25</v>
      </c>
      <c r="B48" s="125"/>
      <c r="C48" s="14">
        <f>COUNT(A10:A47)</f>
        <v>4</v>
      </c>
      <c r="D48" s="15"/>
      <c r="E48" s="126" t="s">
        <v>26</v>
      </c>
      <c r="F48" s="127"/>
      <c r="G48" s="128"/>
      <c r="H48" s="128"/>
      <c r="I48" s="128"/>
      <c r="J48" s="128"/>
      <c r="K48" s="128"/>
    </row>
    <row r="49" spans="1:11" ht="21" customHeight="1">
      <c r="A49" s="129" t="s">
        <v>27</v>
      </c>
      <c r="B49" s="129"/>
      <c r="C49" s="14">
        <f>SUM(F10:F47)</f>
        <v>800</v>
      </c>
      <c r="D49" s="15"/>
      <c r="E49" s="15"/>
      <c r="F49" s="130"/>
      <c r="G49" s="130"/>
      <c r="H49" s="130"/>
      <c r="I49" s="90"/>
      <c r="J49" s="90"/>
      <c r="K49" s="92"/>
    </row>
    <row r="50" spans="1:11" ht="21" customHeight="1">
      <c r="A50" s="129" t="s">
        <v>28</v>
      </c>
      <c r="B50" s="129"/>
      <c r="C50" s="14">
        <f>SUM(H10:H47)</f>
        <v>1120</v>
      </c>
      <c r="D50" s="15"/>
      <c r="E50" s="15"/>
      <c r="F50" s="90"/>
      <c r="G50" s="90"/>
      <c r="H50" s="90"/>
      <c r="I50" s="90"/>
      <c r="J50" s="90"/>
      <c r="K50" s="92"/>
    </row>
    <row r="51" spans="1:11" ht="21" customHeight="1">
      <c r="A51" s="131" t="s">
        <v>29</v>
      </c>
      <c r="B51" s="129"/>
      <c r="C51" s="34" t="e">
        <f>SUM(J10:J47)</f>
        <v>#DIV/0!</v>
      </c>
      <c r="D51" s="15"/>
      <c r="E51" s="15"/>
      <c r="F51" s="130"/>
      <c r="G51" s="130"/>
      <c r="H51" s="130"/>
      <c r="I51" s="130"/>
      <c r="J51" s="90"/>
      <c r="K51" s="132"/>
    </row>
    <row r="52" spans="1:11" ht="21" customHeight="1">
      <c r="A52" s="131" t="s">
        <v>30</v>
      </c>
      <c r="B52" s="129"/>
      <c r="C52" s="14">
        <f>COUNTA(B10:B47)</f>
        <v>2</v>
      </c>
      <c r="D52" s="15"/>
      <c r="E52" s="15"/>
      <c r="F52" s="130"/>
      <c r="G52" s="130"/>
      <c r="H52" s="130"/>
      <c r="I52" s="130"/>
      <c r="J52" s="90"/>
      <c r="K52" s="132"/>
    </row>
    <row r="53" spans="1:11" ht="21" customHeight="1">
      <c r="A53" s="124" t="s">
        <v>31</v>
      </c>
      <c r="B53" s="124"/>
      <c r="C53" s="34" t="e">
        <f>C51/C52</f>
        <v>#DIV/0!</v>
      </c>
      <c r="D53" s="15"/>
      <c r="E53" s="15"/>
      <c r="F53" s="130"/>
      <c r="G53" s="130"/>
      <c r="H53" s="130"/>
      <c r="I53" s="130"/>
      <c r="J53" s="90"/>
      <c r="K53" s="132"/>
    </row>
    <row r="54" spans="1:11" ht="21" customHeight="1" thickBo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zoomScale="85" zoomScaleNormal="85" workbookViewId="0">
      <selection activeCell="A7" sqref="A7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113" t="s">
        <v>0</v>
      </c>
      <c r="K1" s="114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92"/>
    </row>
    <row r="4" spans="1:11">
      <c r="A4" s="115" t="s">
        <v>1</v>
      </c>
      <c r="B4" s="116"/>
      <c r="C4" s="116"/>
      <c r="D4" s="116"/>
      <c r="E4" s="116"/>
      <c r="F4" s="116"/>
      <c r="G4" s="116"/>
      <c r="H4" s="116"/>
      <c r="I4" s="116"/>
      <c r="J4" s="117"/>
      <c r="K4" s="118"/>
    </row>
    <row r="5" spans="1:11">
      <c r="A5" s="115"/>
      <c r="B5" s="116"/>
      <c r="C5" s="116"/>
      <c r="D5" s="116"/>
      <c r="E5" s="116"/>
      <c r="F5" s="116"/>
      <c r="G5" s="116"/>
      <c r="H5" s="116"/>
      <c r="I5" s="116"/>
      <c r="J5" s="117"/>
      <c r="K5" s="118"/>
    </row>
    <row r="6" spans="1:11" ht="6.95" customHeight="1">
      <c r="A6" s="119"/>
      <c r="B6" s="116"/>
      <c r="C6" s="116"/>
      <c r="D6" s="116"/>
      <c r="E6" s="116"/>
      <c r="F6" s="116"/>
      <c r="G6" s="116"/>
      <c r="H6" s="116"/>
      <c r="I6" s="116"/>
      <c r="J6" s="117"/>
      <c r="K6" s="118"/>
    </row>
    <row r="7" spans="1:11" ht="24" customHeight="1">
      <c r="A7" s="91" t="s">
        <v>2</v>
      </c>
      <c r="B7" s="120" t="s">
        <v>191</v>
      </c>
      <c r="C7" s="120"/>
      <c r="D7" s="120"/>
      <c r="E7" s="120"/>
      <c r="F7" s="93" t="s">
        <v>3</v>
      </c>
      <c r="G7" s="120" t="s">
        <v>195</v>
      </c>
      <c r="H7" s="120"/>
      <c r="I7" s="120"/>
      <c r="J7" s="120"/>
      <c r="K7" s="121"/>
    </row>
    <row r="8" spans="1:11" ht="24" customHeight="1">
      <c r="A8" s="91" t="s">
        <v>4</v>
      </c>
      <c r="B8" s="122" t="s">
        <v>5</v>
      </c>
      <c r="C8" s="122"/>
      <c r="D8" s="122"/>
      <c r="E8" s="122"/>
      <c r="F8" s="93" t="s">
        <v>6</v>
      </c>
      <c r="G8" s="122" t="s">
        <v>127</v>
      </c>
      <c r="H8" s="122"/>
      <c r="I8" s="122"/>
      <c r="J8" s="122"/>
      <c r="K8" s="123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44859</v>
      </c>
      <c r="B10" s="78" t="s">
        <v>22</v>
      </c>
      <c r="C10" s="78" t="s">
        <v>177</v>
      </c>
      <c r="D10" s="12" t="s">
        <v>19</v>
      </c>
      <c r="E10" s="12">
        <v>8</v>
      </c>
      <c r="F10" s="12">
        <v>311</v>
      </c>
      <c r="G10" s="12">
        <f>SUM(H10+I10)</f>
        <v>360</v>
      </c>
      <c r="H10" s="12">
        <v>360</v>
      </c>
      <c r="I10" s="12"/>
      <c r="J10" s="35">
        <f t="shared" ref="J10:J47" si="0">H10/F10*100</f>
        <v>115.7556270096463</v>
      </c>
      <c r="K10" s="24"/>
    </row>
    <row r="11" spans="1:11" ht="21.95" customHeight="1">
      <c r="A11" s="28">
        <v>44860</v>
      </c>
      <c r="B11" s="78" t="s">
        <v>22</v>
      </c>
      <c r="C11" s="78" t="s">
        <v>177</v>
      </c>
      <c r="D11" s="12" t="s">
        <v>19</v>
      </c>
      <c r="E11" s="12">
        <v>8</v>
      </c>
      <c r="F11" s="12">
        <v>311</v>
      </c>
      <c r="G11" s="12">
        <f t="shared" ref="G11:G47" si="1">SUM(H11+I11)</f>
        <v>312</v>
      </c>
      <c r="H11" s="12">
        <v>311</v>
      </c>
      <c r="I11" s="12">
        <v>1</v>
      </c>
      <c r="J11" s="35">
        <f t="shared" si="0"/>
        <v>100</v>
      </c>
      <c r="K11" s="24"/>
    </row>
    <row r="12" spans="1:11" ht="21.95" customHeight="1">
      <c r="A12" s="27">
        <v>44861</v>
      </c>
      <c r="B12" s="78" t="s">
        <v>22</v>
      </c>
      <c r="C12" s="78" t="s">
        <v>177</v>
      </c>
      <c r="D12" s="12" t="s">
        <v>19</v>
      </c>
      <c r="E12" s="12">
        <v>8</v>
      </c>
      <c r="F12" s="12">
        <v>311</v>
      </c>
      <c r="G12" s="12">
        <f t="shared" si="1"/>
        <v>316</v>
      </c>
      <c r="H12" s="12">
        <v>311</v>
      </c>
      <c r="I12" s="12">
        <v>5</v>
      </c>
      <c r="J12" s="35">
        <f>H12/F12*100</f>
        <v>100</v>
      </c>
      <c r="K12" s="24"/>
    </row>
    <row r="13" spans="1:11" ht="21.95" customHeight="1">
      <c r="A13" s="29">
        <v>44862</v>
      </c>
      <c r="B13" s="78" t="s">
        <v>22</v>
      </c>
      <c r="C13" s="78" t="s">
        <v>169</v>
      </c>
      <c r="D13" s="12" t="s">
        <v>19</v>
      </c>
      <c r="E13" s="12">
        <v>8</v>
      </c>
      <c r="F13" s="12">
        <v>441</v>
      </c>
      <c r="G13" s="12">
        <f t="shared" si="1"/>
        <v>441</v>
      </c>
      <c r="H13" s="12">
        <v>441</v>
      </c>
      <c r="I13" s="12"/>
      <c r="J13" s="35">
        <f t="shared" si="0"/>
        <v>100</v>
      </c>
      <c r="K13" s="24"/>
    </row>
    <row r="14" spans="1:11" ht="21.95" customHeight="1">
      <c r="A14" s="29"/>
      <c r="B14" s="12"/>
      <c r="C14" s="12"/>
      <c r="D14" s="12" t="s">
        <v>19</v>
      </c>
      <c r="E14" s="12"/>
      <c r="F14" s="12"/>
      <c r="G14" s="12">
        <f t="shared" si="1"/>
        <v>0</v>
      </c>
      <c r="H14" s="12"/>
      <c r="I14" s="12"/>
      <c r="J14" s="35" t="e">
        <f t="shared" si="0"/>
        <v>#DIV/0!</v>
      </c>
      <c r="K14" s="24"/>
    </row>
    <row r="15" spans="1:11" ht="21.95" customHeight="1">
      <c r="A15" s="28"/>
      <c r="B15" s="12"/>
      <c r="C15" s="12"/>
      <c r="D15" s="12" t="s">
        <v>19</v>
      </c>
      <c r="E15" s="12"/>
      <c r="F15" s="12"/>
      <c r="G15" s="12">
        <f t="shared" si="1"/>
        <v>0</v>
      </c>
      <c r="H15" s="12"/>
      <c r="I15" s="12"/>
      <c r="J15" s="35" t="e">
        <f t="shared" si="0"/>
        <v>#DIV/0!</v>
      </c>
      <c r="K15" s="24"/>
    </row>
    <row r="16" spans="1:11" ht="21.95" customHeight="1">
      <c r="A16" s="28"/>
      <c r="B16" s="12"/>
      <c r="C16" s="12"/>
      <c r="D16" s="12" t="s">
        <v>19</v>
      </c>
      <c r="E16" s="12"/>
      <c r="F16" s="12"/>
      <c r="G16" s="12">
        <f t="shared" si="1"/>
        <v>0</v>
      </c>
      <c r="H16" s="12"/>
      <c r="I16" s="12"/>
      <c r="J16" s="35" t="e">
        <f t="shared" si="0"/>
        <v>#DIV/0!</v>
      </c>
      <c r="K16" s="24"/>
    </row>
    <row r="17" spans="1:11" ht="21.95" customHeight="1">
      <c r="A17" s="28"/>
      <c r="B17" s="78"/>
      <c r="C17" s="78"/>
      <c r="D17" s="78" t="s">
        <v>19</v>
      </c>
      <c r="E17" s="12"/>
      <c r="F17" s="12"/>
      <c r="G17" s="12">
        <f t="shared" si="1"/>
        <v>0</v>
      </c>
      <c r="H17" s="12"/>
      <c r="I17" s="12"/>
      <c r="J17" s="35" t="e">
        <f t="shared" si="0"/>
        <v>#DIV/0!</v>
      </c>
      <c r="K17" s="24"/>
    </row>
    <row r="18" spans="1:11" ht="21.95" customHeight="1">
      <c r="A18" s="30"/>
      <c r="B18" s="12"/>
      <c r="C18" s="12"/>
      <c r="D18" s="78" t="s">
        <v>19</v>
      </c>
      <c r="E18" s="12"/>
      <c r="F18" s="12"/>
      <c r="G18" s="12">
        <f t="shared" si="1"/>
        <v>0</v>
      </c>
      <c r="H18" s="12"/>
      <c r="I18" s="12"/>
      <c r="J18" s="35" t="e">
        <f t="shared" si="0"/>
        <v>#DIV/0!</v>
      </c>
      <c r="K18" s="24"/>
    </row>
    <row r="19" spans="1:11" ht="21.95" customHeight="1">
      <c r="A19" s="30"/>
      <c r="B19" s="12"/>
      <c r="C19" s="12"/>
      <c r="D19" s="78" t="s">
        <v>19</v>
      </c>
      <c r="E19" s="12"/>
      <c r="F19" s="12"/>
      <c r="G19" s="12">
        <f t="shared" si="1"/>
        <v>0</v>
      </c>
      <c r="H19" s="12"/>
      <c r="I19" s="12"/>
      <c r="J19" s="35" t="e">
        <f t="shared" si="0"/>
        <v>#DIV/0!</v>
      </c>
      <c r="K19" s="24"/>
    </row>
    <row r="20" spans="1:11" ht="21.95" customHeight="1">
      <c r="A20" s="30"/>
      <c r="B20" s="12"/>
      <c r="C20" s="12"/>
      <c r="D20" s="78" t="s">
        <v>19</v>
      </c>
      <c r="E20" s="12"/>
      <c r="F20" s="12"/>
      <c r="G20" s="12">
        <f t="shared" si="1"/>
        <v>0</v>
      </c>
      <c r="H20" s="12"/>
      <c r="I20" s="12"/>
      <c r="J20" s="35" t="e">
        <f t="shared" si="0"/>
        <v>#DIV/0!</v>
      </c>
      <c r="K20" s="24"/>
    </row>
    <row r="21" spans="1:11" ht="21.95" customHeight="1">
      <c r="A21" s="26"/>
      <c r="B21" s="12"/>
      <c r="C21" s="12"/>
      <c r="D21" s="78" t="s">
        <v>19</v>
      </c>
      <c r="E21" s="12"/>
      <c r="F21" s="12"/>
      <c r="G21" s="12">
        <f t="shared" si="1"/>
        <v>0</v>
      </c>
      <c r="H21" s="12"/>
      <c r="I21" s="12"/>
      <c r="J21" s="35" t="e">
        <f t="shared" si="0"/>
        <v>#DIV/0!</v>
      </c>
      <c r="K21" s="24"/>
    </row>
    <row r="22" spans="1:11" ht="21.95" customHeight="1">
      <c r="A22" s="26"/>
      <c r="B22" s="12"/>
      <c r="C22" s="12"/>
      <c r="D22" s="78" t="s">
        <v>19</v>
      </c>
      <c r="E22" s="12"/>
      <c r="F22" s="12"/>
      <c r="G22" s="12">
        <f t="shared" si="1"/>
        <v>0</v>
      </c>
      <c r="H22" s="12"/>
      <c r="I22" s="12"/>
      <c r="J22" s="35" t="e">
        <f t="shared" si="0"/>
        <v>#DIV/0!</v>
      </c>
      <c r="K22" s="24"/>
    </row>
    <row r="23" spans="1:11" ht="21.95" customHeight="1">
      <c r="A23" s="26"/>
      <c r="B23" s="12"/>
      <c r="C23" s="12"/>
      <c r="D23" s="78" t="s">
        <v>19</v>
      </c>
      <c r="E23" s="12"/>
      <c r="F23" s="12"/>
      <c r="G23" s="12">
        <f t="shared" si="1"/>
        <v>0</v>
      </c>
      <c r="H23" s="36"/>
      <c r="I23" s="36"/>
      <c r="J23" s="35" t="e">
        <f t="shared" si="0"/>
        <v>#DIV/0!</v>
      </c>
      <c r="K23" s="24"/>
    </row>
    <row r="24" spans="1:11" ht="21.95" customHeight="1">
      <c r="A24" s="26"/>
      <c r="B24" s="12"/>
      <c r="C24" s="12"/>
      <c r="D24" s="78" t="s">
        <v>19</v>
      </c>
      <c r="E24" s="12"/>
      <c r="F24" s="12"/>
      <c r="G24" s="12">
        <f t="shared" si="1"/>
        <v>0</v>
      </c>
      <c r="H24" s="12"/>
      <c r="I24" s="12"/>
      <c r="J24" s="35" t="e">
        <f t="shared" si="0"/>
        <v>#DIV/0!</v>
      </c>
      <c r="K24" s="24"/>
    </row>
    <row r="25" spans="1:11" ht="21.95" customHeight="1">
      <c r="A25" s="26"/>
      <c r="B25" s="12"/>
      <c r="C25" s="12"/>
      <c r="D25" s="78" t="s">
        <v>19</v>
      </c>
      <c r="E25" s="12"/>
      <c r="F25" s="12"/>
      <c r="G25" s="12">
        <f t="shared" si="1"/>
        <v>0</v>
      </c>
      <c r="H25" s="12"/>
      <c r="I25" s="12"/>
      <c r="J25" s="35" t="e">
        <f t="shared" si="0"/>
        <v>#DIV/0!</v>
      </c>
      <c r="K25" s="24"/>
    </row>
    <row r="26" spans="1:11" ht="21.95" customHeight="1">
      <c r="A26" s="31"/>
      <c r="B26" s="12"/>
      <c r="C26" s="12"/>
      <c r="D26" s="78" t="s">
        <v>19</v>
      </c>
      <c r="E26" s="12"/>
      <c r="F26" s="12"/>
      <c r="G26" s="12">
        <f t="shared" si="1"/>
        <v>0</v>
      </c>
      <c r="H26" s="12"/>
      <c r="I26" s="12"/>
      <c r="J26" s="35" t="e">
        <f t="shared" si="0"/>
        <v>#DIV/0!</v>
      </c>
      <c r="K26" s="24"/>
    </row>
    <row r="27" spans="1:11" ht="21.95" customHeight="1">
      <c r="A27" s="31"/>
      <c r="B27" s="12"/>
      <c r="C27" s="12"/>
      <c r="D27" s="78" t="s">
        <v>19</v>
      </c>
      <c r="E27" s="12"/>
      <c r="F27" s="12"/>
      <c r="G27" s="12">
        <f t="shared" si="1"/>
        <v>0</v>
      </c>
      <c r="H27" s="12"/>
      <c r="I27" s="12"/>
      <c r="J27" s="35" t="e">
        <f t="shared" si="0"/>
        <v>#DIV/0!</v>
      </c>
      <c r="K27" s="24"/>
    </row>
    <row r="28" spans="1:11" ht="21.95" customHeight="1">
      <c r="A28" s="31"/>
      <c r="B28" s="12"/>
      <c r="C28" s="12"/>
      <c r="D28" s="78" t="s">
        <v>19</v>
      </c>
      <c r="E28" s="12"/>
      <c r="F28" s="12"/>
      <c r="G28" s="12">
        <f t="shared" si="1"/>
        <v>0</v>
      </c>
      <c r="H28" s="12"/>
      <c r="I28" s="12"/>
      <c r="J28" s="35" t="e">
        <f t="shared" si="0"/>
        <v>#DIV/0!</v>
      </c>
      <c r="K28" s="24"/>
    </row>
    <row r="29" spans="1:11" ht="21.95" customHeight="1">
      <c r="A29" s="31"/>
      <c r="B29" s="12"/>
      <c r="C29" s="12"/>
      <c r="D29" s="78" t="s">
        <v>19</v>
      </c>
      <c r="E29" s="12"/>
      <c r="F29" s="12"/>
      <c r="G29" s="12">
        <f t="shared" si="1"/>
        <v>0</v>
      </c>
      <c r="H29" s="12"/>
      <c r="I29" s="12"/>
      <c r="J29" s="35" t="e">
        <f t="shared" si="0"/>
        <v>#DIV/0!</v>
      </c>
      <c r="K29" s="24"/>
    </row>
    <row r="30" spans="1:11" ht="21.95" customHeight="1">
      <c r="A30" s="31"/>
      <c r="B30" s="12"/>
      <c r="C30" s="12"/>
      <c r="D30" s="78" t="s">
        <v>19</v>
      </c>
      <c r="E30" s="12"/>
      <c r="F30" s="12"/>
      <c r="G30" s="12">
        <f t="shared" si="1"/>
        <v>0</v>
      </c>
      <c r="H30" s="12"/>
      <c r="I30" s="12"/>
      <c r="J30" s="35" t="e">
        <f t="shared" si="0"/>
        <v>#DIV/0!</v>
      </c>
      <c r="K30" s="24"/>
    </row>
    <row r="31" spans="1:11" ht="21.95" customHeight="1">
      <c r="A31" s="32"/>
      <c r="B31" s="12"/>
      <c r="C31" s="12"/>
      <c r="D31" s="78" t="s">
        <v>19</v>
      </c>
      <c r="E31" s="12"/>
      <c r="F31" s="12"/>
      <c r="G31" s="12">
        <f t="shared" si="1"/>
        <v>0</v>
      </c>
      <c r="H31" s="12"/>
      <c r="I31" s="36"/>
      <c r="J31" s="35" t="e">
        <f t="shared" si="0"/>
        <v>#DIV/0!</v>
      </c>
      <c r="K31" s="24"/>
    </row>
    <row r="32" spans="1:11" ht="21.95" customHeight="1">
      <c r="A32" s="33"/>
      <c r="B32" s="12"/>
      <c r="C32" s="12"/>
      <c r="D32" s="78" t="s">
        <v>19</v>
      </c>
      <c r="E32" s="12"/>
      <c r="F32" s="12"/>
      <c r="G32" s="12">
        <f t="shared" si="1"/>
        <v>0</v>
      </c>
      <c r="H32" s="12"/>
      <c r="I32" s="12"/>
      <c r="J32" s="35" t="e">
        <f t="shared" si="0"/>
        <v>#DIV/0!</v>
      </c>
      <c r="K32" s="24"/>
    </row>
    <row r="33" spans="1:11" ht="21.95" customHeight="1">
      <c r="A33" s="31"/>
      <c r="B33" s="12"/>
      <c r="C33" s="12"/>
      <c r="D33" s="78" t="s">
        <v>19</v>
      </c>
      <c r="E33" s="12"/>
      <c r="F33" s="12"/>
      <c r="G33" s="12">
        <f t="shared" si="1"/>
        <v>0</v>
      </c>
      <c r="H33" s="12"/>
      <c r="I33" s="12"/>
      <c r="J33" s="35" t="e">
        <f t="shared" si="0"/>
        <v>#DIV/0!</v>
      </c>
      <c r="K33" s="24"/>
    </row>
    <row r="34" spans="1:11" ht="21.95" customHeight="1">
      <c r="A34" s="31"/>
      <c r="B34" s="12"/>
      <c r="C34" s="12"/>
      <c r="D34" s="78" t="s">
        <v>19</v>
      </c>
      <c r="E34" s="12"/>
      <c r="F34" s="12"/>
      <c r="G34" s="12">
        <f t="shared" si="1"/>
        <v>0</v>
      </c>
      <c r="H34" s="12"/>
      <c r="I34" s="36"/>
      <c r="J34" s="35" t="e">
        <f t="shared" si="0"/>
        <v>#DIV/0!</v>
      </c>
      <c r="K34" s="24"/>
    </row>
    <row r="35" spans="1:11" ht="21.95" customHeight="1">
      <c r="A35" s="11"/>
      <c r="B35" s="12"/>
      <c r="C35" s="12"/>
      <c r="D35" s="78" t="s">
        <v>19</v>
      </c>
      <c r="E35" s="12"/>
      <c r="F35" s="12"/>
      <c r="G35" s="12">
        <f t="shared" si="1"/>
        <v>0</v>
      </c>
      <c r="H35" s="12"/>
      <c r="I35" s="12"/>
      <c r="J35" s="35" t="e">
        <f t="shared" si="0"/>
        <v>#DIV/0!</v>
      </c>
      <c r="K35" s="24"/>
    </row>
    <row r="36" spans="1:11" ht="21.95" customHeight="1">
      <c r="A36" s="11"/>
      <c r="B36" s="12"/>
      <c r="C36" s="12"/>
      <c r="D36" s="78" t="s">
        <v>19</v>
      </c>
      <c r="E36" s="12"/>
      <c r="F36" s="12"/>
      <c r="G36" s="12">
        <f t="shared" si="1"/>
        <v>0</v>
      </c>
      <c r="H36" s="12"/>
      <c r="I36" s="12"/>
      <c r="J36" s="35" t="e">
        <f t="shared" si="0"/>
        <v>#DIV/0!</v>
      </c>
      <c r="K36" s="24"/>
    </row>
    <row r="37" spans="1:11" ht="21.95" customHeight="1">
      <c r="A37" s="11"/>
      <c r="B37" s="12"/>
      <c r="C37" s="12"/>
      <c r="D37" s="78" t="s">
        <v>19</v>
      </c>
      <c r="E37" s="12"/>
      <c r="F37" s="12"/>
      <c r="G37" s="12">
        <f t="shared" si="1"/>
        <v>0</v>
      </c>
      <c r="H37" s="12"/>
      <c r="I37" s="12"/>
      <c r="J37" s="35" t="e">
        <f t="shared" si="0"/>
        <v>#DIV/0!</v>
      </c>
      <c r="K37" s="24"/>
    </row>
    <row r="38" spans="1:11" ht="21.95" customHeight="1">
      <c r="A38" s="11"/>
      <c r="B38" s="12"/>
      <c r="C38" s="12"/>
      <c r="D38" s="78" t="s">
        <v>19</v>
      </c>
      <c r="E38" s="12"/>
      <c r="F38" s="12"/>
      <c r="G38" s="12">
        <f t="shared" si="1"/>
        <v>0</v>
      </c>
      <c r="H38" s="12"/>
      <c r="I38" s="12"/>
      <c r="J38" s="35" t="e">
        <f t="shared" si="0"/>
        <v>#DIV/0!</v>
      </c>
      <c r="K38" s="24"/>
    </row>
    <row r="39" spans="1:11" ht="21.95" customHeight="1">
      <c r="A39" s="11"/>
      <c r="B39" s="12"/>
      <c r="C39" s="12"/>
      <c r="D39" s="78" t="s">
        <v>19</v>
      </c>
      <c r="E39" s="12"/>
      <c r="F39" s="12"/>
      <c r="G39" s="12">
        <f t="shared" si="1"/>
        <v>0</v>
      </c>
      <c r="H39" s="12"/>
      <c r="I39" s="12"/>
      <c r="J39" s="35" t="e">
        <f t="shared" si="0"/>
        <v>#DIV/0!</v>
      </c>
      <c r="K39" s="24"/>
    </row>
    <row r="40" spans="1:11" ht="21.95" customHeight="1">
      <c r="A40" s="11"/>
      <c r="B40" s="12"/>
      <c r="C40" s="12"/>
      <c r="D40" s="78" t="s">
        <v>19</v>
      </c>
      <c r="E40" s="12"/>
      <c r="F40" s="12"/>
      <c r="G40" s="12">
        <f t="shared" si="1"/>
        <v>0</v>
      </c>
      <c r="H40" s="12"/>
      <c r="I40" s="12"/>
      <c r="J40" s="35" t="e">
        <f t="shared" si="0"/>
        <v>#DIV/0!</v>
      </c>
      <c r="K40" s="24"/>
    </row>
    <row r="41" spans="1:11" ht="21.95" customHeight="1">
      <c r="A41" s="11"/>
      <c r="B41" s="12"/>
      <c r="C41" s="12"/>
      <c r="D41" s="78" t="s">
        <v>19</v>
      </c>
      <c r="E41" s="12"/>
      <c r="F41" s="12"/>
      <c r="G41" s="12">
        <f t="shared" si="1"/>
        <v>0</v>
      </c>
      <c r="H41" s="12"/>
      <c r="I41" s="12"/>
      <c r="J41" s="35" t="e">
        <f t="shared" si="0"/>
        <v>#DIV/0!</v>
      </c>
      <c r="K41" s="24"/>
    </row>
    <row r="42" spans="1:11" ht="21.95" customHeight="1">
      <c r="A42" s="11"/>
      <c r="B42" s="12"/>
      <c r="C42" s="12"/>
      <c r="D42" s="78" t="s">
        <v>19</v>
      </c>
      <c r="E42" s="12"/>
      <c r="F42" s="12"/>
      <c r="G42" s="12">
        <f t="shared" si="1"/>
        <v>0</v>
      </c>
      <c r="H42" s="12"/>
      <c r="I42" s="12"/>
      <c r="J42" s="35" t="e">
        <f t="shared" si="0"/>
        <v>#DIV/0!</v>
      </c>
      <c r="K42" s="24"/>
    </row>
    <row r="43" spans="1:11" ht="21.95" customHeight="1">
      <c r="A43" s="11"/>
      <c r="B43" s="12"/>
      <c r="C43" s="12"/>
      <c r="D43" s="78" t="s">
        <v>19</v>
      </c>
      <c r="E43" s="12"/>
      <c r="F43" s="12"/>
      <c r="G43" s="12">
        <f t="shared" si="1"/>
        <v>0</v>
      </c>
      <c r="H43" s="12"/>
      <c r="I43" s="12"/>
      <c r="J43" s="35" t="e">
        <f t="shared" si="0"/>
        <v>#DIV/0!</v>
      </c>
      <c r="K43" s="24"/>
    </row>
    <row r="44" spans="1:11" ht="21.95" customHeight="1">
      <c r="A44" s="11"/>
      <c r="B44" s="12"/>
      <c r="C44" s="12"/>
      <c r="D44" s="78" t="s">
        <v>19</v>
      </c>
      <c r="E44" s="12"/>
      <c r="F44" s="12"/>
      <c r="G44" s="12">
        <f t="shared" si="1"/>
        <v>0</v>
      </c>
      <c r="H44" s="12"/>
      <c r="I44" s="12"/>
      <c r="J44" s="35" t="e">
        <f t="shared" si="0"/>
        <v>#DIV/0!</v>
      </c>
      <c r="K44" s="24"/>
    </row>
    <row r="45" spans="1:11" ht="21.95" customHeight="1">
      <c r="A45" s="11"/>
      <c r="B45" s="12"/>
      <c r="C45" s="12"/>
      <c r="D45" s="78" t="s">
        <v>19</v>
      </c>
      <c r="E45" s="12"/>
      <c r="F45" s="12"/>
      <c r="G45" s="12">
        <f t="shared" si="1"/>
        <v>0</v>
      </c>
      <c r="H45" s="12"/>
      <c r="I45" s="12"/>
      <c r="J45" s="35" t="e">
        <f t="shared" si="0"/>
        <v>#DIV/0!</v>
      </c>
      <c r="K45" s="24"/>
    </row>
    <row r="46" spans="1:11" ht="21.95" customHeight="1">
      <c r="A46" s="11"/>
      <c r="B46" s="12"/>
      <c r="C46" s="12"/>
      <c r="D46" s="78" t="s">
        <v>19</v>
      </c>
      <c r="E46" s="12"/>
      <c r="F46" s="12"/>
      <c r="G46" s="12">
        <f t="shared" si="1"/>
        <v>0</v>
      </c>
      <c r="H46" s="12"/>
      <c r="I46" s="12"/>
      <c r="J46" s="35" t="e">
        <f t="shared" si="0"/>
        <v>#DIV/0!</v>
      </c>
      <c r="K46" s="24"/>
    </row>
    <row r="47" spans="1:11" ht="21.95" customHeight="1">
      <c r="A47" s="13"/>
      <c r="B47" s="12"/>
      <c r="C47" s="12"/>
      <c r="D47" s="78" t="s">
        <v>19</v>
      </c>
      <c r="E47" s="12"/>
      <c r="F47" s="12"/>
      <c r="G47" s="12">
        <f t="shared" si="1"/>
        <v>0</v>
      </c>
      <c r="H47" s="12"/>
      <c r="I47" s="12"/>
      <c r="J47" s="35" t="e">
        <f t="shared" si="0"/>
        <v>#DIV/0!</v>
      </c>
      <c r="K47" s="24"/>
    </row>
    <row r="48" spans="1:11" ht="21" customHeight="1">
      <c r="A48" s="125" t="s">
        <v>25</v>
      </c>
      <c r="B48" s="125"/>
      <c r="C48" s="14">
        <v>22</v>
      </c>
      <c r="D48" s="15"/>
      <c r="E48" s="126" t="s">
        <v>26</v>
      </c>
      <c r="F48" s="127"/>
      <c r="G48" s="128"/>
      <c r="H48" s="128"/>
      <c r="I48" s="128"/>
      <c r="J48" s="128"/>
      <c r="K48" s="128"/>
    </row>
    <row r="49" spans="1:11" ht="21" customHeight="1">
      <c r="A49" s="129" t="s">
        <v>27</v>
      </c>
      <c r="B49" s="129"/>
      <c r="C49" s="14">
        <f>SUM(F10:F47)</f>
        <v>1374</v>
      </c>
      <c r="D49" s="15"/>
      <c r="E49" s="15"/>
      <c r="F49" s="130"/>
      <c r="G49" s="130"/>
      <c r="H49" s="130"/>
      <c r="I49" s="90"/>
      <c r="J49" s="90"/>
      <c r="K49" s="92"/>
    </row>
    <row r="50" spans="1:11" ht="21" customHeight="1">
      <c r="A50" s="129" t="s">
        <v>28</v>
      </c>
      <c r="B50" s="129"/>
      <c r="C50" s="14">
        <f>SUM(H10:H47)</f>
        <v>1423</v>
      </c>
      <c r="D50" s="15"/>
      <c r="E50" s="15"/>
      <c r="F50" s="90"/>
      <c r="G50" s="90"/>
      <c r="H50" s="90"/>
      <c r="I50" s="90"/>
      <c r="J50" s="90"/>
      <c r="K50" s="92"/>
    </row>
    <row r="51" spans="1:11" ht="21" customHeight="1">
      <c r="A51" s="131" t="s">
        <v>29</v>
      </c>
      <c r="B51" s="129"/>
      <c r="C51" s="34" t="e">
        <f>SUM(J10:J47)</f>
        <v>#DIV/0!</v>
      </c>
      <c r="D51" s="15"/>
      <c r="E51" s="15"/>
      <c r="F51" s="130"/>
      <c r="G51" s="130"/>
      <c r="H51" s="130"/>
      <c r="I51" s="130"/>
      <c r="J51" s="90"/>
      <c r="K51" s="132"/>
    </row>
    <row r="52" spans="1:11" ht="21" customHeight="1">
      <c r="A52" s="131" t="s">
        <v>30</v>
      </c>
      <c r="B52" s="129"/>
      <c r="C52" s="14">
        <v>27</v>
      </c>
      <c r="D52" s="15"/>
      <c r="E52" s="15"/>
      <c r="F52" s="130"/>
      <c r="G52" s="130"/>
      <c r="H52" s="130"/>
      <c r="I52" s="130"/>
      <c r="J52" s="90"/>
      <c r="K52" s="132"/>
    </row>
    <row r="53" spans="1:11" ht="21" customHeight="1">
      <c r="A53" s="124" t="s">
        <v>31</v>
      </c>
      <c r="B53" s="124"/>
      <c r="C53" s="34" t="e">
        <f>C51/C52</f>
        <v>#DIV/0!</v>
      </c>
      <c r="D53" s="15"/>
      <c r="E53" s="15"/>
      <c r="F53" s="130"/>
      <c r="G53" s="130"/>
      <c r="H53" s="130"/>
      <c r="I53" s="130"/>
      <c r="J53" s="90"/>
      <c r="K53" s="132"/>
    </row>
    <row r="54" spans="1:11" ht="21" customHeight="1" thickBo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73</vt:i4>
      </vt:variant>
    </vt:vector>
  </HeadingPairs>
  <TitlesOfParts>
    <vt:vector size="73" baseType="lpstr">
      <vt:lpstr>ODIH</vt:lpstr>
      <vt:lpstr>ASWA NINGSIH</vt:lpstr>
      <vt:lpstr>RISKA</vt:lpstr>
      <vt:lpstr>DELLA CITRA CARROLINE</vt:lpstr>
      <vt:lpstr>DIMAS MAULANA</vt:lpstr>
      <vt:lpstr>RADITHYA</vt:lpstr>
      <vt:lpstr>DIMAS ILHAM </vt:lpstr>
      <vt:lpstr>DIMAS A</vt:lpstr>
      <vt:lpstr>M AKBAR</vt:lpstr>
      <vt:lpstr>RIFKI(MPL)</vt:lpstr>
      <vt:lpstr>OKA PRASETYO</vt:lpstr>
      <vt:lpstr>ADINDA NAYSILA</vt:lpstr>
      <vt:lpstr>ALVIN</vt:lpstr>
      <vt:lpstr>ADJI  NUR AMALIA</vt:lpstr>
      <vt:lpstr>AFRIYAN</vt:lpstr>
      <vt:lpstr>HARYASENA</vt:lpstr>
      <vt:lpstr>REYHAN</vt:lpstr>
      <vt:lpstr>REZA MALDINI</vt:lpstr>
      <vt:lpstr>RAMDANI</vt:lpstr>
      <vt:lpstr>TASYA</vt:lpstr>
      <vt:lpstr>SURYA PRATAMA</vt:lpstr>
      <vt:lpstr>INDRA ZAELANI</vt:lpstr>
      <vt:lpstr>BANG BANG</vt:lpstr>
      <vt:lpstr>PUTRI F</vt:lpstr>
      <vt:lpstr>SUSI</vt:lpstr>
      <vt:lpstr>INAH</vt:lpstr>
      <vt:lpstr>MUHAMMAD DZAKY</vt:lpstr>
      <vt:lpstr>GALANG A</vt:lpstr>
      <vt:lpstr>IRHAM HAMIDI</vt:lpstr>
      <vt:lpstr>TIARA RAHMAWATI</vt:lpstr>
      <vt:lpstr>ASEP SAMSUDIN</vt:lpstr>
      <vt:lpstr>GILANG</vt:lpstr>
      <vt:lpstr>AISYAH A</vt:lpstr>
      <vt:lpstr>ARYO SRIWINAHYU</vt:lpstr>
      <vt:lpstr>MUHAMMAD ILHAM HERMANSYAH</vt:lpstr>
      <vt:lpstr>DHEA NAUFALIDA</vt:lpstr>
      <vt:lpstr>HALDI MALDANI</vt:lpstr>
      <vt:lpstr>FADHIL MUHAMMAD</vt:lpstr>
      <vt:lpstr>FAHMI RISTIADI</vt:lpstr>
      <vt:lpstr>MUHIDIN</vt:lpstr>
      <vt:lpstr>MUHAMMAD FAIZ ABDURROHIM</vt:lpstr>
      <vt:lpstr>GINANJAR </vt:lpstr>
      <vt:lpstr>RIAN ADI FIRMANSYAH</vt:lpstr>
      <vt:lpstr>ZOHAN SETIA BUDI</vt:lpstr>
      <vt:lpstr>MUHAMMAD LAKSMANA</vt:lpstr>
      <vt:lpstr>MUHAMMAD MAULANA</vt:lpstr>
      <vt:lpstr>DERI RAHMAT </vt:lpstr>
      <vt:lpstr>IRFAN FAUZI</vt:lpstr>
      <vt:lpstr>ADEN APRILIAN</vt:lpstr>
      <vt:lpstr>ANDRE WIRA SATRIA</vt:lpstr>
      <vt:lpstr>MUHAMMAD FAJAR</vt:lpstr>
      <vt:lpstr>MUHAMMAD RIFKI WIJAYA</vt:lpstr>
      <vt:lpstr>SURYA AJI</vt:lpstr>
      <vt:lpstr>REGA ADHITYA</vt:lpstr>
      <vt:lpstr>MUHAMMAD ARRAFI</vt:lpstr>
      <vt:lpstr>KHAYRU LUTHFI</vt:lpstr>
      <vt:lpstr>AHMAD FAUDZAN</vt:lpstr>
      <vt:lpstr>MUHAMMAD ZAMY</vt:lpstr>
      <vt:lpstr>MUHAMMAD LURY</vt:lpstr>
      <vt:lpstr>HARISKA </vt:lpstr>
      <vt:lpstr>MUHAMMAD ADE ANGGARA</vt:lpstr>
      <vt:lpstr>NATASYA</vt:lpstr>
      <vt:lpstr>ADIRA SUANDI</vt:lpstr>
      <vt:lpstr>MUHAMMAD RAFFIE MULINDRA</vt:lpstr>
      <vt:lpstr>WANDI</vt:lpstr>
      <vt:lpstr>RAMA DANDI NASUTION</vt:lpstr>
      <vt:lpstr>MELATI HERWINUARI PUTRI</vt:lpstr>
      <vt:lpstr>MILA AYU RAHMAWATI</vt:lpstr>
      <vt:lpstr>MOCHAMMAD FAHRU ROJI</vt:lpstr>
      <vt:lpstr>RIKI AGUNG</vt:lpstr>
      <vt:lpstr>KIKI AGUNG</vt:lpstr>
      <vt:lpstr>ADAM HASANUDIN</vt:lpstr>
      <vt:lpstr>MUHAMMAD ARIF WICAKSONO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HUBIN DAN BKK</cp:lastModifiedBy>
  <dcterms:created xsi:type="dcterms:W3CDTF">2019-03-16T12:39:00Z</dcterms:created>
  <dcterms:modified xsi:type="dcterms:W3CDTF">2022-11-18T09:29:35Z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1033-11.2.0.11306</vt:lpwstr>
  </property>
  <property fmtid="{D5CDD505-2E9C-101B-9397-08002B2CF9AE}" pid="3" name="ICV">
    <vt:lpwstr>23a7b04ab4934f28a721fdc72de03e71</vt:lpwstr>
  </property>
</Properties>
</file>