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"/>
    </mc:Choice>
  </mc:AlternateContent>
  <xr:revisionPtr revIDLastSave="0" documentId="13_ncr:1_{27B54576-E8B4-433E-A6BE-FB0EF7A7FC5A}" xr6:coauthVersionLast="47" xr6:coauthVersionMax="47" xr10:uidLastSave="{00000000-0000-0000-0000-000000000000}"/>
  <bookViews>
    <workbookView xWindow="3435" yWindow="2505" windowWidth="14670" windowHeight="8325" firstSheet="4" activeTab="4" xr2:uid="{00000000-000D-0000-FFFF-FFFF00000000}"/>
  </bookViews>
  <sheets>
    <sheet name="MUTU A (3)" sheetId="88" r:id="rId1"/>
    <sheet name="MUTU A MPL (3)" sheetId="87" r:id="rId2"/>
    <sheet name="MUTU A CHECKER (2)" sheetId="86" r:id="rId3"/>
    <sheet name="MUTU A CHECKER" sheetId="84" r:id="rId4"/>
    <sheet name="MUTU A (2)" sheetId="85" r:id="rId5"/>
    <sheet name="MUTU A" sheetId="8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7" i="87" l="1"/>
  <c r="O74" i="88"/>
  <c r="O75" i="88"/>
  <c r="O76" i="88"/>
  <c r="O77" i="88"/>
  <c r="O78" i="88"/>
  <c r="O79" i="88"/>
  <c r="O36" i="87"/>
  <c r="O38" i="87"/>
  <c r="O39" i="87"/>
  <c r="O40" i="87"/>
  <c r="O41" i="87"/>
  <c r="O42" i="87"/>
  <c r="O43" i="87"/>
  <c r="O44" i="87"/>
  <c r="O45" i="87"/>
  <c r="O46" i="87"/>
  <c r="O47" i="87"/>
  <c r="O48" i="87"/>
  <c r="O49" i="87"/>
  <c r="O50" i="87"/>
  <c r="O51" i="87"/>
  <c r="O52" i="87"/>
  <c r="O53" i="87"/>
  <c r="O54" i="87"/>
  <c r="O55" i="87"/>
  <c r="O56" i="87"/>
  <c r="O57" i="87"/>
  <c r="O58" i="87"/>
  <c r="O59" i="87"/>
  <c r="O60" i="87"/>
  <c r="O61" i="87"/>
  <c r="O62" i="87"/>
  <c r="O63" i="87"/>
  <c r="O64" i="87"/>
  <c r="O65" i="87"/>
  <c r="O66" i="87"/>
  <c r="O67" i="87"/>
  <c r="O68" i="87"/>
  <c r="O69" i="87"/>
  <c r="O70" i="87"/>
  <c r="O71" i="87"/>
  <c r="O72" i="87"/>
  <c r="O73" i="87"/>
  <c r="O74" i="87"/>
  <c r="O75" i="87"/>
  <c r="O76" i="87"/>
  <c r="O77" i="87"/>
  <c r="O78" i="87"/>
  <c r="O79" i="87"/>
  <c r="O80" i="87"/>
  <c r="O81" i="87"/>
  <c r="O82" i="87"/>
  <c r="O83" i="87"/>
  <c r="O84" i="87"/>
  <c r="O85" i="87"/>
  <c r="O86" i="87"/>
  <c r="O87" i="87"/>
  <c r="O88" i="87"/>
  <c r="O89" i="87"/>
  <c r="O90" i="87"/>
  <c r="O91" i="87"/>
  <c r="O92" i="87"/>
  <c r="O93" i="87"/>
  <c r="O94" i="87"/>
  <c r="O95" i="87"/>
  <c r="O96" i="87"/>
  <c r="O97" i="87"/>
  <c r="O98" i="87"/>
  <c r="O99" i="87"/>
  <c r="O64" i="88"/>
  <c r="O65" i="88"/>
  <c r="O66" i="88"/>
  <c r="O67" i="88"/>
  <c r="P66" i="88" s="1"/>
  <c r="O68" i="88"/>
  <c r="O69" i="88"/>
  <c r="P68" i="88" s="1"/>
  <c r="O70" i="88"/>
  <c r="O71" i="88"/>
  <c r="P70" i="88" s="1"/>
  <c r="O54" i="88"/>
  <c r="O55" i="88"/>
  <c r="P54" i="88" s="1"/>
  <c r="O107" i="88"/>
  <c r="P106" i="88"/>
  <c r="O106" i="88"/>
  <c r="O105" i="88"/>
  <c r="O104" i="88"/>
  <c r="O103" i="88"/>
  <c r="O102" i="88"/>
  <c r="O101" i="88"/>
  <c r="O100" i="88"/>
  <c r="O99" i="88"/>
  <c r="P98" i="88" s="1"/>
  <c r="O98" i="88"/>
  <c r="O97" i="88"/>
  <c r="O96" i="88"/>
  <c r="O95" i="88"/>
  <c r="O94" i="88"/>
  <c r="O93" i="88"/>
  <c r="O92" i="88"/>
  <c r="O91" i="88"/>
  <c r="O90" i="88"/>
  <c r="O89" i="88"/>
  <c r="O88" i="88"/>
  <c r="O87" i="88"/>
  <c r="O86" i="88"/>
  <c r="O85" i="88"/>
  <c r="O84" i="88"/>
  <c r="O83" i="88"/>
  <c r="O82" i="88"/>
  <c r="O81" i="88"/>
  <c r="O80" i="88"/>
  <c r="P74" i="88"/>
  <c r="O73" i="88"/>
  <c r="O72" i="88"/>
  <c r="P64" i="88"/>
  <c r="O63" i="88"/>
  <c r="O62" i="88"/>
  <c r="O61" i="88"/>
  <c r="O60" i="88"/>
  <c r="O59" i="88"/>
  <c r="O58" i="88"/>
  <c r="P58" i="88" s="1"/>
  <c r="O57" i="88"/>
  <c r="O56" i="88"/>
  <c r="O53" i="88"/>
  <c r="O52" i="88"/>
  <c r="O51" i="88"/>
  <c r="O50" i="88"/>
  <c r="O49" i="88"/>
  <c r="O48" i="88"/>
  <c r="O47" i="88"/>
  <c r="P46" i="88" s="1"/>
  <c r="O46" i="88"/>
  <c r="O45" i="88"/>
  <c r="O44" i="88"/>
  <c r="P44" i="88" s="1"/>
  <c r="O43" i="88"/>
  <c r="O42" i="88"/>
  <c r="O41" i="88"/>
  <c r="O40" i="88"/>
  <c r="O39" i="88"/>
  <c r="O38" i="88"/>
  <c r="O37" i="88"/>
  <c r="O36" i="88"/>
  <c r="O35" i="88"/>
  <c r="O34" i="88"/>
  <c r="O33" i="88"/>
  <c r="O32" i="88"/>
  <c r="P32" i="88" s="1"/>
  <c r="O31" i="88"/>
  <c r="O30" i="88"/>
  <c r="O29" i="88"/>
  <c r="O28" i="88"/>
  <c r="O27" i="88"/>
  <c r="O26" i="88"/>
  <c r="O25" i="88"/>
  <c r="O24" i="88"/>
  <c r="O23" i="88"/>
  <c r="O22" i="88"/>
  <c r="O21" i="88"/>
  <c r="O20" i="88"/>
  <c r="O19" i="88"/>
  <c r="O18" i="88"/>
  <c r="O17" i="88"/>
  <c r="O16" i="88"/>
  <c r="P16" i="88" s="1"/>
  <c r="O15" i="88"/>
  <c r="O14" i="88"/>
  <c r="O13" i="88"/>
  <c r="O12" i="88"/>
  <c r="O11" i="88"/>
  <c r="O10" i="88"/>
  <c r="O9" i="88"/>
  <c r="O8" i="88"/>
  <c r="O35" i="87"/>
  <c r="O34" i="87"/>
  <c r="O33" i="87"/>
  <c r="O32" i="87"/>
  <c r="O31" i="87"/>
  <c r="O30" i="87"/>
  <c r="O29" i="87"/>
  <c r="O28" i="87"/>
  <c r="O27" i="87"/>
  <c r="O26" i="87"/>
  <c r="O25" i="87"/>
  <c r="O24" i="87"/>
  <c r="O23" i="87"/>
  <c r="O22" i="87"/>
  <c r="O21" i="87"/>
  <c r="O20" i="87"/>
  <c r="O19" i="87"/>
  <c r="O18" i="87"/>
  <c r="O17" i="87"/>
  <c r="O16" i="87"/>
  <c r="O15" i="87"/>
  <c r="O14" i="87"/>
  <c r="O13" i="87"/>
  <c r="O12" i="87"/>
  <c r="O11" i="87"/>
  <c r="O10" i="87"/>
  <c r="O9" i="87"/>
  <c r="O8" i="87"/>
  <c r="B5" i="87"/>
  <c r="O107" i="86"/>
  <c r="P106" i="86" s="1"/>
  <c r="O106" i="86"/>
  <c r="O105" i="86"/>
  <c r="P104" i="86"/>
  <c r="O104" i="86"/>
  <c r="O103" i="86"/>
  <c r="O102" i="86"/>
  <c r="P102" i="86" s="1"/>
  <c r="O101" i="86"/>
  <c r="O100" i="86"/>
  <c r="P100" i="86" s="1"/>
  <c r="O99" i="86"/>
  <c r="P98" i="86" s="1"/>
  <c r="O98" i="86"/>
  <c r="O97" i="86"/>
  <c r="P96" i="86"/>
  <c r="O96" i="86"/>
  <c r="O95" i="86"/>
  <c r="O94" i="86"/>
  <c r="P94" i="86" s="1"/>
  <c r="O93" i="86"/>
  <c r="O92" i="86"/>
  <c r="P92" i="86" s="1"/>
  <c r="O91" i="86"/>
  <c r="P90" i="86" s="1"/>
  <c r="O90" i="86"/>
  <c r="O89" i="86"/>
  <c r="P88" i="86"/>
  <c r="O88" i="86"/>
  <c r="O87" i="86"/>
  <c r="O86" i="86"/>
  <c r="P86" i="86" s="1"/>
  <c r="O85" i="86"/>
  <c r="O84" i="86"/>
  <c r="P84" i="86" s="1"/>
  <c r="O83" i="86"/>
  <c r="P82" i="86" s="1"/>
  <c r="O82" i="86"/>
  <c r="O81" i="86"/>
  <c r="P80" i="86"/>
  <c r="O80" i="86"/>
  <c r="O79" i="86"/>
  <c r="O78" i="86"/>
  <c r="P78" i="86" s="1"/>
  <c r="O77" i="86"/>
  <c r="O76" i="86"/>
  <c r="P76" i="86" s="1"/>
  <c r="O75" i="86"/>
  <c r="P74" i="86" s="1"/>
  <c r="O74" i="86"/>
  <c r="O73" i="86"/>
  <c r="P72" i="86"/>
  <c r="O72" i="86"/>
  <c r="O71" i="86"/>
  <c r="O70" i="86"/>
  <c r="P70" i="86" s="1"/>
  <c r="O69" i="86"/>
  <c r="O68" i="86"/>
  <c r="P68" i="86" s="1"/>
  <c r="O67" i="86"/>
  <c r="P66" i="86" s="1"/>
  <c r="O66" i="86"/>
  <c r="O65" i="86"/>
  <c r="P64" i="86"/>
  <c r="O64" i="86"/>
  <c r="O63" i="86"/>
  <c r="O62" i="86"/>
  <c r="P62" i="86" s="1"/>
  <c r="O61" i="86"/>
  <c r="O60" i="86"/>
  <c r="P60" i="86" s="1"/>
  <c r="O59" i="86"/>
  <c r="P58" i="86" s="1"/>
  <c r="O58" i="86"/>
  <c r="O57" i="86"/>
  <c r="P56" i="86"/>
  <c r="O56" i="86"/>
  <c r="O55" i="86"/>
  <c r="O54" i="86"/>
  <c r="P54" i="86" s="1"/>
  <c r="O53" i="86"/>
  <c r="O52" i="86"/>
  <c r="P52" i="86" s="1"/>
  <c r="O51" i="86"/>
  <c r="P50" i="86" s="1"/>
  <c r="O50" i="86"/>
  <c r="O49" i="86"/>
  <c r="P48" i="86"/>
  <c r="O48" i="86"/>
  <c r="O47" i="86"/>
  <c r="O46" i="86"/>
  <c r="P46" i="86" s="1"/>
  <c r="O45" i="86"/>
  <c r="O44" i="86"/>
  <c r="P44" i="86" s="1"/>
  <c r="O43" i="86"/>
  <c r="P42" i="86" s="1"/>
  <c r="O42" i="86"/>
  <c r="O41" i="86"/>
  <c r="P40" i="86"/>
  <c r="O40" i="86"/>
  <c r="O39" i="86"/>
  <c r="O38" i="86"/>
  <c r="P38" i="86" s="1"/>
  <c r="O37" i="86"/>
  <c r="O36" i="86"/>
  <c r="P36" i="86" s="1"/>
  <c r="O35" i="86"/>
  <c r="P34" i="86" s="1"/>
  <c r="O34" i="86"/>
  <c r="O33" i="86"/>
  <c r="P32" i="86"/>
  <c r="O32" i="86"/>
  <c r="O31" i="86"/>
  <c r="O30" i="86"/>
  <c r="P30" i="86" s="1"/>
  <c r="O29" i="86"/>
  <c r="O28" i="86"/>
  <c r="P28" i="86" s="1"/>
  <c r="O27" i="86"/>
  <c r="P26" i="86" s="1"/>
  <c r="O26" i="86"/>
  <c r="O25" i="86"/>
  <c r="P24" i="86"/>
  <c r="O24" i="86"/>
  <c r="O23" i="86"/>
  <c r="O22" i="86"/>
  <c r="P22" i="86" s="1"/>
  <c r="O21" i="86"/>
  <c r="O20" i="86"/>
  <c r="P20" i="86" s="1"/>
  <c r="O19" i="86"/>
  <c r="P18" i="86" s="1"/>
  <c r="O18" i="86"/>
  <c r="O17" i="86"/>
  <c r="P16" i="86"/>
  <c r="O16" i="86"/>
  <c r="O15" i="86"/>
  <c r="O14" i="86"/>
  <c r="P14" i="86" s="1"/>
  <c r="O13" i="86"/>
  <c r="O12" i="86"/>
  <c r="H110" i="86" s="1"/>
  <c r="O11" i="86"/>
  <c r="P10" i="86" s="1"/>
  <c r="O10" i="86"/>
  <c r="O9" i="86"/>
  <c r="H111" i="86" s="1"/>
  <c r="P8" i="86"/>
  <c r="O8" i="86"/>
  <c r="B5" i="86"/>
  <c r="O107" i="85"/>
  <c r="O106" i="85"/>
  <c r="P106" i="85" s="1"/>
  <c r="O105" i="85"/>
  <c r="P104" i="85" s="1"/>
  <c r="O104" i="85"/>
  <c r="O103" i="85"/>
  <c r="O102" i="85"/>
  <c r="O101" i="85"/>
  <c r="O100" i="85"/>
  <c r="O99" i="85"/>
  <c r="O98" i="85"/>
  <c r="P98" i="85" s="1"/>
  <c r="O97" i="85"/>
  <c r="O96" i="85"/>
  <c r="P96" i="85" s="1"/>
  <c r="O95" i="85"/>
  <c r="O94" i="85"/>
  <c r="O93" i="85"/>
  <c r="O92" i="85"/>
  <c r="O91" i="85"/>
  <c r="O90" i="85"/>
  <c r="P90" i="85" s="1"/>
  <c r="O89" i="85"/>
  <c r="O88" i="85"/>
  <c r="O87" i="85"/>
  <c r="O86" i="85"/>
  <c r="O85" i="85"/>
  <c r="O84" i="85"/>
  <c r="O83" i="85"/>
  <c r="O82" i="85"/>
  <c r="O81" i="85"/>
  <c r="O80" i="85"/>
  <c r="O79" i="85"/>
  <c r="O78" i="85"/>
  <c r="O77" i="85"/>
  <c r="O76" i="85"/>
  <c r="O75" i="85"/>
  <c r="O74" i="85"/>
  <c r="O73" i="85"/>
  <c r="O72" i="85"/>
  <c r="O71" i="85"/>
  <c r="O70" i="85"/>
  <c r="O69" i="85"/>
  <c r="O68" i="85"/>
  <c r="O67" i="85"/>
  <c r="O66" i="85"/>
  <c r="O65" i="85"/>
  <c r="O64" i="85"/>
  <c r="O63" i="85"/>
  <c r="O62" i="85"/>
  <c r="O61" i="85"/>
  <c r="O60" i="85"/>
  <c r="O59" i="85"/>
  <c r="O58" i="85"/>
  <c r="O57" i="85"/>
  <c r="O56" i="85"/>
  <c r="O55" i="85"/>
  <c r="O54" i="85"/>
  <c r="O53" i="85"/>
  <c r="O52" i="85"/>
  <c r="O51" i="85"/>
  <c r="O50" i="85"/>
  <c r="O49" i="85"/>
  <c r="O48" i="85"/>
  <c r="O47" i="85"/>
  <c r="O46" i="85"/>
  <c r="O45" i="85"/>
  <c r="O44" i="85"/>
  <c r="O43" i="85"/>
  <c r="O42" i="85"/>
  <c r="O41" i="85"/>
  <c r="O40" i="85"/>
  <c r="O39" i="85"/>
  <c r="O38" i="85"/>
  <c r="O37" i="85"/>
  <c r="O36" i="85"/>
  <c r="O35" i="85"/>
  <c r="O34" i="85"/>
  <c r="O33" i="85"/>
  <c r="O32" i="85"/>
  <c r="P32" i="85" s="1"/>
  <c r="O31" i="85"/>
  <c r="O30" i="85"/>
  <c r="O29" i="85"/>
  <c r="O28" i="85"/>
  <c r="O27" i="85"/>
  <c r="O26" i="85"/>
  <c r="O25" i="85"/>
  <c r="O24" i="85"/>
  <c r="O23" i="85"/>
  <c r="O22" i="85"/>
  <c r="O21" i="85"/>
  <c r="O20" i="85"/>
  <c r="O19" i="85"/>
  <c r="O18" i="85"/>
  <c r="O17" i="85"/>
  <c r="O16" i="85"/>
  <c r="O15" i="85"/>
  <c r="O14" i="85"/>
  <c r="O13" i="85"/>
  <c r="O12" i="85"/>
  <c r="O11" i="85"/>
  <c r="O10" i="85"/>
  <c r="O9" i="85"/>
  <c r="O8" i="85"/>
  <c r="B5" i="85"/>
  <c r="B5" i="84"/>
  <c r="B5" i="83"/>
  <c r="O107" i="84"/>
  <c r="P106" i="84" s="1"/>
  <c r="O106" i="84"/>
  <c r="O105" i="84"/>
  <c r="P104" i="84"/>
  <c r="O104" i="84"/>
  <c r="O103" i="84"/>
  <c r="O102" i="84"/>
  <c r="P102" i="84" s="1"/>
  <c r="O101" i="84"/>
  <c r="O100" i="84"/>
  <c r="P100" i="84" s="1"/>
  <c r="O99" i="84"/>
  <c r="P98" i="84" s="1"/>
  <c r="O98" i="84"/>
  <c r="O97" i="84"/>
  <c r="P96" i="84" s="1"/>
  <c r="O96" i="84"/>
  <c r="O95" i="84"/>
  <c r="O94" i="84"/>
  <c r="P94" i="84" s="1"/>
  <c r="O93" i="84"/>
  <c r="O92" i="84"/>
  <c r="P92" i="84" s="1"/>
  <c r="O91" i="84"/>
  <c r="O90" i="84"/>
  <c r="O89" i="84"/>
  <c r="O88" i="84"/>
  <c r="P88" i="84" s="1"/>
  <c r="O87" i="84"/>
  <c r="O86" i="84"/>
  <c r="O85" i="84"/>
  <c r="O84" i="84"/>
  <c r="P84" i="84" s="1"/>
  <c r="O83" i="84"/>
  <c r="P82" i="84" s="1"/>
  <c r="O82" i="84"/>
  <c r="O81" i="84"/>
  <c r="O80" i="84"/>
  <c r="P80" i="84" s="1"/>
  <c r="O79" i="84"/>
  <c r="O78" i="84"/>
  <c r="P78" i="84" s="1"/>
  <c r="O77" i="84"/>
  <c r="O76" i="84"/>
  <c r="P76" i="84" s="1"/>
  <c r="O75" i="84"/>
  <c r="O74" i="84"/>
  <c r="O73" i="84"/>
  <c r="P72" i="84"/>
  <c r="O72" i="84"/>
  <c r="O71" i="84"/>
  <c r="O70" i="84"/>
  <c r="P70" i="84" s="1"/>
  <c r="O69" i="84"/>
  <c r="O68" i="84"/>
  <c r="O67" i="84"/>
  <c r="O66" i="84"/>
  <c r="O65" i="84"/>
  <c r="P64" i="84" s="1"/>
  <c r="O64" i="84"/>
  <c r="O63" i="84"/>
  <c r="O62" i="84"/>
  <c r="P62" i="84" s="1"/>
  <c r="O61" i="84"/>
  <c r="O60" i="84"/>
  <c r="P60" i="84" s="1"/>
  <c r="O59" i="84"/>
  <c r="O58" i="84"/>
  <c r="O57" i="84"/>
  <c r="O56" i="84"/>
  <c r="P56" i="84" s="1"/>
  <c r="O55" i="84"/>
  <c r="O54" i="84"/>
  <c r="O53" i="84"/>
  <c r="O52" i="84"/>
  <c r="P52" i="84" s="1"/>
  <c r="O51" i="84"/>
  <c r="P50" i="84" s="1"/>
  <c r="O50" i="84"/>
  <c r="O49" i="84"/>
  <c r="O48" i="84"/>
  <c r="P48" i="84" s="1"/>
  <c r="O47" i="84"/>
  <c r="O46" i="84"/>
  <c r="P46" i="84" s="1"/>
  <c r="O45" i="84"/>
  <c r="O44" i="84"/>
  <c r="P44" i="84" s="1"/>
  <c r="O43" i="84"/>
  <c r="O42" i="84"/>
  <c r="O41" i="84"/>
  <c r="P40" i="84"/>
  <c r="O40" i="84"/>
  <c r="O39" i="84"/>
  <c r="O38" i="84"/>
  <c r="P38" i="84" s="1"/>
  <c r="O37" i="84"/>
  <c r="O36" i="84"/>
  <c r="O35" i="84"/>
  <c r="O34" i="84"/>
  <c r="O33" i="84"/>
  <c r="P32" i="84" s="1"/>
  <c r="O32" i="84"/>
  <c r="O31" i="84"/>
  <c r="O30" i="84"/>
  <c r="O29" i="84"/>
  <c r="O28" i="84"/>
  <c r="P28" i="84" s="1"/>
  <c r="O27" i="84"/>
  <c r="O26" i="84"/>
  <c r="O25" i="84"/>
  <c r="O24" i="84"/>
  <c r="O23" i="84"/>
  <c r="O22" i="84"/>
  <c r="O21" i="84"/>
  <c r="O20" i="84"/>
  <c r="O19" i="84"/>
  <c r="P18" i="84" s="1"/>
  <c r="O18" i="84"/>
  <c r="O17" i="84"/>
  <c r="O16" i="84"/>
  <c r="P16" i="84" s="1"/>
  <c r="O15" i="84"/>
  <c r="O14" i="84"/>
  <c r="O13" i="84"/>
  <c r="O12" i="84"/>
  <c r="P12" i="84" s="1"/>
  <c r="O11" i="84"/>
  <c r="O10" i="84"/>
  <c r="O9" i="84"/>
  <c r="O8" i="84"/>
  <c r="P76" i="83"/>
  <c r="P78" i="83"/>
  <c r="P80" i="83"/>
  <c r="P82" i="83"/>
  <c r="P104" i="83"/>
  <c r="P106" i="83"/>
  <c r="P10" i="83"/>
  <c r="P12" i="83"/>
  <c r="P16" i="83"/>
  <c r="P18" i="83"/>
  <c r="P26" i="83"/>
  <c r="P8" i="83"/>
  <c r="O107" i="83"/>
  <c r="O106" i="83"/>
  <c r="O105" i="83"/>
  <c r="O104" i="83"/>
  <c r="O103" i="83"/>
  <c r="O102" i="83"/>
  <c r="P102" i="83" s="1"/>
  <c r="O101" i="83"/>
  <c r="O100" i="83"/>
  <c r="O99" i="83"/>
  <c r="O98" i="83"/>
  <c r="O97" i="83"/>
  <c r="O96" i="83"/>
  <c r="O95" i="83"/>
  <c r="O94" i="83"/>
  <c r="O93" i="83"/>
  <c r="O92" i="83"/>
  <c r="O91" i="83"/>
  <c r="O90" i="83"/>
  <c r="O89" i="83"/>
  <c r="P88" i="83" s="1"/>
  <c r="O88" i="83"/>
  <c r="O87" i="83"/>
  <c r="P86" i="83" s="1"/>
  <c r="O86" i="83"/>
  <c r="O85" i="83"/>
  <c r="O84" i="83"/>
  <c r="P84" i="83" s="1"/>
  <c r="O83" i="83"/>
  <c r="O82" i="83"/>
  <c r="O81" i="83"/>
  <c r="O80" i="83"/>
  <c r="O79" i="83"/>
  <c r="O78" i="83"/>
  <c r="O77" i="83"/>
  <c r="O76" i="83"/>
  <c r="O75" i="83"/>
  <c r="O74" i="83"/>
  <c r="O73" i="83"/>
  <c r="O72" i="83"/>
  <c r="O71" i="83"/>
  <c r="P70" i="83" s="1"/>
  <c r="O70" i="83"/>
  <c r="O69" i="83"/>
  <c r="O68" i="83"/>
  <c r="P68" i="83" s="1"/>
  <c r="O67" i="83"/>
  <c r="O66" i="83"/>
  <c r="O65" i="83"/>
  <c r="O64" i="83"/>
  <c r="O63" i="83"/>
  <c r="P62" i="83" s="1"/>
  <c r="O62" i="83"/>
  <c r="O61" i="83"/>
  <c r="O60" i="83"/>
  <c r="O59" i="83"/>
  <c r="O58" i="83"/>
  <c r="O57" i="83"/>
  <c r="O56" i="83"/>
  <c r="O55" i="83"/>
  <c r="P54" i="83" s="1"/>
  <c r="O54" i="83"/>
  <c r="O53" i="83"/>
  <c r="O52" i="83"/>
  <c r="O51" i="83"/>
  <c r="O50" i="83"/>
  <c r="O49" i="83"/>
  <c r="O48" i="83"/>
  <c r="O47" i="83"/>
  <c r="O46" i="83"/>
  <c r="O45" i="83"/>
  <c r="O44" i="83"/>
  <c r="P44" i="83" s="1"/>
  <c r="O43" i="83"/>
  <c r="O42" i="83"/>
  <c r="O41" i="83"/>
  <c r="O40" i="83"/>
  <c r="O39" i="83"/>
  <c r="P38" i="83" s="1"/>
  <c r="O38" i="83"/>
  <c r="O37" i="83"/>
  <c r="O36" i="83"/>
  <c r="P36" i="83" s="1"/>
  <c r="O35" i="83"/>
  <c r="O34" i="83"/>
  <c r="P34" i="83" s="1"/>
  <c r="O33" i="83"/>
  <c r="O32" i="83"/>
  <c r="O31" i="83"/>
  <c r="O30" i="83"/>
  <c r="O29" i="83"/>
  <c r="O28" i="83"/>
  <c r="P28" i="83" s="1"/>
  <c r="O27" i="83"/>
  <c r="O26" i="83"/>
  <c r="O25" i="83"/>
  <c r="P24" i="83" s="1"/>
  <c r="O24" i="83"/>
  <c r="O23" i="83"/>
  <c r="P22" i="83" s="1"/>
  <c r="O22" i="83"/>
  <c r="O21" i="83"/>
  <c r="P20" i="83" s="1"/>
  <c r="O20" i="83"/>
  <c r="O19" i="83"/>
  <c r="O18" i="83"/>
  <c r="O17" i="83"/>
  <c r="O16" i="83"/>
  <c r="O15" i="83"/>
  <c r="P14" i="83" s="1"/>
  <c r="O14" i="83"/>
  <c r="O13" i="83"/>
  <c r="O12" i="83"/>
  <c r="O11" i="83"/>
  <c r="O10" i="83"/>
  <c r="O9" i="83"/>
  <c r="O8" i="83"/>
  <c r="P20" i="87" l="1"/>
  <c r="P28" i="87"/>
  <c r="P20" i="88"/>
  <c r="P40" i="88"/>
  <c r="P10" i="88"/>
  <c r="P14" i="88"/>
  <c r="P18" i="88"/>
  <c r="P48" i="88"/>
  <c r="P78" i="88"/>
  <c r="P84" i="88"/>
  <c r="P88" i="88"/>
  <c r="P60" i="88"/>
  <c r="P82" i="88"/>
  <c r="P86" i="88"/>
  <c r="P90" i="88"/>
  <c r="P94" i="88"/>
  <c r="P100" i="88"/>
  <c r="P104" i="88"/>
  <c r="P92" i="88"/>
  <c r="P96" i="88"/>
  <c r="P80" i="88"/>
  <c r="P102" i="88"/>
  <c r="P76" i="88"/>
  <c r="P72" i="88"/>
  <c r="P62" i="88"/>
  <c r="P56" i="88"/>
  <c r="P52" i="88"/>
  <c r="P36" i="87"/>
  <c r="P50" i="88"/>
  <c r="P32" i="87"/>
  <c r="P42" i="88"/>
  <c r="P38" i="88"/>
  <c r="P36" i="88"/>
  <c r="P34" i="88"/>
  <c r="P30" i="88"/>
  <c r="P28" i="88"/>
  <c r="P26" i="88"/>
  <c r="P24" i="88"/>
  <c r="P22" i="88"/>
  <c r="P12" i="88"/>
  <c r="H111" i="88"/>
  <c r="H110" i="88"/>
  <c r="P8" i="88"/>
  <c r="P26" i="87"/>
  <c r="P24" i="87"/>
  <c r="P22" i="87"/>
  <c r="P16" i="87"/>
  <c r="P12" i="87"/>
  <c r="P10" i="87"/>
  <c r="P8" i="87"/>
  <c r="P14" i="87"/>
  <c r="P30" i="87"/>
  <c r="P18" i="87"/>
  <c r="P34" i="87"/>
  <c r="H112" i="86"/>
  <c r="P12" i="86"/>
  <c r="P100" i="85"/>
  <c r="P88" i="85"/>
  <c r="P86" i="85"/>
  <c r="P82" i="85"/>
  <c r="P80" i="85"/>
  <c r="P64" i="85"/>
  <c r="P58" i="85"/>
  <c r="P56" i="85"/>
  <c r="P48" i="85"/>
  <c r="P42" i="85"/>
  <c r="P68" i="85"/>
  <c r="P102" i="85"/>
  <c r="P54" i="85"/>
  <c r="P66" i="85"/>
  <c r="P74" i="85"/>
  <c r="P50" i="85"/>
  <c r="P36" i="85"/>
  <c r="P34" i="85"/>
  <c r="P26" i="85"/>
  <c r="P24" i="85"/>
  <c r="P18" i="85"/>
  <c r="P16" i="85"/>
  <c r="P14" i="85"/>
  <c r="H111" i="85"/>
  <c r="P10" i="85"/>
  <c r="P12" i="85"/>
  <c r="P30" i="85"/>
  <c r="P44" i="85"/>
  <c r="P62" i="85"/>
  <c r="P76" i="85"/>
  <c r="P94" i="85"/>
  <c r="P20" i="85"/>
  <c r="P38" i="85"/>
  <c r="P52" i="85"/>
  <c r="P70" i="85"/>
  <c r="P84" i="85"/>
  <c r="P8" i="85"/>
  <c r="P22" i="85"/>
  <c r="P28" i="85"/>
  <c r="P40" i="85"/>
  <c r="P46" i="85"/>
  <c r="P60" i="85"/>
  <c r="P72" i="85"/>
  <c r="P78" i="85"/>
  <c r="P92" i="85"/>
  <c r="H110" i="85"/>
  <c r="P30" i="84"/>
  <c r="P24" i="84"/>
  <c r="P20" i="84"/>
  <c r="P14" i="84"/>
  <c r="P8" i="84"/>
  <c r="H111" i="84"/>
  <c r="P26" i="84"/>
  <c r="P58" i="84"/>
  <c r="P90" i="84"/>
  <c r="P34" i="84"/>
  <c r="P66" i="84"/>
  <c r="P10" i="84"/>
  <c r="P22" i="84"/>
  <c r="P36" i="84"/>
  <c r="P42" i="84"/>
  <c r="P54" i="84"/>
  <c r="P68" i="84"/>
  <c r="P74" i="84"/>
  <c r="P86" i="84"/>
  <c r="H110" i="84"/>
  <c r="P100" i="83"/>
  <c r="P98" i="83"/>
  <c r="P96" i="83"/>
  <c r="P94" i="83"/>
  <c r="P92" i="83"/>
  <c r="P90" i="83"/>
  <c r="P74" i="83"/>
  <c r="P72" i="83"/>
  <c r="P66" i="83"/>
  <c r="P64" i="83"/>
  <c r="P60" i="83"/>
  <c r="P58" i="83"/>
  <c r="P56" i="83"/>
  <c r="P52" i="83"/>
  <c r="P50" i="83"/>
  <c r="P48" i="83"/>
  <c r="P46" i="83"/>
  <c r="P42" i="83"/>
  <c r="P40" i="83"/>
  <c r="P32" i="83"/>
  <c r="P30" i="83"/>
  <c r="H111" i="83"/>
  <c r="H110" i="83"/>
  <c r="H112" i="88" l="1"/>
  <c r="H112" i="85"/>
  <c r="H112" i="84"/>
  <c r="H112" i="83"/>
  <c r="P38" i="87" l="1"/>
  <c r="P42" i="87"/>
  <c r="P84" i="87"/>
  <c r="P54" i="87"/>
  <c r="P80" i="87"/>
  <c r="P72" i="87"/>
  <c r="P40" i="87"/>
  <c r="P44" i="87"/>
  <c r="P96" i="87"/>
  <c r="P78" i="87"/>
  <c r="P76" i="87"/>
  <c r="P92" i="87"/>
  <c r="P66" i="87"/>
  <c r="P70" i="87"/>
  <c r="P62" i="87"/>
  <c r="P56" i="87"/>
  <c r="P64" i="87"/>
  <c r="P94" i="87"/>
  <c r="P98" i="87"/>
  <c r="P46" i="87"/>
  <c r="P48" i="87"/>
  <c r="P82" i="87"/>
  <c r="P60" i="87"/>
  <c r="P52" i="87"/>
  <c r="P88" i="87"/>
  <c r="P50" i="87"/>
  <c r="P90" i="87"/>
  <c r="P58" i="87"/>
  <c r="P74" i="87"/>
  <c r="P86" i="87"/>
  <c r="P68" i="87"/>
  <c r="O104" i="87" l="1"/>
  <c r="H112" i="87"/>
  <c r="H111" i="87"/>
  <c r="O102" i="87"/>
  <c r="O106" i="87"/>
  <c r="O105" i="87"/>
  <c r="P104" i="87"/>
  <c r="P106" i="87"/>
  <c r="O107" i="87"/>
  <c r="O103" i="87"/>
  <c r="P102" i="87"/>
  <c r="O101" i="87"/>
  <c r="P100" i="87"/>
  <c r="H110" i="87"/>
  <c r="O100" i="87"/>
</calcChain>
</file>

<file path=xl/sharedStrings.xml><?xml version="1.0" encoding="utf-8"?>
<sst xmlns="http://schemas.openxmlformats.org/spreadsheetml/2006/main" count="1718" uniqueCount="216">
  <si>
    <t>FM -PROD-0058</t>
  </si>
  <si>
    <t>LAPORAN HASIL FINISHING &amp; CHECKER</t>
  </si>
  <si>
    <t>Tanggal :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</si>
  <si>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</si>
  <si>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</si>
  <si>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</si>
  <si>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</si>
  <si>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</si>
  <si>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</si>
  <si>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</si>
  <si>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</si>
  <si>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</si>
  <si>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</si>
  <si>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</si>
  <si>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G04447</t>
  </si>
  <si>
    <t>R COVER</t>
  </si>
  <si>
    <t>K59</t>
  </si>
  <si>
    <t>G04129</t>
  </si>
  <si>
    <t>M ADE</t>
  </si>
  <si>
    <t>TA1290</t>
  </si>
  <si>
    <t>SEAL</t>
  </si>
  <si>
    <t>BZ010</t>
  </si>
  <si>
    <t>G WASHER</t>
  </si>
  <si>
    <t>KNOB L</t>
  </si>
  <si>
    <t>Catatan :</t>
  </si>
  <si>
    <t>K</t>
  </si>
  <si>
    <t>: Karyawan</t>
  </si>
  <si>
    <t>: Target :</t>
  </si>
  <si>
    <t>M</t>
  </si>
  <si>
    <t>: Magang</t>
  </si>
  <si>
    <t>: Aktual :</t>
  </si>
  <si>
    <t>HL</t>
  </si>
  <si>
    <t>: Harian Lepas</t>
  </si>
  <si>
    <t>TOTAL % :</t>
  </si>
  <si>
    <t>P</t>
  </si>
  <si>
    <t>: PKL</t>
  </si>
  <si>
    <t>F</t>
  </si>
  <si>
    <t>: Finishing</t>
  </si>
  <si>
    <t>C</t>
  </si>
  <si>
    <t>: Checker</t>
  </si>
  <si>
    <t>TA010</t>
  </si>
  <si>
    <t>CUSHION</t>
  </si>
  <si>
    <t>GROMET</t>
  </si>
  <si>
    <t>17A381-AC</t>
  </si>
  <si>
    <t>COVER</t>
  </si>
  <si>
    <t>CAP RUBBER</t>
  </si>
  <si>
    <t>BLB BYNT</t>
  </si>
  <si>
    <t>TA014</t>
  </si>
  <si>
    <t>BOOT CLUTH</t>
  </si>
  <si>
    <t>G00679</t>
  </si>
  <si>
    <t>K81A</t>
  </si>
  <si>
    <t>C CONNECTOR</t>
  </si>
  <si>
    <t>C REAR STOP</t>
  </si>
  <si>
    <t>C CONECTOR</t>
  </si>
  <si>
    <t>K2S</t>
  </si>
  <si>
    <t>ADP</t>
  </si>
  <si>
    <t>HOLDER</t>
  </si>
  <si>
    <t>AISYAH</t>
  </si>
  <si>
    <t>INAH</t>
  </si>
  <si>
    <t>DIMAS M</t>
  </si>
  <si>
    <t>BANG BANG</t>
  </si>
  <si>
    <t>SUSI</t>
  </si>
  <si>
    <t>TASYA</t>
  </si>
  <si>
    <t>ASEP S</t>
  </si>
  <si>
    <t>K1T</t>
  </si>
  <si>
    <t>GINANJAR</t>
  </si>
  <si>
    <t>K25</t>
  </si>
  <si>
    <t>M FAJAR</t>
  </si>
  <si>
    <t>LAKSMANA</t>
  </si>
  <si>
    <t>AFRIYAN</t>
  </si>
  <si>
    <t>M RIFKI W</t>
  </si>
  <si>
    <t>M LURRY</t>
  </si>
  <si>
    <t>%PERSEN</t>
  </si>
  <si>
    <t>M ZAMY A</t>
  </si>
  <si>
    <t>G1330</t>
  </si>
  <si>
    <t>BARU PROSES</t>
  </si>
  <si>
    <t>ZOHAN</t>
  </si>
  <si>
    <t>AHMAD F</t>
  </si>
  <si>
    <t>M ARRAFI</t>
  </si>
  <si>
    <t>BARI TEBAL</t>
  </si>
  <si>
    <t>COVER CLUTH</t>
  </si>
  <si>
    <t>G05699</t>
  </si>
  <si>
    <t>GILANG F</t>
  </si>
  <si>
    <t>G01330</t>
  </si>
  <si>
    <t>INDRA</t>
  </si>
  <si>
    <t>IRHAM H</t>
  </si>
  <si>
    <t>ILHAM H</t>
  </si>
  <si>
    <t>HALDI M</t>
  </si>
  <si>
    <t>FAHMI R</t>
  </si>
  <si>
    <t>024</t>
  </si>
  <si>
    <t xml:space="preserve">ANDRE </t>
  </si>
  <si>
    <t>FADHIL M</t>
  </si>
  <si>
    <t>SURYA P</t>
  </si>
  <si>
    <t>DERI R</t>
  </si>
  <si>
    <t>KHAYRU</t>
  </si>
  <si>
    <t>C LED WINKER</t>
  </si>
  <si>
    <t>WANDI</t>
  </si>
  <si>
    <t>HAZRIEL</t>
  </si>
  <si>
    <t>RIKI AGUNG</t>
  </si>
  <si>
    <t>RAMDANI</t>
  </si>
  <si>
    <t>39009</t>
  </si>
  <si>
    <t>ADAM</t>
  </si>
  <si>
    <t>AMALIA</t>
  </si>
  <si>
    <t>SURYA A</t>
  </si>
  <si>
    <t>BOOT 2</t>
  </si>
  <si>
    <t>03802</t>
  </si>
  <si>
    <t>RIAN</t>
  </si>
  <si>
    <t>0755</t>
  </si>
  <si>
    <t>MP BARU/WEEK 1</t>
  </si>
  <si>
    <t>RAMA DANDI</t>
  </si>
  <si>
    <t>G01429</t>
  </si>
  <si>
    <t>PUTRI F</t>
  </si>
  <si>
    <t>FAHRU ROJI</t>
  </si>
  <si>
    <t>GALANG A</t>
  </si>
  <si>
    <t>PROTECTOR</t>
  </si>
  <si>
    <t>8800</t>
  </si>
  <si>
    <t>ADIRA S</t>
  </si>
  <si>
    <t>ADEN A</t>
  </si>
  <si>
    <t>CHECKER</t>
  </si>
  <si>
    <t>FINISHING</t>
  </si>
  <si>
    <t>COVER RED</t>
  </si>
  <si>
    <t>31010</t>
  </si>
  <si>
    <t>MELATI H</t>
  </si>
  <si>
    <t>MILA AYU</t>
  </si>
  <si>
    <t>TIARA R</t>
  </si>
  <si>
    <t>M DZAKY</t>
  </si>
  <si>
    <t>DHEA N</t>
  </si>
  <si>
    <t>M MAULANA</t>
  </si>
  <si>
    <t>KIT-E100</t>
  </si>
  <si>
    <t>K59-A700</t>
  </si>
  <si>
    <t>K2S-N000</t>
  </si>
  <si>
    <t>IRFAN</t>
  </si>
  <si>
    <t>4500</t>
  </si>
  <si>
    <t>2550</t>
  </si>
  <si>
    <t>22500</t>
  </si>
  <si>
    <t>KHAYRU L</t>
  </si>
  <si>
    <t>RAMA D</t>
  </si>
  <si>
    <t>M ADE A</t>
  </si>
  <si>
    <t>M RAFFIE</t>
  </si>
  <si>
    <t>C1830</t>
  </si>
  <si>
    <t>AISYAH A</t>
  </si>
  <si>
    <t>REZA</t>
  </si>
  <si>
    <t>C RED</t>
  </si>
  <si>
    <t xml:space="preserve">M ZAMY </t>
  </si>
  <si>
    <t>M ILHAM</t>
  </si>
  <si>
    <t>K81</t>
  </si>
  <si>
    <t xml:space="preserve">ADAM </t>
  </si>
  <si>
    <t>PROTECOR</t>
  </si>
  <si>
    <t>SURYA AJI</t>
  </si>
  <si>
    <t>03801</t>
  </si>
  <si>
    <t>RAMDAN</t>
  </si>
  <si>
    <t>FAHRI</t>
  </si>
  <si>
    <t>A SAMSUDIN</t>
  </si>
  <si>
    <t xml:space="preserve">BOOT </t>
  </si>
  <si>
    <t xml:space="preserve">KIKI </t>
  </si>
  <si>
    <t>C1836</t>
  </si>
  <si>
    <t>M FAIZ</t>
  </si>
  <si>
    <t>M LAKSMANA</t>
  </si>
  <si>
    <t>GINAJAR</t>
  </si>
  <si>
    <t>MP BARU/WEEK 2</t>
  </si>
  <si>
    <t>MP 2 MONTH</t>
  </si>
  <si>
    <t>REHAN MA</t>
  </si>
  <si>
    <t>RAYHAN</t>
  </si>
  <si>
    <t>DRUPADI</t>
  </si>
  <si>
    <t>K15-9201</t>
  </si>
  <si>
    <t>FEBRY AR</t>
  </si>
  <si>
    <t>ADINDA N</t>
  </si>
  <si>
    <t>ALVIN</t>
  </si>
  <si>
    <t>RADITYA P</t>
  </si>
  <si>
    <t>RAMDAN A</t>
  </si>
  <si>
    <t>K15-901</t>
  </si>
  <si>
    <t>SYARIF A</t>
  </si>
  <si>
    <t xml:space="preserve">SEAL </t>
  </si>
  <si>
    <t>M AKBAR R</t>
  </si>
  <si>
    <t>OKA PRASETYO</t>
  </si>
  <si>
    <t>FAHMI RISTIADI</t>
  </si>
  <si>
    <t>KHAYRU LUTHFI</t>
  </si>
  <si>
    <t>M LURY</t>
  </si>
  <si>
    <t>ZOHAN S B</t>
  </si>
  <si>
    <t>K1T-E100</t>
  </si>
  <si>
    <t>RIAN ADI</t>
  </si>
  <si>
    <t>M ZAMY</t>
  </si>
  <si>
    <t>LOW C REAR STOP</t>
  </si>
  <si>
    <t>M ADE ANGGARA</t>
  </si>
  <si>
    <t>K15-9000</t>
  </si>
  <si>
    <t>M RIFKI WIJAYA</t>
  </si>
  <si>
    <t xml:space="preserve">BARU PROSES </t>
  </si>
  <si>
    <t>RKI AGUNG</t>
  </si>
  <si>
    <t>TAO14</t>
  </si>
  <si>
    <t>ADP-9-INL</t>
  </si>
  <si>
    <t>M FAIZ A</t>
  </si>
  <si>
    <t>PUTRI</t>
  </si>
  <si>
    <t>RAMA DANDI N</t>
  </si>
  <si>
    <t>SURYA PRATAMA</t>
  </si>
  <si>
    <t>ADIRA SUANDI</t>
  </si>
  <si>
    <t>KEV-8800</t>
  </si>
  <si>
    <t>ADAM HASANUDIN</t>
  </si>
  <si>
    <t>KNOB-L</t>
  </si>
  <si>
    <t>INDRA ZAELANI</t>
  </si>
  <si>
    <t xml:space="preserve">M LAKSMANA </t>
  </si>
  <si>
    <t>REZA MALDINI</t>
  </si>
  <si>
    <t>MP LAMA</t>
  </si>
  <si>
    <t>DIMAS MAULANA</t>
  </si>
  <si>
    <t>M RAFFIE M</t>
  </si>
  <si>
    <t>CAP RUBER</t>
  </si>
  <si>
    <t>AHMAD FAUDZAN</t>
  </si>
  <si>
    <t>M FAHRU ROJI</t>
  </si>
  <si>
    <t>DERI RAHMAT</t>
  </si>
  <si>
    <t>ASEP SAMSUDIN</t>
  </si>
  <si>
    <t>BOOT</t>
  </si>
  <si>
    <t>KIKI AGUNG</t>
  </si>
  <si>
    <t>HARYA SENA</t>
  </si>
  <si>
    <t>IRHAM HAMIDI</t>
  </si>
  <si>
    <t>PROSES 5 JAM</t>
  </si>
  <si>
    <t>BURRY TEBAL</t>
  </si>
  <si>
    <t>K15-9200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</si>
</sst>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indexed="64"/>
      </right>
      <top/>
      <bottom style="thin">
        <color auto="1"/>
      </bottom>
      <diagonal/>
    </border>
    <border>
      <left style="double">
        <color auto="1"/>
      </left>
      <right style="double">
        <color indexed="64"/>
      </right>
      <top/>
      <bottom/>
      <diagonal/>
    </border>
    <border>
      <left style="double">
        <color auto="1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double">
        <color indexed="64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3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7" xfId="0" applyBorder="1">
      <alignment vertical="center"/>
    </xf>
    <xf numFmtId="0" fontId="5" fillId="0" borderId="6" xfId="0" applyFont="1" applyBorder="1" applyAlignment="1">
      <alignment vertical="center"/>
    </xf>
    <xf numFmtId="0" fontId="0" fillId="0" borderId="5" xfId="0" applyBorder="1">
      <alignment vertical="center"/>
    </xf>
    <xf numFmtId="0" fontId="0" fillId="0" borderId="28" xfId="0" applyBorder="1">
      <alignment vertical="center"/>
    </xf>
    <xf numFmtId="0" fontId="0" fillId="0" borderId="10" xfId="0" applyBorder="1">
      <alignment vertical="center"/>
    </xf>
    <xf numFmtId="0" fontId="0" fillId="0" borderId="3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0" fillId="0" borderId="29" xfId="0" applyBorder="1">
      <alignment vertical="center"/>
    </xf>
    <xf numFmtId="0" fontId="0" fillId="0" borderId="26" xfId="0" applyBorder="1">
      <alignment vertical="center"/>
    </xf>
    <xf numFmtId="0" fontId="0" fillId="0" borderId="30" xfId="0" applyBorder="1">
      <alignment vertical="center"/>
    </xf>
    <xf numFmtId="0" fontId="0" fillId="0" borderId="3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6" xfId="0" applyBorder="1">
      <alignment vertical="center"/>
    </xf>
    <xf numFmtId="0" fontId="0" fillId="0" borderId="28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49" fontId="5" fillId="0" borderId="5" xfId="0" quotePrefix="1" applyNumberFormat="1" applyFont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5" fontId="5" fillId="0" borderId="6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5" fontId="5" fillId="0" borderId="22" xfId="0" applyNumberFormat="1" applyFont="1" applyBorder="1" applyAlignment="1">
      <alignment horizontal="center" vertical="center"/>
    </xf>
    <xf numFmtId="15" fontId="0" fillId="0" borderId="22" xfId="0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98195" y="229235"/>
          <a:ext cx="22498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panose="02040602050305030304" charset="0"/>
              <a:ea typeface="Book Antiqua" panose="02040602050305030304" charset="0"/>
              <a:cs typeface="Book Antiqua" panose="02040602050305030304" charset="0"/>
              <a:sym typeface="Book Antiqua" panose="02040602050305030304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0</xdr:col>
          <xdr:colOff>466725</xdr:colOff>
          <xdr:row>3</xdr:row>
          <xdr:rowOff>38100</xdr:rowOff>
        </xdr:to>
        <xdr:sp macro="" textlink="">
          <xdr:nvSpPr>
            <xdr:cNvPr id="101377" name="Picture 1026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0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517525</xdr:colOff>
      <xdr:row>107</xdr:row>
      <xdr:rowOff>123825</xdr:rowOff>
    </xdr:from>
    <xdr:to>
      <xdr:col>16</xdr:col>
      <xdr:colOff>749300</xdr:colOff>
      <xdr:row>114</xdr:row>
      <xdr:rowOff>52070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5803900" y="20640675"/>
          <a:ext cx="2965450" cy="127127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88670" y="229235"/>
          <a:ext cx="20974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panose="02040602050305030304" charset="0"/>
              <a:ea typeface="Book Antiqua" panose="02040602050305030304" charset="0"/>
              <a:cs typeface="Book Antiqua" panose="02040602050305030304" charset="0"/>
              <a:sym typeface="Book Antiqua" panose="02040602050305030304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0</xdr:col>
          <xdr:colOff>466725</xdr:colOff>
          <xdr:row>3</xdr:row>
          <xdr:rowOff>47625</xdr:rowOff>
        </xdr:to>
        <xdr:sp macro="" textlink="">
          <xdr:nvSpPr>
            <xdr:cNvPr id="100353" name="Picture 1026" hidden="1">
              <a:extLst>
                <a:ext uri="{63B3BB69-23CF-44E3-9099-C40C66FF867C}">
                  <a14:compatExt spid="_x0000_s100353"/>
                </a:ext>
                <a:ext uri="{FF2B5EF4-FFF2-40B4-BE49-F238E27FC236}">
                  <a16:creationId xmlns:a16="http://schemas.microsoft.com/office/drawing/2014/main" id="{00000000-0008-0000-0100-0000018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517525</xdr:colOff>
      <xdr:row>107</xdr:row>
      <xdr:rowOff>123825</xdr:rowOff>
    </xdr:from>
    <xdr:to>
      <xdr:col>16</xdr:col>
      <xdr:colOff>749300</xdr:colOff>
      <xdr:row>114</xdr:row>
      <xdr:rowOff>52070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727950" y="20640675"/>
          <a:ext cx="4079875" cy="127127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88670" y="229235"/>
          <a:ext cx="20974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panose="02040602050305030304" charset="0"/>
              <a:ea typeface="Book Antiqua" panose="02040602050305030304" charset="0"/>
              <a:cs typeface="Book Antiqua" panose="02040602050305030304" charset="0"/>
              <a:sym typeface="Book Antiqua" panose="02040602050305030304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0</xdr:col>
          <xdr:colOff>466725</xdr:colOff>
          <xdr:row>3</xdr:row>
          <xdr:rowOff>47625</xdr:rowOff>
        </xdr:to>
        <xdr:sp macro="" textlink="">
          <xdr:nvSpPr>
            <xdr:cNvPr id="96257" name="Picture 1026" hidden="1">
              <a:extLst>
                <a:ext uri="{63B3BB69-23CF-44E3-9099-C40C66FF867C}">
                  <a14:compatExt spid="_x0000_s96257"/>
                </a:ext>
                <a:ext uri="{FF2B5EF4-FFF2-40B4-BE49-F238E27FC236}">
                  <a16:creationId xmlns:a16="http://schemas.microsoft.com/office/drawing/2014/main" id="{00000000-0008-0000-0200-000001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457993</xdr:colOff>
      <xdr:row>107</xdr:row>
      <xdr:rowOff>159544</xdr:rowOff>
    </xdr:from>
    <xdr:to>
      <xdr:col>17</xdr:col>
      <xdr:colOff>594518</xdr:colOff>
      <xdr:row>114</xdr:row>
      <xdr:rowOff>87789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8325643" y="25429369"/>
          <a:ext cx="407987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788670" y="229235"/>
          <a:ext cx="20974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panose="02040602050305030304" charset="0"/>
              <a:ea typeface="Book Antiqua" panose="02040602050305030304" charset="0"/>
              <a:cs typeface="Book Antiqua" panose="02040602050305030304" charset="0"/>
              <a:sym typeface="Book Antiqua" panose="02040602050305030304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0</xdr:col>
          <xdr:colOff>466725</xdr:colOff>
          <xdr:row>3</xdr:row>
          <xdr:rowOff>47625</xdr:rowOff>
        </xdr:to>
        <xdr:sp macro="" textlink="">
          <xdr:nvSpPr>
            <xdr:cNvPr id="92161" name="Picture 1026" hidden="1">
              <a:extLst>
                <a:ext uri="{63B3BB69-23CF-44E3-9099-C40C66FF867C}">
                  <a14:compatExt spid="_x0000_s92161"/>
                </a:ext>
                <a:ext uri="{FF2B5EF4-FFF2-40B4-BE49-F238E27FC236}">
                  <a16:creationId xmlns:a16="http://schemas.microsoft.com/office/drawing/2014/main" id="{00000000-0008-0000-0300-000001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457993</xdr:colOff>
      <xdr:row>107</xdr:row>
      <xdr:rowOff>159544</xdr:rowOff>
    </xdr:from>
    <xdr:to>
      <xdr:col>17</xdr:col>
      <xdr:colOff>594518</xdr:colOff>
      <xdr:row>114</xdr:row>
      <xdr:rowOff>87789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8316118" y="20674013"/>
          <a:ext cx="4065588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788670" y="229235"/>
          <a:ext cx="20974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panose="02040602050305030304" charset="0"/>
              <a:ea typeface="Book Antiqua" panose="02040602050305030304" charset="0"/>
              <a:cs typeface="Book Antiqua" panose="02040602050305030304" charset="0"/>
              <a:sym typeface="Book Antiqua" panose="02040602050305030304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0</xdr:col>
          <xdr:colOff>466725</xdr:colOff>
          <xdr:row>3</xdr:row>
          <xdr:rowOff>47625</xdr:rowOff>
        </xdr:to>
        <xdr:sp macro="" textlink="">
          <xdr:nvSpPr>
            <xdr:cNvPr id="94209" name="Picture 1026" hidden="1">
              <a:extLst>
                <a:ext uri="{63B3BB69-23CF-44E3-9099-C40C66FF867C}">
                  <a14:compatExt spid="_x0000_s94209"/>
                </a:ext>
                <a:ext uri="{FF2B5EF4-FFF2-40B4-BE49-F238E27FC236}">
                  <a16:creationId xmlns:a16="http://schemas.microsoft.com/office/drawing/2014/main" id="{00000000-0008-0000-0400-0000017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517525</xdr:colOff>
      <xdr:row>107</xdr:row>
      <xdr:rowOff>123825</xdr:rowOff>
    </xdr:from>
    <xdr:to>
      <xdr:col>16</xdr:col>
      <xdr:colOff>749300</xdr:colOff>
      <xdr:row>114</xdr:row>
      <xdr:rowOff>52070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727950" y="20640675"/>
          <a:ext cx="4079875" cy="127127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741045" y="221615"/>
          <a:ext cx="1697355" cy="18034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panose="02040602050305030304" charset="0"/>
              <a:ea typeface="Book Antiqua" panose="02040602050305030304" charset="0"/>
              <a:cs typeface="Book Antiqua" panose="02040602050305030304" charset="0"/>
              <a:sym typeface="Book Antiqua" panose="02040602050305030304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0</xdr:col>
          <xdr:colOff>466725</xdr:colOff>
          <xdr:row>3</xdr:row>
          <xdr:rowOff>47625</xdr:rowOff>
        </xdr:to>
        <xdr:sp macro="" textlink="">
          <xdr:nvSpPr>
            <xdr:cNvPr id="91137" name="Picture 1026" hidden="1">
              <a:extLst>
                <a:ext uri="{63B3BB69-23CF-44E3-9099-C40C66FF867C}">
                  <a14:compatExt spid="_x0000_s91137"/>
                </a:ext>
                <a:ext uri="{FF2B5EF4-FFF2-40B4-BE49-F238E27FC236}">
                  <a16:creationId xmlns:a16="http://schemas.microsoft.com/office/drawing/2014/main" id="{00000000-0008-0000-0500-0000016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517525</xdr:colOff>
      <xdr:row>107</xdr:row>
      <xdr:rowOff>123825</xdr:rowOff>
    </xdr:from>
    <xdr:to>
      <xdr:col>16</xdr:col>
      <xdr:colOff>749300</xdr:colOff>
      <xdr:row>114</xdr:row>
      <xdr:rowOff>52070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6613525" y="19827240"/>
          <a:ext cx="3749675" cy="120840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C1AD7-1E46-4189-BBAF-AE55038086AE}">
  <dimension ref="A1:S116"/>
  <sheetViews>
    <sheetView topLeftCell="C57" zoomScale="80" zoomScaleNormal="80" workbookViewId="0">
      <selection activeCell="D70" sqref="D70:D71"/>
    </sheetView>
  </sheetViews>
  <sheetFormatPr defaultColWidth="9.85546875" defaultRowHeight="15"/>
  <cols>
    <col min="1" max="1" width="10" bestFit="1" customWidth="1"/>
    <col min="2" max="2" width="17.28515625" bestFit="1" customWidth="1"/>
    <col min="3" max="3" width="11.140625" bestFit="1" customWidth="1"/>
    <col min="4" max="4" width="17.85546875" bestFit="1" customWidth="1"/>
    <col min="5" max="5" width="11.28515625" bestFit="1" customWidth="1"/>
    <col min="6" max="6" width="2.85546875" bestFit="1" customWidth="1"/>
    <col min="7" max="7" width="7.7109375" bestFit="1" customWidth="1"/>
    <col min="8" max="8" width="7.7109375" customWidth="1"/>
    <col min="9" max="14" width="4.42578125" bestFit="1" customWidth="1"/>
    <col min="15" max="15" width="8.42578125" bestFit="1" customWidth="1"/>
    <col min="16" max="16" width="13" bestFit="1" customWidth="1"/>
  </cols>
  <sheetData>
    <row r="1" spans="1:19" ht="16.5" thickTop="1" thickBo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77" t="s">
        <v>0</v>
      </c>
      <c r="Q1" s="78"/>
      <c r="R1" s="28"/>
      <c r="S1" s="27"/>
    </row>
    <row r="2" spans="1:19" ht="15.75" thickTop="1">
      <c r="A2" s="79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1"/>
      <c r="R2" s="85"/>
      <c r="S2" s="27"/>
    </row>
    <row r="3" spans="1:19">
      <c r="A3" s="82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4"/>
      <c r="R3" s="86"/>
    </row>
    <row r="4" spans="1:19">
      <c r="A4" s="82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  <c r="R4" s="86"/>
    </row>
    <row r="5" spans="1:19" ht="15.75">
      <c r="A5" s="41" t="s">
        <v>2</v>
      </c>
      <c r="B5" s="88">
        <v>44859</v>
      </c>
      <c r="C5" s="88"/>
      <c r="D5" s="88"/>
      <c r="E5" s="5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90"/>
      <c r="R5" s="87"/>
    </row>
    <row r="6" spans="1:19" ht="18.75">
      <c r="A6" s="91" t="s">
        <v>3</v>
      </c>
      <c r="B6" s="93" t="s">
        <v>4</v>
      </c>
      <c r="C6" s="93" t="s">
        <v>5</v>
      </c>
      <c r="D6" s="93" t="s">
        <v>6</v>
      </c>
      <c r="E6" s="47" t="s">
        <v>7</v>
      </c>
      <c r="F6" s="47" t="s">
        <v>8</v>
      </c>
      <c r="G6" s="95" t="s">
        <v>9</v>
      </c>
      <c r="H6" s="96"/>
      <c r="I6" s="96"/>
      <c r="J6" s="96"/>
      <c r="K6" s="96"/>
      <c r="L6" s="96"/>
      <c r="M6" s="96"/>
      <c r="N6" s="97"/>
      <c r="O6" s="72" t="s">
        <v>10</v>
      </c>
      <c r="P6" s="63" t="s">
        <v>72</v>
      </c>
      <c r="Q6" s="73" t="s">
        <v>11</v>
      </c>
      <c r="R6" s="74"/>
    </row>
    <row r="7" spans="1:19" ht="18.75">
      <c r="A7" s="92"/>
      <c r="B7" s="94"/>
      <c r="C7" s="94"/>
      <c r="D7" s="94"/>
      <c r="E7" s="46" t="s">
        <v>12</v>
      </c>
      <c r="F7" s="46" t="s">
        <v>13</v>
      </c>
      <c r="G7" s="47">
        <v>1</v>
      </c>
      <c r="H7" s="47">
        <v>2</v>
      </c>
      <c r="I7" s="47">
        <v>3</v>
      </c>
      <c r="J7" s="47">
        <v>4</v>
      </c>
      <c r="K7" s="47">
        <v>5</v>
      </c>
      <c r="L7" s="47">
        <v>6</v>
      </c>
      <c r="M7" s="47">
        <v>7</v>
      </c>
      <c r="N7" s="47">
        <v>8</v>
      </c>
      <c r="O7" s="72"/>
      <c r="P7" s="56"/>
      <c r="Q7" s="75"/>
      <c r="R7" s="76"/>
    </row>
    <row r="8" spans="1:19">
      <c r="A8" s="53">
        <v>1</v>
      </c>
      <c r="B8" s="63" t="s">
        <v>175</v>
      </c>
      <c r="C8" s="62" t="s">
        <v>49</v>
      </c>
      <c r="D8" s="63" t="s">
        <v>52</v>
      </c>
      <c r="E8" s="29" t="s">
        <v>119</v>
      </c>
      <c r="F8" s="6" t="s">
        <v>8</v>
      </c>
      <c r="G8" s="6">
        <v>104</v>
      </c>
      <c r="H8" s="6">
        <v>104</v>
      </c>
      <c r="I8" s="6">
        <v>104</v>
      </c>
      <c r="J8" s="6">
        <v>104</v>
      </c>
      <c r="K8" s="6">
        <v>104</v>
      </c>
      <c r="L8" s="6">
        <v>104</v>
      </c>
      <c r="M8" s="6">
        <v>104</v>
      </c>
      <c r="N8" s="6">
        <v>104</v>
      </c>
      <c r="O8" s="6">
        <f t="shared" ref="O8:O53" si="0">SUM(G8+H8+I8+J8+K8+L8+M8+N8)</f>
        <v>832</v>
      </c>
      <c r="P8" s="55">
        <f>(O9/O8*100)</f>
        <v>52.884615384615387</v>
      </c>
      <c r="Q8" s="59"/>
      <c r="R8" s="60"/>
    </row>
    <row r="9" spans="1:19">
      <c r="A9" s="54"/>
      <c r="B9" s="56"/>
      <c r="C9" s="58"/>
      <c r="D9" s="56"/>
      <c r="E9" s="5"/>
      <c r="F9" s="6" t="s">
        <v>13</v>
      </c>
      <c r="G9" s="6">
        <v>55</v>
      </c>
      <c r="H9" s="6">
        <v>55</v>
      </c>
      <c r="I9" s="6">
        <v>55</v>
      </c>
      <c r="J9" s="6">
        <v>55</v>
      </c>
      <c r="K9" s="6">
        <v>55</v>
      </c>
      <c r="L9" s="6">
        <v>55</v>
      </c>
      <c r="M9" s="6">
        <v>55</v>
      </c>
      <c r="N9" s="6">
        <v>55</v>
      </c>
      <c r="O9" s="6">
        <f t="shared" si="0"/>
        <v>440</v>
      </c>
      <c r="P9" s="56"/>
      <c r="Q9" s="65" t="s">
        <v>159</v>
      </c>
      <c r="R9" s="66"/>
    </row>
    <row r="10" spans="1:19">
      <c r="A10" s="53">
        <v>2</v>
      </c>
      <c r="B10" s="63" t="s">
        <v>176</v>
      </c>
      <c r="C10" s="62" t="s">
        <v>129</v>
      </c>
      <c r="D10" s="63" t="s">
        <v>95</v>
      </c>
      <c r="E10" s="29" t="s">
        <v>119</v>
      </c>
      <c r="F10" s="6" t="s">
        <v>8</v>
      </c>
      <c r="G10" s="6">
        <v>31</v>
      </c>
      <c r="H10" s="6">
        <v>31</v>
      </c>
      <c r="I10" s="6">
        <v>31</v>
      </c>
      <c r="J10" s="6">
        <v>31</v>
      </c>
      <c r="K10" s="6">
        <v>31</v>
      </c>
      <c r="L10" s="6">
        <v>31</v>
      </c>
      <c r="M10" s="6">
        <v>31</v>
      </c>
      <c r="N10" s="6">
        <v>31</v>
      </c>
      <c r="O10" s="6">
        <f t="shared" si="0"/>
        <v>248</v>
      </c>
      <c r="P10" s="55">
        <f t="shared" ref="P10" si="1">(O11/O10*100)</f>
        <v>64.516129032258064</v>
      </c>
      <c r="Q10" s="69"/>
      <c r="R10" s="66"/>
    </row>
    <row r="11" spans="1:19">
      <c r="A11" s="54"/>
      <c r="B11" s="56"/>
      <c r="C11" s="58"/>
      <c r="D11" s="56"/>
      <c r="E11" s="5"/>
      <c r="F11" s="6" t="s">
        <v>13</v>
      </c>
      <c r="G11" s="6">
        <v>20</v>
      </c>
      <c r="H11" s="6">
        <v>20</v>
      </c>
      <c r="I11" s="6">
        <v>20</v>
      </c>
      <c r="J11" s="6">
        <v>20</v>
      </c>
      <c r="K11" s="6">
        <v>20</v>
      </c>
      <c r="L11" s="6">
        <v>20</v>
      </c>
      <c r="M11" s="6">
        <v>20</v>
      </c>
      <c r="N11" s="6">
        <v>20</v>
      </c>
      <c r="O11" s="6">
        <f t="shared" si="0"/>
        <v>160</v>
      </c>
      <c r="P11" s="56"/>
      <c r="Q11" s="65" t="s">
        <v>159</v>
      </c>
      <c r="R11" s="66"/>
    </row>
    <row r="12" spans="1:19">
      <c r="A12" s="53">
        <v>3</v>
      </c>
      <c r="B12" s="63" t="s">
        <v>96</v>
      </c>
      <c r="C12" s="62" t="s">
        <v>134</v>
      </c>
      <c r="D12" s="63" t="s">
        <v>46</v>
      </c>
      <c r="E12" s="29" t="s">
        <v>119</v>
      </c>
      <c r="F12" s="6" t="s">
        <v>8</v>
      </c>
      <c r="G12" s="6">
        <v>380</v>
      </c>
      <c r="H12" s="6">
        <v>380</v>
      </c>
      <c r="I12" s="6">
        <v>380</v>
      </c>
      <c r="J12" s="6">
        <v>380</v>
      </c>
      <c r="K12" s="6">
        <v>380</v>
      </c>
      <c r="L12" s="6">
        <v>380</v>
      </c>
      <c r="M12" s="6">
        <v>380</v>
      </c>
      <c r="N12" s="6">
        <v>380</v>
      </c>
      <c r="O12" s="6">
        <f t="shared" si="0"/>
        <v>3040</v>
      </c>
      <c r="P12" s="55">
        <f t="shared" ref="P12" si="2">(O13/O12*100)</f>
        <v>57.894736842105267</v>
      </c>
      <c r="Q12" s="69"/>
      <c r="R12" s="66"/>
    </row>
    <row r="13" spans="1:19">
      <c r="A13" s="54"/>
      <c r="B13" s="56"/>
      <c r="C13" s="58"/>
      <c r="D13" s="56"/>
      <c r="E13" s="5"/>
      <c r="F13" s="6" t="s">
        <v>13</v>
      </c>
      <c r="G13" s="6">
        <v>220</v>
      </c>
      <c r="H13" s="6">
        <v>220</v>
      </c>
      <c r="I13" s="6">
        <v>220</v>
      </c>
      <c r="J13" s="6">
        <v>220</v>
      </c>
      <c r="K13" s="6">
        <v>220</v>
      </c>
      <c r="L13" s="6">
        <v>220</v>
      </c>
      <c r="M13" s="6">
        <v>220</v>
      </c>
      <c r="N13" s="6">
        <v>220</v>
      </c>
      <c r="O13" s="6">
        <f t="shared" si="0"/>
        <v>1760</v>
      </c>
      <c r="P13" s="56"/>
      <c r="Q13" s="65" t="s">
        <v>159</v>
      </c>
      <c r="R13" s="66"/>
    </row>
    <row r="14" spans="1:19">
      <c r="A14" s="53">
        <v>4</v>
      </c>
      <c r="B14" s="63" t="s">
        <v>177</v>
      </c>
      <c r="C14" s="62" t="s">
        <v>49</v>
      </c>
      <c r="D14" s="63" t="s">
        <v>52</v>
      </c>
      <c r="E14" s="29" t="s">
        <v>119</v>
      </c>
      <c r="F14" s="6" t="s">
        <v>8</v>
      </c>
      <c r="G14" s="6">
        <v>104</v>
      </c>
      <c r="H14" s="6">
        <v>104</v>
      </c>
      <c r="I14" s="6">
        <v>104</v>
      </c>
      <c r="J14" s="6">
        <v>104</v>
      </c>
      <c r="K14" s="6">
        <v>104</v>
      </c>
      <c r="L14" s="6">
        <v>104</v>
      </c>
      <c r="M14" s="6">
        <v>104</v>
      </c>
      <c r="N14" s="6">
        <v>104</v>
      </c>
      <c r="O14" s="6">
        <f t="shared" si="0"/>
        <v>832</v>
      </c>
      <c r="P14" s="55">
        <f t="shared" ref="P14" si="3">(O15/O14*100)</f>
        <v>52.884615384615387</v>
      </c>
      <c r="Q14" s="69"/>
      <c r="R14" s="66"/>
    </row>
    <row r="15" spans="1:19">
      <c r="A15" s="54"/>
      <c r="B15" s="56"/>
      <c r="C15" s="58"/>
      <c r="D15" s="56"/>
      <c r="E15" s="5"/>
      <c r="F15" s="6" t="s">
        <v>13</v>
      </c>
      <c r="G15" s="6">
        <v>55</v>
      </c>
      <c r="H15" s="6">
        <v>55</v>
      </c>
      <c r="I15" s="6">
        <v>55</v>
      </c>
      <c r="J15" s="6">
        <v>55</v>
      </c>
      <c r="K15" s="6">
        <v>55</v>
      </c>
      <c r="L15" s="6">
        <v>55</v>
      </c>
      <c r="M15" s="6">
        <v>55</v>
      </c>
      <c r="N15" s="6">
        <v>55</v>
      </c>
      <c r="O15" s="6">
        <f t="shared" si="0"/>
        <v>440</v>
      </c>
      <c r="P15" s="56"/>
      <c r="Q15" s="65" t="s">
        <v>159</v>
      </c>
      <c r="R15" s="66"/>
    </row>
    <row r="16" spans="1:19">
      <c r="A16" s="53">
        <v>5</v>
      </c>
      <c r="B16" s="63" t="s">
        <v>178</v>
      </c>
      <c r="C16" s="62" t="s">
        <v>40</v>
      </c>
      <c r="D16" s="63" t="s">
        <v>41</v>
      </c>
      <c r="E16" s="29" t="s">
        <v>119</v>
      </c>
      <c r="F16" s="6" t="s">
        <v>8</v>
      </c>
      <c r="G16" s="6">
        <v>114</v>
      </c>
      <c r="H16" s="6">
        <v>114</v>
      </c>
      <c r="I16" s="6">
        <v>114</v>
      </c>
      <c r="J16" s="6">
        <v>114</v>
      </c>
      <c r="K16" s="6">
        <v>114</v>
      </c>
      <c r="L16" s="6">
        <v>114</v>
      </c>
      <c r="M16" s="6">
        <v>114</v>
      </c>
      <c r="N16" s="6">
        <v>114</v>
      </c>
      <c r="O16" s="6">
        <f t="shared" si="0"/>
        <v>912</v>
      </c>
      <c r="P16" s="55">
        <f t="shared" ref="P16" si="4">(O17/O16*100)</f>
        <v>55.26315789473685</v>
      </c>
      <c r="Q16" s="69"/>
      <c r="R16" s="66"/>
    </row>
    <row r="17" spans="1:18">
      <c r="A17" s="54"/>
      <c r="B17" s="56"/>
      <c r="C17" s="58"/>
      <c r="D17" s="56"/>
      <c r="E17" s="5"/>
      <c r="F17" s="6" t="s">
        <v>13</v>
      </c>
      <c r="G17" s="6">
        <v>63</v>
      </c>
      <c r="H17" s="6">
        <v>63</v>
      </c>
      <c r="I17" s="6">
        <v>63</v>
      </c>
      <c r="J17" s="6">
        <v>63</v>
      </c>
      <c r="K17" s="6">
        <v>63</v>
      </c>
      <c r="L17" s="6">
        <v>63</v>
      </c>
      <c r="M17" s="6">
        <v>63</v>
      </c>
      <c r="N17" s="6">
        <v>63</v>
      </c>
      <c r="O17" s="6">
        <f t="shared" si="0"/>
        <v>504</v>
      </c>
      <c r="P17" s="56"/>
      <c r="Q17" s="65" t="s">
        <v>159</v>
      </c>
      <c r="R17" s="66"/>
    </row>
    <row r="18" spans="1:18">
      <c r="A18" s="53">
        <v>6</v>
      </c>
      <c r="B18" s="63" t="s">
        <v>91</v>
      </c>
      <c r="C18" s="62" t="s">
        <v>134</v>
      </c>
      <c r="D18" s="63" t="s">
        <v>46</v>
      </c>
      <c r="E18" s="29" t="s">
        <v>119</v>
      </c>
      <c r="F18" s="6" t="s">
        <v>8</v>
      </c>
      <c r="G18" s="6">
        <v>380</v>
      </c>
      <c r="H18" s="6">
        <v>380</v>
      </c>
      <c r="I18" s="6">
        <v>380</v>
      </c>
      <c r="J18" s="6">
        <v>380</v>
      </c>
      <c r="K18" s="6">
        <v>380</v>
      </c>
      <c r="L18" s="6">
        <v>380</v>
      </c>
      <c r="M18" s="6">
        <v>380</v>
      </c>
      <c r="N18" s="6">
        <v>380</v>
      </c>
      <c r="O18" s="6">
        <f t="shared" si="0"/>
        <v>3040</v>
      </c>
      <c r="P18" s="55">
        <f t="shared" ref="P18" si="5">(O19/O18*100)</f>
        <v>50.263157894736842</v>
      </c>
      <c r="Q18" s="69"/>
      <c r="R18" s="66"/>
    </row>
    <row r="19" spans="1:18">
      <c r="A19" s="54"/>
      <c r="B19" s="56"/>
      <c r="C19" s="58"/>
      <c r="D19" s="56"/>
      <c r="E19" s="5"/>
      <c r="F19" s="6" t="s">
        <v>13</v>
      </c>
      <c r="G19" s="6">
        <v>191</v>
      </c>
      <c r="H19" s="6">
        <v>191</v>
      </c>
      <c r="I19" s="6">
        <v>191</v>
      </c>
      <c r="J19" s="6">
        <v>191</v>
      </c>
      <c r="K19" s="6">
        <v>191</v>
      </c>
      <c r="L19" s="6">
        <v>191</v>
      </c>
      <c r="M19" s="6">
        <v>191</v>
      </c>
      <c r="N19" s="6">
        <v>191</v>
      </c>
      <c r="O19" s="6">
        <f t="shared" si="0"/>
        <v>1528</v>
      </c>
      <c r="P19" s="56"/>
      <c r="Q19" s="65" t="s">
        <v>159</v>
      </c>
      <c r="R19" s="66"/>
    </row>
    <row r="20" spans="1:18">
      <c r="A20" s="53">
        <v>7</v>
      </c>
      <c r="B20" s="63" t="s">
        <v>78</v>
      </c>
      <c r="C20" s="62" t="s">
        <v>179</v>
      </c>
      <c r="D20" s="63" t="s">
        <v>53</v>
      </c>
      <c r="E20" s="29" t="s">
        <v>119</v>
      </c>
      <c r="F20" s="25" t="s">
        <v>8</v>
      </c>
      <c r="G20" s="6">
        <v>57</v>
      </c>
      <c r="H20" s="6">
        <v>57</v>
      </c>
      <c r="I20" s="6">
        <v>57</v>
      </c>
      <c r="J20" s="6">
        <v>57</v>
      </c>
      <c r="K20" s="6">
        <v>57</v>
      </c>
      <c r="L20" s="6">
        <v>57</v>
      </c>
      <c r="M20" s="6">
        <v>57</v>
      </c>
      <c r="N20" s="6">
        <v>57</v>
      </c>
      <c r="O20" s="6">
        <f t="shared" si="0"/>
        <v>456</v>
      </c>
      <c r="P20" s="55">
        <f t="shared" ref="P20" si="6">(O21/O20*100)</f>
        <v>52.631578947368418</v>
      </c>
      <c r="Q20" s="69"/>
      <c r="R20" s="66"/>
    </row>
    <row r="21" spans="1:18">
      <c r="A21" s="54"/>
      <c r="B21" s="56"/>
      <c r="C21" s="58"/>
      <c r="D21" s="56"/>
      <c r="E21" s="5"/>
      <c r="F21" s="6" t="s">
        <v>13</v>
      </c>
      <c r="G21" s="6">
        <v>30</v>
      </c>
      <c r="H21" s="6">
        <v>30</v>
      </c>
      <c r="I21" s="6">
        <v>30</v>
      </c>
      <c r="J21" s="6">
        <v>30</v>
      </c>
      <c r="K21" s="6">
        <v>30</v>
      </c>
      <c r="L21" s="6">
        <v>30</v>
      </c>
      <c r="M21" s="6">
        <v>30</v>
      </c>
      <c r="N21" s="6">
        <v>30</v>
      </c>
      <c r="O21" s="6">
        <f t="shared" si="0"/>
        <v>240</v>
      </c>
      <c r="P21" s="56"/>
      <c r="Q21" s="65" t="s">
        <v>159</v>
      </c>
      <c r="R21" s="66"/>
    </row>
    <row r="22" spans="1:18">
      <c r="A22" s="53">
        <v>8</v>
      </c>
      <c r="B22" s="63" t="s">
        <v>180</v>
      </c>
      <c r="C22" s="62" t="s">
        <v>107</v>
      </c>
      <c r="D22" s="63" t="s">
        <v>44</v>
      </c>
      <c r="E22" s="29" t="s">
        <v>119</v>
      </c>
      <c r="F22" s="6" t="s">
        <v>8</v>
      </c>
      <c r="G22" s="6">
        <v>52</v>
      </c>
      <c r="H22" s="6">
        <v>52</v>
      </c>
      <c r="I22" s="6">
        <v>52</v>
      </c>
      <c r="J22" s="6">
        <v>52</v>
      </c>
      <c r="K22" s="6">
        <v>52</v>
      </c>
      <c r="L22" s="6">
        <v>52</v>
      </c>
      <c r="M22" s="6">
        <v>52</v>
      </c>
      <c r="N22" s="6">
        <v>52</v>
      </c>
      <c r="O22" s="6">
        <f t="shared" si="0"/>
        <v>416</v>
      </c>
      <c r="P22" s="55">
        <f t="shared" ref="P22" si="7">(O23/O22*100)</f>
        <v>57.692307692307686</v>
      </c>
      <c r="Q22" s="69"/>
      <c r="R22" s="66"/>
    </row>
    <row r="23" spans="1:18">
      <c r="A23" s="54"/>
      <c r="B23" s="56"/>
      <c r="C23" s="58"/>
      <c r="D23" s="56"/>
      <c r="E23" s="5"/>
      <c r="F23" s="6" t="s">
        <v>13</v>
      </c>
      <c r="G23" s="6">
        <v>30</v>
      </c>
      <c r="H23" s="6">
        <v>30</v>
      </c>
      <c r="I23" s="6">
        <v>30</v>
      </c>
      <c r="J23" s="6">
        <v>30</v>
      </c>
      <c r="K23" s="6">
        <v>30</v>
      </c>
      <c r="L23" s="6">
        <v>30</v>
      </c>
      <c r="M23" s="6">
        <v>30</v>
      </c>
      <c r="N23" s="6">
        <v>30</v>
      </c>
      <c r="O23" s="6">
        <f t="shared" si="0"/>
        <v>240</v>
      </c>
      <c r="P23" s="56"/>
      <c r="Q23" s="65" t="s">
        <v>159</v>
      </c>
      <c r="R23" s="66"/>
    </row>
    <row r="24" spans="1:18">
      <c r="A24" s="53">
        <v>9</v>
      </c>
      <c r="B24" s="63" t="s">
        <v>181</v>
      </c>
      <c r="C24" s="62" t="s">
        <v>83</v>
      </c>
      <c r="D24" s="63" t="s">
        <v>182</v>
      </c>
      <c r="E24" s="29" t="s">
        <v>119</v>
      </c>
      <c r="F24" s="6" t="s">
        <v>8</v>
      </c>
      <c r="G24" s="6">
        <v>50</v>
      </c>
      <c r="H24" s="6">
        <v>50</v>
      </c>
      <c r="I24" s="6">
        <v>50</v>
      </c>
      <c r="J24" s="6">
        <v>50</v>
      </c>
      <c r="K24" s="6">
        <v>50</v>
      </c>
      <c r="L24" s="6">
        <v>50</v>
      </c>
      <c r="M24" s="6">
        <v>50</v>
      </c>
      <c r="N24" s="6">
        <v>50</v>
      </c>
      <c r="O24" s="6">
        <f t="shared" si="0"/>
        <v>400</v>
      </c>
      <c r="P24" s="55">
        <f t="shared" ref="P24" si="8">(O25/O24*100)</f>
        <v>70</v>
      </c>
      <c r="Q24" s="69"/>
      <c r="R24" s="66"/>
    </row>
    <row r="25" spans="1:18">
      <c r="A25" s="54"/>
      <c r="B25" s="56"/>
      <c r="C25" s="58"/>
      <c r="D25" s="56"/>
      <c r="E25" s="5"/>
      <c r="F25" s="6" t="s">
        <v>13</v>
      </c>
      <c r="G25" s="6">
        <v>35</v>
      </c>
      <c r="H25" s="6">
        <v>35</v>
      </c>
      <c r="I25" s="6">
        <v>35</v>
      </c>
      <c r="J25" s="6">
        <v>35</v>
      </c>
      <c r="K25" s="6">
        <v>35</v>
      </c>
      <c r="L25" s="6">
        <v>35</v>
      </c>
      <c r="M25" s="6">
        <v>35</v>
      </c>
      <c r="N25" s="6">
        <v>35</v>
      </c>
      <c r="O25" s="6">
        <f t="shared" si="0"/>
        <v>280</v>
      </c>
      <c r="P25" s="56"/>
      <c r="Q25" s="65" t="s">
        <v>159</v>
      </c>
      <c r="R25" s="66"/>
    </row>
    <row r="26" spans="1:18">
      <c r="A26" s="53">
        <v>10</v>
      </c>
      <c r="B26" s="63" t="s">
        <v>67</v>
      </c>
      <c r="C26" s="62" t="s">
        <v>14</v>
      </c>
      <c r="D26" s="63" t="s">
        <v>15</v>
      </c>
      <c r="E26" s="29" t="s">
        <v>119</v>
      </c>
      <c r="F26" s="6" t="s">
        <v>8</v>
      </c>
      <c r="G26" s="6">
        <v>114</v>
      </c>
      <c r="H26" s="6">
        <v>114</v>
      </c>
      <c r="I26" s="6">
        <v>114</v>
      </c>
      <c r="J26" s="6">
        <v>114</v>
      </c>
      <c r="K26" s="6">
        <v>114</v>
      </c>
      <c r="L26" s="6">
        <v>114</v>
      </c>
      <c r="M26" s="6">
        <v>114</v>
      </c>
      <c r="N26" s="6">
        <v>114</v>
      </c>
      <c r="O26" s="6">
        <f t="shared" si="0"/>
        <v>912</v>
      </c>
      <c r="P26" s="55">
        <f t="shared" ref="P26" si="9">(O27/O26*100)</f>
        <v>57.894736842105267</v>
      </c>
      <c r="Q26" s="69"/>
      <c r="R26" s="66"/>
    </row>
    <row r="27" spans="1:18">
      <c r="A27" s="54"/>
      <c r="B27" s="56"/>
      <c r="C27" s="58"/>
      <c r="D27" s="56"/>
      <c r="E27" s="5"/>
      <c r="F27" s="6" t="s">
        <v>13</v>
      </c>
      <c r="G27" s="6">
        <v>66</v>
      </c>
      <c r="H27" s="6">
        <v>66</v>
      </c>
      <c r="I27" s="6">
        <v>66</v>
      </c>
      <c r="J27" s="6">
        <v>66</v>
      </c>
      <c r="K27" s="6">
        <v>66</v>
      </c>
      <c r="L27" s="6">
        <v>66</v>
      </c>
      <c r="M27" s="6">
        <v>66</v>
      </c>
      <c r="N27" s="6">
        <v>66</v>
      </c>
      <c r="O27" s="6">
        <f t="shared" si="0"/>
        <v>528</v>
      </c>
      <c r="P27" s="56"/>
      <c r="Q27" s="65" t="s">
        <v>159</v>
      </c>
      <c r="R27" s="66"/>
    </row>
    <row r="28" spans="1:18">
      <c r="A28" s="53">
        <v>11</v>
      </c>
      <c r="B28" s="63" t="s">
        <v>183</v>
      </c>
      <c r="C28" s="62" t="s">
        <v>14</v>
      </c>
      <c r="D28" s="63" t="s">
        <v>15</v>
      </c>
      <c r="E28" s="29" t="s">
        <v>119</v>
      </c>
      <c r="F28" s="6" t="s">
        <v>8</v>
      </c>
      <c r="G28" s="6">
        <v>114</v>
      </c>
      <c r="H28" s="6">
        <v>114</v>
      </c>
      <c r="I28" s="6">
        <v>114</v>
      </c>
      <c r="J28" s="6">
        <v>114</v>
      </c>
      <c r="K28" s="6">
        <v>114</v>
      </c>
      <c r="L28" s="6">
        <v>114</v>
      </c>
      <c r="M28" s="6">
        <v>114</v>
      </c>
      <c r="N28" s="6">
        <v>114</v>
      </c>
      <c r="O28" s="6">
        <f t="shared" si="0"/>
        <v>912</v>
      </c>
      <c r="P28" s="55">
        <f t="shared" ref="P28" si="10">(O29/O28*100)</f>
        <v>86.842105263157904</v>
      </c>
      <c r="Q28" s="69"/>
      <c r="R28" s="66"/>
    </row>
    <row r="29" spans="1:18">
      <c r="A29" s="54"/>
      <c r="B29" s="56"/>
      <c r="C29" s="58"/>
      <c r="D29" s="56"/>
      <c r="E29" s="5"/>
      <c r="F29" s="6" t="s">
        <v>13</v>
      </c>
      <c r="G29" s="6">
        <v>99</v>
      </c>
      <c r="H29" s="6">
        <v>99</v>
      </c>
      <c r="I29" s="6">
        <v>99</v>
      </c>
      <c r="J29" s="6">
        <v>99</v>
      </c>
      <c r="K29" s="6">
        <v>99</v>
      </c>
      <c r="L29" s="6">
        <v>99</v>
      </c>
      <c r="M29" s="6">
        <v>99</v>
      </c>
      <c r="N29" s="6">
        <v>99</v>
      </c>
      <c r="O29" s="6">
        <f t="shared" si="0"/>
        <v>792</v>
      </c>
      <c r="P29" s="56"/>
      <c r="Q29" s="65" t="s">
        <v>159</v>
      </c>
      <c r="R29" s="66"/>
    </row>
    <row r="30" spans="1:18">
      <c r="A30" s="53">
        <v>12</v>
      </c>
      <c r="B30" s="63" t="s">
        <v>65</v>
      </c>
      <c r="C30" s="62" t="s">
        <v>184</v>
      </c>
      <c r="D30" s="63" t="s">
        <v>53</v>
      </c>
      <c r="E30" s="29" t="s">
        <v>119</v>
      </c>
      <c r="F30" s="6" t="s">
        <v>8</v>
      </c>
      <c r="G30" s="6">
        <v>65</v>
      </c>
      <c r="H30" s="6">
        <v>65</v>
      </c>
      <c r="I30" s="6">
        <v>65</v>
      </c>
      <c r="J30" s="6">
        <v>65</v>
      </c>
      <c r="K30" s="6">
        <v>65</v>
      </c>
      <c r="L30" s="6">
        <v>65</v>
      </c>
      <c r="M30" s="6">
        <v>65</v>
      </c>
      <c r="N30" s="6">
        <v>65</v>
      </c>
      <c r="O30" s="6">
        <f t="shared" si="0"/>
        <v>520</v>
      </c>
      <c r="P30" s="55">
        <f t="shared" ref="P30" si="11">(O31/O30*100)</f>
        <v>78.461538461538467</v>
      </c>
      <c r="Q30" s="69"/>
      <c r="R30" s="66"/>
    </row>
    <row r="31" spans="1:18">
      <c r="A31" s="54"/>
      <c r="B31" s="56"/>
      <c r="C31" s="58"/>
      <c r="D31" s="56"/>
      <c r="E31" s="5"/>
      <c r="F31" s="6" t="s">
        <v>13</v>
      </c>
      <c r="G31" s="6">
        <v>51</v>
      </c>
      <c r="H31" s="6">
        <v>51</v>
      </c>
      <c r="I31" s="6">
        <v>51</v>
      </c>
      <c r="J31" s="6">
        <v>51</v>
      </c>
      <c r="K31" s="6">
        <v>51</v>
      </c>
      <c r="L31" s="6">
        <v>51</v>
      </c>
      <c r="M31" s="6">
        <v>51</v>
      </c>
      <c r="N31" s="6">
        <v>51</v>
      </c>
      <c r="O31" s="6">
        <f t="shared" si="0"/>
        <v>408</v>
      </c>
      <c r="P31" s="56"/>
      <c r="Q31" s="65" t="s">
        <v>159</v>
      </c>
      <c r="R31" s="66"/>
    </row>
    <row r="32" spans="1:18">
      <c r="A32" s="53">
        <v>13</v>
      </c>
      <c r="B32" s="63" t="s">
        <v>97</v>
      </c>
      <c r="C32" s="62" t="s">
        <v>19</v>
      </c>
      <c r="D32" s="63" t="s">
        <v>20</v>
      </c>
      <c r="E32" s="29" t="s">
        <v>119</v>
      </c>
      <c r="F32" s="6" t="s">
        <v>8</v>
      </c>
      <c r="G32" s="6">
        <v>66</v>
      </c>
      <c r="H32" s="6">
        <v>66</v>
      </c>
      <c r="I32" s="6">
        <v>66</v>
      </c>
      <c r="J32" s="6">
        <v>66</v>
      </c>
      <c r="K32" s="6">
        <v>66</v>
      </c>
      <c r="L32" s="6">
        <v>66</v>
      </c>
      <c r="M32" s="6">
        <v>66</v>
      </c>
      <c r="N32" s="6">
        <v>66</v>
      </c>
      <c r="O32" s="6">
        <f t="shared" si="0"/>
        <v>528</v>
      </c>
      <c r="P32" s="55">
        <f t="shared" ref="P32" si="12">(O33/O32*100)</f>
        <v>68.181818181818173</v>
      </c>
      <c r="Q32" s="69"/>
      <c r="R32" s="66"/>
    </row>
    <row r="33" spans="1:18">
      <c r="A33" s="54"/>
      <c r="B33" s="56"/>
      <c r="C33" s="58"/>
      <c r="D33" s="56"/>
      <c r="E33" s="5"/>
      <c r="F33" s="6" t="s">
        <v>13</v>
      </c>
      <c r="G33" s="6">
        <v>45</v>
      </c>
      <c r="H33" s="6">
        <v>45</v>
      </c>
      <c r="I33" s="6">
        <v>45</v>
      </c>
      <c r="J33" s="6">
        <v>45</v>
      </c>
      <c r="K33" s="6">
        <v>45</v>
      </c>
      <c r="L33" s="6">
        <v>45</v>
      </c>
      <c r="M33" s="6">
        <v>45</v>
      </c>
      <c r="N33" s="6">
        <v>45</v>
      </c>
      <c r="O33" s="6">
        <f t="shared" si="0"/>
        <v>360</v>
      </c>
      <c r="P33" s="56"/>
      <c r="Q33" s="65" t="s">
        <v>159</v>
      </c>
      <c r="R33" s="66"/>
    </row>
    <row r="34" spans="1:18">
      <c r="A34" s="53">
        <v>14</v>
      </c>
      <c r="B34" s="63" t="s">
        <v>117</v>
      </c>
      <c r="C34" s="62" t="s">
        <v>21</v>
      </c>
      <c r="D34" s="63" t="s">
        <v>22</v>
      </c>
      <c r="E34" s="29" t="s">
        <v>119</v>
      </c>
      <c r="F34" s="6" t="s">
        <v>8</v>
      </c>
      <c r="G34" s="6">
        <v>53</v>
      </c>
      <c r="H34" s="6">
        <v>53</v>
      </c>
      <c r="I34" s="6">
        <v>53</v>
      </c>
      <c r="J34" s="6">
        <v>53</v>
      </c>
      <c r="K34" s="6">
        <v>53</v>
      </c>
      <c r="L34" s="6">
        <v>53</v>
      </c>
      <c r="M34" s="6">
        <v>53</v>
      </c>
      <c r="N34" s="6">
        <v>53</v>
      </c>
      <c r="O34" s="6">
        <f t="shared" si="0"/>
        <v>424</v>
      </c>
      <c r="P34" s="55">
        <f t="shared" ref="P34" si="13">(O35/O34*100)</f>
        <v>75.471698113207552</v>
      </c>
      <c r="Q34" s="69"/>
      <c r="R34" s="66"/>
    </row>
    <row r="35" spans="1:18">
      <c r="A35" s="54"/>
      <c r="B35" s="56"/>
      <c r="C35" s="58"/>
      <c r="D35" s="56"/>
      <c r="E35" s="5"/>
      <c r="F35" s="6" t="s">
        <v>13</v>
      </c>
      <c r="G35" s="6">
        <v>40</v>
      </c>
      <c r="H35" s="6">
        <v>40</v>
      </c>
      <c r="I35" s="6">
        <v>40</v>
      </c>
      <c r="J35" s="6">
        <v>40</v>
      </c>
      <c r="K35" s="6">
        <v>40</v>
      </c>
      <c r="L35" s="6">
        <v>40</v>
      </c>
      <c r="M35" s="6">
        <v>40</v>
      </c>
      <c r="N35" s="6">
        <v>40</v>
      </c>
      <c r="O35" s="6">
        <f t="shared" si="0"/>
        <v>320</v>
      </c>
      <c r="P35" s="56"/>
      <c r="Q35" s="65" t="s">
        <v>159</v>
      </c>
      <c r="R35" s="66"/>
    </row>
    <row r="36" spans="1:18">
      <c r="A36" s="53">
        <v>15</v>
      </c>
      <c r="B36" s="63" t="s">
        <v>185</v>
      </c>
      <c r="C36" s="62" t="s">
        <v>145</v>
      </c>
      <c r="D36" s="63" t="s">
        <v>53</v>
      </c>
      <c r="E36" s="29" t="s">
        <v>119</v>
      </c>
      <c r="F36" s="6" t="s">
        <v>8</v>
      </c>
      <c r="G36" s="6">
        <v>68</v>
      </c>
      <c r="H36" s="6">
        <v>68</v>
      </c>
      <c r="I36" s="6">
        <v>68</v>
      </c>
      <c r="J36" s="6">
        <v>68</v>
      </c>
      <c r="K36" s="6">
        <v>68</v>
      </c>
      <c r="L36" s="6">
        <v>68</v>
      </c>
      <c r="M36" s="6">
        <v>68</v>
      </c>
      <c r="N36" s="6">
        <v>68</v>
      </c>
      <c r="O36" s="6">
        <f t="shared" si="0"/>
        <v>544</v>
      </c>
      <c r="P36" s="55">
        <f t="shared" ref="P36" si="14">(O37/O36*100)</f>
        <v>75</v>
      </c>
      <c r="Q36" s="69"/>
      <c r="R36" s="66"/>
    </row>
    <row r="37" spans="1:18">
      <c r="A37" s="54"/>
      <c r="B37" s="56"/>
      <c r="C37" s="58"/>
      <c r="D37" s="56"/>
      <c r="E37" s="5"/>
      <c r="F37" s="6" t="s">
        <v>13</v>
      </c>
      <c r="G37" s="6">
        <v>51</v>
      </c>
      <c r="H37" s="6">
        <v>51</v>
      </c>
      <c r="I37" s="6">
        <v>51</v>
      </c>
      <c r="J37" s="6">
        <v>51</v>
      </c>
      <c r="K37" s="6">
        <v>51</v>
      </c>
      <c r="L37" s="6">
        <v>51</v>
      </c>
      <c r="M37" s="6">
        <v>51</v>
      </c>
      <c r="N37" s="6">
        <v>51</v>
      </c>
      <c r="O37" s="6">
        <f t="shared" si="0"/>
        <v>408</v>
      </c>
      <c r="P37" s="56"/>
      <c r="Q37" s="65" t="s">
        <v>186</v>
      </c>
      <c r="R37" s="66"/>
    </row>
    <row r="38" spans="1:18">
      <c r="A38" s="53">
        <v>16</v>
      </c>
      <c r="B38" s="63" t="s">
        <v>187</v>
      </c>
      <c r="C38" s="62" t="s">
        <v>188</v>
      </c>
      <c r="D38" s="63" t="s">
        <v>48</v>
      </c>
      <c r="E38" s="29" t="s">
        <v>119</v>
      </c>
      <c r="F38" s="6" t="s">
        <v>8</v>
      </c>
      <c r="G38" s="6">
        <v>50</v>
      </c>
      <c r="H38" s="6">
        <v>50</v>
      </c>
      <c r="I38" s="6">
        <v>50</v>
      </c>
      <c r="J38" s="6">
        <v>50</v>
      </c>
      <c r="K38" s="6">
        <v>50</v>
      </c>
      <c r="L38" s="6">
        <v>50</v>
      </c>
      <c r="M38" s="6">
        <v>50</v>
      </c>
      <c r="N38" s="6">
        <v>50</v>
      </c>
      <c r="O38" s="6">
        <f t="shared" si="0"/>
        <v>400</v>
      </c>
      <c r="P38" s="55">
        <f t="shared" ref="P38" si="15">(O39/O38*100)</f>
        <v>50</v>
      </c>
      <c r="Q38" s="69"/>
      <c r="R38" s="66"/>
    </row>
    <row r="39" spans="1:18">
      <c r="A39" s="54"/>
      <c r="B39" s="56"/>
      <c r="C39" s="58"/>
      <c r="D39" s="56"/>
      <c r="E39" s="5"/>
      <c r="F39" s="6" t="s">
        <v>13</v>
      </c>
      <c r="G39" s="6">
        <v>25</v>
      </c>
      <c r="H39" s="6">
        <v>25</v>
      </c>
      <c r="I39" s="6">
        <v>25</v>
      </c>
      <c r="J39" s="6">
        <v>25</v>
      </c>
      <c r="K39" s="6">
        <v>25</v>
      </c>
      <c r="L39" s="6">
        <v>25</v>
      </c>
      <c r="M39" s="6">
        <v>25</v>
      </c>
      <c r="N39" s="6">
        <v>25</v>
      </c>
      <c r="O39" s="6">
        <f t="shared" si="0"/>
        <v>200</v>
      </c>
      <c r="P39" s="56"/>
      <c r="Q39" s="65" t="s">
        <v>159</v>
      </c>
      <c r="R39" s="66"/>
    </row>
    <row r="40" spans="1:18">
      <c r="A40" s="53">
        <v>17</v>
      </c>
      <c r="B40" s="63" t="s">
        <v>90</v>
      </c>
      <c r="C40" s="70" t="s">
        <v>134</v>
      </c>
      <c r="D40" s="63" t="s">
        <v>46</v>
      </c>
      <c r="E40" s="29" t="s">
        <v>119</v>
      </c>
      <c r="F40" s="6" t="s">
        <v>8</v>
      </c>
      <c r="G40" s="6">
        <v>380</v>
      </c>
      <c r="H40" s="6">
        <v>380</v>
      </c>
      <c r="I40" s="6">
        <v>380</v>
      </c>
      <c r="J40" s="6">
        <v>380</v>
      </c>
      <c r="K40" s="6">
        <v>380</v>
      </c>
      <c r="L40" s="6">
        <v>380</v>
      </c>
      <c r="M40" s="6">
        <v>380</v>
      </c>
      <c r="N40" s="6">
        <v>380</v>
      </c>
      <c r="O40" s="6">
        <f t="shared" si="0"/>
        <v>3040</v>
      </c>
      <c r="P40" s="55">
        <f t="shared" ref="P40" si="16">(O41/O40*100)</f>
        <v>50</v>
      </c>
      <c r="Q40" s="69"/>
      <c r="R40" s="66"/>
    </row>
    <row r="41" spans="1:18">
      <c r="A41" s="54"/>
      <c r="B41" s="56"/>
      <c r="C41" s="58"/>
      <c r="D41" s="56"/>
      <c r="E41" s="5"/>
      <c r="F41" s="6" t="s">
        <v>13</v>
      </c>
      <c r="G41" s="6">
        <v>190</v>
      </c>
      <c r="H41" s="6">
        <v>190</v>
      </c>
      <c r="I41" s="6">
        <v>190</v>
      </c>
      <c r="J41" s="6">
        <v>190</v>
      </c>
      <c r="K41" s="6">
        <v>190</v>
      </c>
      <c r="L41" s="6">
        <v>190</v>
      </c>
      <c r="M41" s="6">
        <v>190</v>
      </c>
      <c r="N41" s="6">
        <v>190</v>
      </c>
      <c r="O41" s="6">
        <f t="shared" si="0"/>
        <v>1520</v>
      </c>
      <c r="P41" s="56"/>
      <c r="Q41" s="65" t="s">
        <v>159</v>
      </c>
      <c r="R41" s="66"/>
    </row>
    <row r="42" spans="1:18">
      <c r="A42" s="53">
        <v>18</v>
      </c>
      <c r="B42" s="63" t="s">
        <v>69</v>
      </c>
      <c r="C42" s="62" t="s">
        <v>145</v>
      </c>
      <c r="D42" s="63" t="s">
        <v>53</v>
      </c>
      <c r="E42" s="29" t="s">
        <v>119</v>
      </c>
      <c r="F42" s="6" t="s">
        <v>8</v>
      </c>
      <c r="G42" s="6">
        <v>68</v>
      </c>
      <c r="H42" s="6">
        <v>68</v>
      </c>
      <c r="I42" s="6">
        <v>68</v>
      </c>
      <c r="J42" s="6">
        <v>68</v>
      </c>
      <c r="K42" s="6">
        <v>68</v>
      </c>
      <c r="L42" s="6"/>
      <c r="M42" s="6"/>
      <c r="N42" s="6"/>
      <c r="O42" s="6">
        <f t="shared" si="0"/>
        <v>340</v>
      </c>
      <c r="P42" s="55">
        <f t="shared" ref="P42" si="17">(O43/O42*100)</f>
        <v>73.529411764705884</v>
      </c>
      <c r="Q42" s="69"/>
      <c r="R42" s="66"/>
    </row>
    <row r="43" spans="1:18">
      <c r="A43" s="54"/>
      <c r="B43" s="56"/>
      <c r="C43" s="58"/>
      <c r="D43" s="56"/>
      <c r="E43" s="5"/>
      <c r="F43" s="6" t="s">
        <v>13</v>
      </c>
      <c r="G43" s="6">
        <v>50</v>
      </c>
      <c r="H43" s="6">
        <v>50</v>
      </c>
      <c r="I43" s="6">
        <v>50</v>
      </c>
      <c r="J43" s="6">
        <v>50</v>
      </c>
      <c r="K43" s="6">
        <v>50</v>
      </c>
      <c r="L43" s="6"/>
      <c r="M43" s="6"/>
      <c r="N43" s="6"/>
      <c r="O43" s="6">
        <f t="shared" si="0"/>
        <v>250</v>
      </c>
      <c r="P43" s="56"/>
      <c r="Q43" s="65" t="s">
        <v>159</v>
      </c>
      <c r="R43" s="66"/>
    </row>
    <row r="44" spans="1:18">
      <c r="A44" s="53"/>
      <c r="B44" s="63"/>
      <c r="C44" s="62" t="s">
        <v>189</v>
      </c>
      <c r="D44" s="63" t="s">
        <v>56</v>
      </c>
      <c r="E44" s="29" t="s">
        <v>119</v>
      </c>
      <c r="F44" s="6" t="s">
        <v>8</v>
      </c>
      <c r="G44" s="6"/>
      <c r="H44" s="6"/>
      <c r="I44" s="6"/>
      <c r="J44" s="6"/>
      <c r="K44" s="6"/>
      <c r="L44" s="6">
        <v>163</v>
      </c>
      <c r="M44" s="6">
        <v>163</v>
      </c>
      <c r="N44" s="6">
        <v>163</v>
      </c>
      <c r="O44" s="6">
        <f t="shared" si="0"/>
        <v>489</v>
      </c>
      <c r="P44" s="55">
        <f t="shared" ref="P44" si="18">(O45/O44*100)</f>
        <v>61.963190184049076</v>
      </c>
      <c r="Q44" s="69"/>
      <c r="R44" s="66"/>
    </row>
    <row r="45" spans="1:18">
      <c r="A45" s="54"/>
      <c r="B45" s="56"/>
      <c r="C45" s="58"/>
      <c r="D45" s="56"/>
      <c r="E45" s="5"/>
      <c r="F45" s="6" t="s">
        <v>13</v>
      </c>
      <c r="G45" s="6"/>
      <c r="H45" s="6"/>
      <c r="I45" s="6"/>
      <c r="J45" s="6"/>
      <c r="K45" s="6"/>
      <c r="L45" s="6">
        <v>101</v>
      </c>
      <c r="M45" s="6">
        <v>101</v>
      </c>
      <c r="N45" s="6">
        <v>101</v>
      </c>
      <c r="O45" s="6">
        <f t="shared" si="0"/>
        <v>303</v>
      </c>
      <c r="P45" s="56"/>
      <c r="Q45" s="65" t="s">
        <v>159</v>
      </c>
      <c r="R45" s="66"/>
    </row>
    <row r="46" spans="1:18">
      <c r="A46" s="53">
        <v>19</v>
      </c>
      <c r="B46" s="63" t="s">
        <v>190</v>
      </c>
      <c r="C46" s="62" t="s">
        <v>21</v>
      </c>
      <c r="D46" s="63" t="s">
        <v>22</v>
      </c>
      <c r="E46" s="29" t="s">
        <v>119</v>
      </c>
      <c r="F46" s="6" t="s">
        <v>8</v>
      </c>
      <c r="G46" s="6">
        <v>53</v>
      </c>
      <c r="H46" s="6">
        <v>53</v>
      </c>
      <c r="I46" s="6">
        <v>53</v>
      </c>
      <c r="J46" s="6">
        <v>53</v>
      </c>
      <c r="K46" s="6">
        <v>53</v>
      </c>
      <c r="L46" s="6">
        <v>53</v>
      </c>
      <c r="M46" s="6">
        <v>53</v>
      </c>
      <c r="N46" s="6">
        <v>53</v>
      </c>
      <c r="O46" s="6">
        <f t="shared" si="0"/>
        <v>424</v>
      </c>
      <c r="P46" s="55">
        <f t="shared" ref="P46" si="19">(O47/O46*100)</f>
        <v>52.830188679245282</v>
      </c>
      <c r="Q46" s="69"/>
      <c r="R46" s="66"/>
    </row>
    <row r="47" spans="1:18">
      <c r="A47" s="54"/>
      <c r="B47" s="56"/>
      <c r="C47" s="58"/>
      <c r="D47" s="56"/>
      <c r="E47" s="5"/>
      <c r="F47" s="6" t="s">
        <v>13</v>
      </c>
      <c r="G47" s="6">
        <v>28</v>
      </c>
      <c r="H47" s="6">
        <v>28</v>
      </c>
      <c r="I47" s="6">
        <v>28</v>
      </c>
      <c r="J47" s="6">
        <v>28</v>
      </c>
      <c r="K47" s="6">
        <v>28</v>
      </c>
      <c r="L47" s="6">
        <v>28</v>
      </c>
      <c r="M47" s="6">
        <v>28</v>
      </c>
      <c r="N47" s="6">
        <v>28</v>
      </c>
      <c r="O47" s="6">
        <f t="shared" si="0"/>
        <v>224</v>
      </c>
      <c r="P47" s="56"/>
      <c r="Q47" s="65" t="s">
        <v>159</v>
      </c>
      <c r="R47" s="66"/>
    </row>
    <row r="48" spans="1:18">
      <c r="A48" s="53">
        <v>20</v>
      </c>
      <c r="B48" s="63" t="s">
        <v>144</v>
      </c>
      <c r="C48" s="62" t="s">
        <v>145</v>
      </c>
      <c r="D48" s="63" t="s">
        <v>53</v>
      </c>
      <c r="E48" s="29" t="s">
        <v>119</v>
      </c>
      <c r="F48" s="6" t="s">
        <v>8</v>
      </c>
      <c r="G48" s="6">
        <v>68</v>
      </c>
      <c r="H48" s="6">
        <v>68</v>
      </c>
      <c r="I48" s="6">
        <v>68</v>
      </c>
      <c r="J48" s="6">
        <v>68</v>
      </c>
      <c r="K48" s="6">
        <v>68</v>
      </c>
      <c r="L48" s="6">
        <v>68</v>
      </c>
      <c r="M48" s="6">
        <v>68</v>
      </c>
      <c r="N48" s="6">
        <v>68</v>
      </c>
      <c r="O48" s="6">
        <f t="shared" si="0"/>
        <v>544</v>
      </c>
      <c r="P48" s="55">
        <f t="shared" ref="P48" si="20">(O49/O48*100)</f>
        <v>36.764705882352942</v>
      </c>
      <c r="Q48" s="69"/>
      <c r="R48" s="66"/>
    </row>
    <row r="49" spans="1:18">
      <c r="A49" s="54"/>
      <c r="B49" s="56"/>
      <c r="C49" s="58"/>
      <c r="D49" s="56"/>
      <c r="E49" s="5"/>
      <c r="F49" s="6" t="s">
        <v>13</v>
      </c>
      <c r="G49" s="6">
        <v>25</v>
      </c>
      <c r="H49" s="6">
        <v>25</v>
      </c>
      <c r="I49" s="6">
        <v>25</v>
      </c>
      <c r="J49" s="6">
        <v>25</v>
      </c>
      <c r="K49" s="6">
        <v>25</v>
      </c>
      <c r="L49" s="6">
        <v>25</v>
      </c>
      <c r="M49" s="6">
        <v>25</v>
      </c>
      <c r="N49" s="6">
        <v>25</v>
      </c>
      <c r="O49" s="6">
        <f t="shared" si="0"/>
        <v>200</v>
      </c>
      <c r="P49" s="56"/>
      <c r="Q49" s="65" t="s">
        <v>159</v>
      </c>
      <c r="R49" s="66"/>
    </row>
    <row r="50" spans="1:18">
      <c r="A50" s="53">
        <v>21</v>
      </c>
      <c r="B50" s="63" t="s">
        <v>192</v>
      </c>
      <c r="C50" s="62" t="s">
        <v>14</v>
      </c>
      <c r="D50" s="63" t="s">
        <v>15</v>
      </c>
      <c r="E50" s="29" t="s">
        <v>119</v>
      </c>
      <c r="F50" s="6" t="s">
        <v>8</v>
      </c>
      <c r="G50" s="6">
        <v>114</v>
      </c>
      <c r="H50" s="6">
        <v>114</v>
      </c>
      <c r="I50" s="6">
        <v>114</v>
      </c>
      <c r="J50" s="6">
        <v>114</v>
      </c>
      <c r="K50" s="6">
        <v>114</v>
      </c>
      <c r="L50" s="6">
        <v>114</v>
      </c>
      <c r="M50" s="6">
        <v>114</v>
      </c>
      <c r="N50" s="6">
        <v>114</v>
      </c>
      <c r="O50" s="6">
        <f t="shared" si="0"/>
        <v>912</v>
      </c>
      <c r="P50" s="55">
        <f t="shared" ref="P50" si="21">(O51/O50*100)</f>
        <v>83.333333333333343</v>
      </c>
      <c r="Q50" s="69"/>
      <c r="R50" s="66"/>
    </row>
    <row r="51" spans="1:18">
      <c r="A51" s="54"/>
      <c r="B51" s="56"/>
      <c r="C51" s="58"/>
      <c r="D51" s="56"/>
      <c r="E51" s="5"/>
      <c r="F51" s="6" t="s">
        <v>13</v>
      </c>
      <c r="G51" s="6">
        <v>95</v>
      </c>
      <c r="H51" s="6">
        <v>95</v>
      </c>
      <c r="I51" s="6">
        <v>95</v>
      </c>
      <c r="J51" s="6">
        <v>95</v>
      </c>
      <c r="K51" s="6">
        <v>95</v>
      </c>
      <c r="L51" s="6">
        <v>95</v>
      </c>
      <c r="M51" s="6">
        <v>95</v>
      </c>
      <c r="N51" s="6">
        <v>95</v>
      </c>
      <c r="O51" s="6">
        <f t="shared" si="0"/>
        <v>760</v>
      </c>
      <c r="P51" s="56"/>
      <c r="Q51" s="65" t="s">
        <v>159</v>
      </c>
      <c r="R51" s="71"/>
    </row>
    <row r="52" spans="1:18">
      <c r="A52" s="53">
        <v>22</v>
      </c>
      <c r="B52" s="63" t="s">
        <v>194</v>
      </c>
      <c r="C52" s="62" t="s">
        <v>195</v>
      </c>
      <c r="D52" s="63" t="s">
        <v>114</v>
      </c>
      <c r="E52" s="29" t="s">
        <v>119</v>
      </c>
      <c r="F52" s="6" t="s">
        <v>8</v>
      </c>
      <c r="G52" s="6">
        <v>86</v>
      </c>
      <c r="H52" s="6">
        <v>86</v>
      </c>
      <c r="I52" s="6">
        <v>86</v>
      </c>
      <c r="J52" s="6">
        <v>86</v>
      </c>
      <c r="K52" s="6">
        <v>86</v>
      </c>
      <c r="L52" s="6">
        <v>86</v>
      </c>
      <c r="M52" s="6">
        <v>86</v>
      </c>
      <c r="N52" s="6">
        <v>86</v>
      </c>
      <c r="O52" s="6">
        <f t="shared" si="0"/>
        <v>688</v>
      </c>
      <c r="P52" s="55">
        <f t="shared" ref="P52" si="22">(O53/O52*100)</f>
        <v>82.558139534883722</v>
      </c>
      <c r="Q52" s="69"/>
      <c r="R52" s="66"/>
    </row>
    <row r="53" spans="1:18">
      <c r="A53" s="54"/>
      <c r="B53" s="56"/>
      <c r="C53" s="58"/>
      <c r="D53" s="56"/>
      <c r="E53" s="5"/>
      <c r="F53" s="6" t="s">
        <v>13</v>
      </c>
      <c r="G53" s="6">
        <v>71</v>
      </c>
      <c r="H53" s="6">
        <v>71</v>
      </c>
      <c r="I53" s="6">
        <v>71</v>
      </c>
      <c r="J53" s="6">
        <v>71</v>
      </c>
      <c r="K53" s="6">
        <v>71</v>
      </c>
      <c r="L53" s="6">
        <v>71</v>
      </c>
      <c r="M53" s="6">
        <v>71</v>
      </c>
      <c r="N53" s="6">
        <v>71</v>
      </c>
      <c r="O53" s="6">
        <f t="shared" si="0"/>
        <v>568</v>
      </c>
      <c r="P53" s="56"/>
      <c r="Q53" s="65" t="s">
        <v>159</v>
      </c>
      <c r="R53" s="71"/>
    </row>
    <row r="54" spans="1:18">
      <c r="A54" s="53">
        <v>23</v>
      </c>
      <c r="B54" s="63" t="s">
        <v>196</v>
      </c>
      <c r="C54" s="62" t="s">
        <v>43</v>
      </c>
      <c r="D54" s="63" t="s">
        <v>197</v>
      </c>
      <c r="E54" s="29" t="s">
        <v>119</v>
      </c>
      <c r="F54" s="6" t="s">
        <v>8</v>
      </c>
      <c r="G54" s="6">
        <v>125</v>
      </c>
      <c r="H54" s="6">
        <v>125</v>
      </c>
      <c r="I54" s="6">
        <v>125</v>
      </c>
      <c r="J54" s="6">
        <v>125</v>
      </c>
      <c r="K54" s="6">
        <v>125</v>
      </c>
      <c r="L54" s="6">
        <v>125</v>
      </c>
      <c r="M54" s="6">
        <v>125</v>
      </c>
      <c r="N54" s="6">
        <v>125</v>
      </c>
      <c r="O54" s="6">
        <f>SUM(G54+H54+I54+J54+K54+L54+M54+N54)</f>
        <v>1000</v>
      </c>
      <c r="P54" s="55">
        <f t="shared" ref="P54" si="23">(O55/O54*100)</f>
        <v>57.599999999999994</v>
      </c>
      <c r="Q54" s="69"/>
      <c r="R54" s="66"/>
    </row>
    <row r="55" spans="1:18">
      <c r="A55" s="54"/>
      <c r="B55" s="56"/>
      <c r="C55" s="58"/>
      <c r="D55" s="56"/>
      <c r="E55" s="5"/>
      <c r="F55" s="6" t="s">
        <v>13</v>
      </c>
      <c r="G55" s="6">
        <v>72</v>
      </c>
      <c r="H55" s="6">
        <v>72</v>
      </c>
      <c r="I55" s="6">
        <v>72</v>
      </c>
      <c r="J55" s="6">
        <v>72</v>
      </c>
      <c r="K55" s="6">
        <v>72</v>
      </c>
      <c r="L55" s="6">
        <v>72</v>
      </c>
      <c r="M55" s="6">
        <v>72</v>
      </c>
      <c r="N55" s="6">
        <v>72</v>
      </c>
      <c r="O55" s="6">
        <f t="shared" ref="O55:O107" si="24">SUM(G55+H55+I55+J55+K55+L55+M55+N55)</f>
        <v>576</v>
      </c>
      <c r="P55" s="56"/>
      <c r="Q55" s="65" t="s">
        <v>159</v>
      </c>
      <c r="R55" s="71"/>
    </row>
    <row r="56" spans="1:18">
      <c r="A56" s="53">
        <v>24</v>
      </c>
      <c r="B56" s="63" t="s">
        <v>198</v>
      </c>
      <c r="C56" s="62" t="s">
        <v>17</v>
      </c>
      <c r="D56" s="63" t="s">
        <v>45</v>
      </c>
      <c r="E56" s="29" t="s">
        <v>119</v>
      </c>
      <c r="F56" s="6" t="s">
        <v>8</v>
      </c>
      <c r="G56" s="6">
        <v>150</v>
      </c>
      <c r="H56" s="6">
        <v>150</v>
      </c>
      <c r="I56" s="6">
        <v>150</v>
      </c>
      <c r="J56" s="6">
        <v>150</v>
      </c>
      <c r="K56" s="6">
        <v>150</v>
      </c>
      <c r="L56" s="6">
        <v>150</v>
      </c>
      <c r="M56" s="6">
        <v>150</v>
      </c>
      <c r="N56" s="6">
        <v>150</v>
      </c>
      <c r="O56" s="6">
        <f t="shared" si="24"/>
        <v>1200</v>
      </c>
      <c r="P56" s="55">
        <f t="shared" ref="P56" si="25">(O57/O56*100)</f>
        <v>53.333333333333336</v>
      </c>
      <c r="Q56" s="69"/>
      <c r="R56" s="66"/>
    </row>
    <row r="57" spans="1:18">
      <c r="A57" s="54"/>
      <c r="B57" s="56"/>
      <c r="C57" s="58"/>
      <c r="D57" s="56"/>
      <c r="E57" s="5"/>
      <c r="F57" s="6" t="s">
        <v>13</v>
      </c>
      <c r="G57" s="6">
        <v>80</v>
      </c>
      <c r="H57" s="6">
        <v>80</v>
      </c>
      <c r="I57" s="6">
        <v>80</v>
      </c>
      <c r="J57" s="6">
        <v>80</v>
      </c>
      <c r="K57" s="6">
        <v>80</v>
      </c>
      <c r="L57" s="6">
        <v>80</v>
      </c>
      <c r="M57" s="6">
        <v>80</v>
      </c>
      <c r="N57" s="6">
        <v>80</v>
      </c>
      <c r="O57" s="6">
        <f t="shared" si="24"/>
        <v>640</v>
      </c>
      <c r="P57" s="56"/>
      <c r="Q57" s="65" t="s">
        <v>159</v>
      </c>
      <c r="R57" s="71"/>
    </row>
    <row r="58" spans="1:18">
      <c r="A58" s="53">
        <v>25</v>
      </c>
      <c r="B58" s="63" t="s">
        <v>199</v>
      </c>
      <c r="C58" s="62" t="s">
        <v>43</v>
      </c>
      <c r="D58" s="63" t="s">
        <v>197</v>
      </c>
      <c r="E58" s="29" t="s">
        <v>119</v>
      </c>
      <c r="F58" s="6" t="s">
        <v>8</v>
      </c>
      <c r="G58" s="6">
        <v>125</v>
      </c>
      <c r="H58" s="6">
        <v>125</v>
      </c>
      <c r="I58" s="6">
        <v>125</v>
      </c>
      <c r="J58" s="6">
        <v>125</v>
      </c>
      <c r="K58" s="6">
        <v>125</v>
      </c>
      <c r="L58" s="6">
        <v>125</v>
      </c>
      <c r="M58" s="6">
        <v>125</v>
      </c>
      <c r="N58" s="6">
        <v>125</v>
      </c>
      <c r="O58" s="6">
        <f t="shared" si="24"/>
        <v>1000</v>
      </c>
      <c r="P58" s="55">
        <f t="shared" ref="P58" si="26">(O59/O58*100)</f>
        <v>74.400000000000006</v>
      </c>
      <c r="Q58" s="69"/>
      <c r="R58" s="66"/>
    </row>
    <row r="59" spans="1:18">
      <c r="A59" s="54"/>
      <c r="B59" s="56"/>
      <c r="C59" s="58"/>
      <c r="D59" s="56"/>
      <c r="E59" s="5"/>
      <c r="F59" s="6" t="s">
        <v>13</v>
      </c>
      <c r="G59" s="6">
        <v>93</v>
      </c>
      <c r="H59" s="6">
        <v>93</v>
      </c>
      <c r="I59" s="6">
        <v>93</v>
      </c>
      <c r="J59" s="6">
        <v>93</v>
      </c>
      <c r="K59" s="6">
        <v>93</v>
      </c>
      <c r="L59" s="6">
        <v>93</v>
      </c>
      <c r="M59" s="6">
        <v>93</v>
      </c>
      <c r="N59" s="6">
        <v>93</v>
      </c>
      <c r="O59" s="6">
        <f t="shared" si="24"/>
        <v>744</v>
      </c>
      <c r="P59" s="56"/>
      <c r="Q59" s="65" t="s">
        <v>159</v>
      </c>
      <c r="R59" s="71"/>
    </row>
    <row r="60" spans="1:18">
      <c r="A60" s="53">
        <v>26</v>
      </c>
      <c r="B60" s="63" t="s">
        <v>99</v>
      </c>
      <c r="C60" s="62" t="s">
        <v>100</v>
      </c>
      <c r="D60" s="63" t="s">
        <v>42</v>
      </c>
      <c r="E60" s="29" t="s">
        <v>119</v>
      </c>
      <c r="F60" s="6" t="s">
        <v>8</v>
      </c>
      <c r="G60" s="6">
        <v>95</v>
      </c>
      <c r="H60" s="6">
        <v>95</v>
      </c>
      <c r="I60" s="6">
        <v>95</v>
      </c>
      <c r="J60" s="6">
        <v>95</v>
      </c>
      <c r="K60" s="6">
        <v>95</v>
      </c>
      <c r="L60" s="6">
        <v>95</v>
      </c>
      <c r="M60" s="6">
        <v>95</v>
      </c>
      <c r="N60" s="6">
        <v>95</v>
      </c>
      <c r="O60" s="6">
        <f t="shared" si="24"/>
        <v>760</v>
      </c>
      <c r="P60" s="55">
        <f t="shared" ref="P60" si="27">(O61/O60*100)</f>
        <v>102.10526315789474</v>
      </c>
      <c r="Q60" s="69"/>
      <c r="R60" s="66"/>
    </row>
    <row r="61" spans="1:18">
      <c r="A61" s="54"/>
      <c r="B61" s="56"/>
      <c r="C61" s="58"/>
      <c r="D61" s="56"/>
      <c r="E61" s="5"/>
      <c r="F61" s="6" t="s">
        <v>13</v>
      </c>
      <c r="G61" s="6">
        <v>97</v>
      </c>
      <c r="H61" s="6">
        <v>97</v>
      </c>
      <c r="I61" s="6">
        <v>97</v>
      </c>
      <c r="J61" s="6">
        <v>97</v>
      </c>
      <c r="K61" s="6">
        <v>97</v>
      </c>
      <c r="L61" s="6">
        <v>97</v>
      </c>
      <c r="M61" s="6">
        <v>97</v>
      </c>
      <c r="N61" s="6">
        <v>97</v>
      </c>
      <c r="O61" s="6">
        <f t="shared" si="24"/>
        <v>776</v>
      </c>
      <c r="P61" s="56"/>
      <c r="Q61" s="65" t="s">
        <v>159</v>
      </c>
      <c r="R61" s="71"/>
    </row>
    <row r="62" spans="1:18">
      <c r="A62" s="53">
        <v>27</v>
      </c>
      <c r="B62" s="63" t="s">
        <v>200</v>
      </c>
      <c r="C62" s="62" t="s">
        <v>14</v>
      </c>
      <c r="D62" s="63" t="s">
        <v>15</v>
      </c>
      <c r="E62" s="29" t="s">
        <v>119</v>
      </c>
      <c r="F62" s="6" t="s">
        <v>8</v>
      </c>
      <c r="G62" s="6">
        <v>114</v>
      </c>
      <c r="H62" s="6">
        <v>114</v>
      </c>
      <c r="I62" s="6">
        <v>114</v>
      </c>
      <c r="J62" s="6">
        <v>114</v>
      </c>
      <c r="K62" s="6">
        <v>114</v>
      </c>
      <c r="L62" s="6">
        <v>114</v>
      </c>
      <c r="M62" s="6">
        <v>114</v>
      </c>
      <c r="N62" s="6">
        <v>114</v>
      </c>
      <c r="O62" s="6">
        <f t="shared" si="24"/>
        <v>912</v>
      </c>
      <c r="P62" s="55">
        <f t="shared" ref="P62" si="28">(O63/O62*100)</f>
        <v>108.77192982456141</v>
      </c>
      <c r="Q62" s="69"/>
      <c r="R62" s="66"/>
    </row>
    <row r="63" spans="1:18">
      <c r="A63" s="54"/>
      <c r="B63" s="56"/>
      <c r="C63" s="58"/>
      <c r="D63" s="56"/>
      <c r="E63" s="5"/>
      <c r="F63" s="6" t="s">
        <v>13</v>
      </c>
      <c r="G63" s="6">
        <v>124</v>
      </c>
      <c r="H63" s="6">
        <v>124</v>
      </c>
      <c r="I63" s="6">
        <v>124</v>
      </c>
      <c r="J63" s="6">
        <v>124</v>
      </c>
      <c r="K63" s="6">
        <v>124</v>
      </c>
      <c r="L63" s="6">
        <v>124</v>
      </c>
      <c r="M63" s="6">
        <v>124</v>
      </c>
      <c r="N63" s="6">
        <v>124</v>
      </c>
      <c r="O63" s="6">
        <f t="shared" si="24"/>
        <v>992</v>
      </c>
      <c r="P63" s="56"/>
      <c r="Q63" s="65" t="s">
        <v>159</v>
      </c>
      <c r="R63" s="71"/>
    </row>
    <row r="64" spans="1:18">
      <c r="A64" s="53">
        <v>28</v>
      </c>
      <c r="B64" s="63" t="s">
        <v>193</v>
      </c>
      <c r="C64" s="62" t="s">
        <v>179</v>
      </c>
      <c r="D64" s="63" t="s">
        <v>44</v>
      </c>
      <c r="E64" s="29" t="s">
        <v>119</v>
      </c>
      <c r="F64" s="6" t="s">
        <v>8</v>
      </c>
      <c r="G64" s="6">
        <v>57</v>
      </c>
      <c r="H64" s="6">
        <v>57</v>
      </c>
      <c r="I64" s="6">
        <v>57</v>
      </c>
      <c r="J64" s="6">
        <v>57</v>
      </c>
      <c r="K64" s="6">
        <v>57</v>
      </c>
      <c r="L64" s="6">
        <v>57</v>
      </c>
      <c r="M64" s="6">
        <v>57</v>
      </c>
      <c r="N64" s="6">
        <v>57</v>
      </c>
      <c r="O64" s="6">
        <f t="shared" si="24"/>
        <v>456</v>
      </c>
      <c r="P64" s="55">
        <f t="shared" ref="P64" si="29">(O65/O64*100)</f>
        <v>101.75438596491229</v>
      </c>
      <c r="Q64" s="69"/>
      <c r="R64" s="66"/>
    </row>
    <row r="65" spans="1:18">
      <c r="A65" s="54"/>
      <c r="B65" s="56"/>
      <c r="C65" s="58"/>
      <c r="D65" s="56"/>
      <c r="E65" s="5"/>
      <c r="F65" s="6" t="s">
        <v>13</v>
      </c>
      <c r="G65" s="6">
        <v>58</v>
      </c>
      <c r="H65" s="6">
        <v>58</v>
      </c>
      <c r="I65" s="6">
        <v>58</v>
      </c>
      <c r="J65" s="6">
        <v>58</v>
      </c>
      <c r="K65" s="6">
        <v>58</v>
      </c>
      <c r="L65" s="6">
        <v>58</v>
      </c>
      <c r="M65" s="6">
        <v>58</v>
      </c>
      <c r="N65" s="6">
        <v>58</v>
      </c>
      <c r="O65" s="6">
        <f t="shared" si="24"/>
        <v>464</v>
      </c>
      <c r="P65" s="56"/>
      <c r="Q65" s="67" t="s">
        <v>160</v>
      </c>
      <c r="R65" s="68"/>
    </row>
    <row r="66" spans="1:18">
      <c r="A66" s="53">
        <v>29</v>
      </c>
      <c r="B66" s="63" t="s">
        <v>82</v>
      </c>
      <c r="C66" s="62" t="s">
        <v>83</v>
      </c>
      <c r="D66" s="63" t="s">
        <v>182</v>
      </c>
      <c r="E66" s="29" t="s">
        <v>119</v>
      </c>
      <c r="F66" s="6" t="s">
        <v>8</v>
      </c>
      <c r="G66" s="6">
        <v>40</v>
      </c>
      <c r="H66" s="6">
        <v>40</v>
      </c>
      <c r="I66" s="6">
        <v>40</v>
      </c>
      <c r="J66" s="6">
        <v>40</v>
      </c>
      <c r="K66" s="6">
        <v>40</v>
      </c>
      <c r="L66" s="6">
        <v>40</v>
      </c>
      <c r="M66" s="6">
        <v>40</v>
      </c>
      <c r="N66" s="6">
        <v>40</v>
      </c>
      <c r="O66" s="6">
        <f t="shared" si="24"/>
        <v>320</v>
      </c>
      <c r="P66" s="55">
        <f t="shared" ref="P66" si="30">(O67/O66*100)</f>
        <v>77.5</v>
      </c>
      <c r="Q66" s="69" t="s">
        <v>186</v>
      </c>
      <c r="R66" s="66"/>
    </row>
    <row r="67" spans="1:18">
      <c r="A67" s="54"/>
      <c r="B67" s="56"/>
      <c r="C67" s="58"/>
      <c r="D67" s="56"/>
      <c r="E67" s="5"/>
      <c r="F67" s="6" t="s">
        <v>13</v>
      </c>
      <c r="G67" s="6">
        <v>31</v>
      </c>
      <c r="H67" s="6">
        <v>31</v>
      </c>
      <c r="I67" s="6">
        <v>31</v>
      </c>
      <c r="J67" s="6">
        <v>31</v>
      </c>
      <c r="K67" s="6">
        <v>31</v>
      </c>
      <c r="L67" s="6">
        <v>31</v>
      </c>
      <c r="M67" s="6">
        <v>31</v>
      </c>
      <c r="N67" s="6">
        <v>31</v>
      </c>
      <c r="O67" s="6">
        <f t="shared" si="24"/>
        <v>248</v>
      </c>
      <c r="P67" s="56"/>
      <c r="Q67" s="67" t="s">
        <v>160</v>
      </c>
      <c r="R67" s="68"/>
    </row>
    <row r="68" spans="1:18">
      <c r="A68" s="53">
        <v>30</v>
      </c>
      <c r="B68" s="63" t="s">
        <v>113</v>
      </c>
      <c r="C68" s="70" t="s">
        <v>21</v>
      </c>
      <c r="D68" s="63" t="s">
        <v>22</v>
      </c>
      <c r="E68" s="29" t="s">
        <v>119</v>
      </c>
      <c r="F68" s="6" t="s">
        <v>8</v>
      </c>
      <c r="G68" s="6">
        <v>53</v>
      </c>
      <c r="H68" s="6">
        <v>53</v>
      </c>
      <c r="I68" s="6">
        <v>53</v>
      </c>
      <c r="J68" s="6">
        <v>53</v>
      </c>
      <c r="K68" s="6">
        <v>53</v>
      </c>
      <c r="L68" s="6">
        <v>53</v>
      </c>
      <c r="M68" s="6">
        <v>53</v>
      </c>
      <c r="N68" s="6">
        <v>53</v>
      </c>
      <c r="O68" s="6">
        <f t="shared" si="24"/>
        <v>424</v>
      </c>
      <c r="P68" s="55">
        <f t="shared" ref="P68" si="31">(O69/O68*100)</f>
        <v>100</v>
      </c>
      <c r="Q68" s="69"/>
      <c r="R68" s="66"/>
    </row>
    <row r="69" spans="1:18">
      <c r="A69" s="54"/>
      <c r="B69" s="56"/>
      <c r="C69" s="58"/>
      <c r="D69" s="56"/>
      <c r="E69" s="5"/>
      <c r="F69" s="6" t="s">
        <v>13</v>
      </c>
      <c r="G69" s="6">
        <v>53</v>
      </c>
      <c r="H69" s="6">
        <v>53</v>
      </c>
      <c r="I69" s="6">
        <v>53</v>
      </c>
      <c r="J69" s="6">
        <v>53</v>
      </c>
      <c r="K69" s="6">
        <v>53</v>
      </c>
      <c r="L69" s="6">
        <v>53</v>
      </c>
      <c r="M69" s="6">
        <v>53</v>
      </c>
      <c r="N69" s="6">
        <v>53</v>
      </c>
      <c r="O69" s="6">
        <f t="shared" si="24"/>
        <v>424</v>
      </c>
      <c r="P69" s="56"/>
      <c r="Q69" s="67" t="s">
        <v>160</v>
      </c>
      <c r="R69" s="68"/>
    </row>
    <row r="70" spans="1:18">
      <c r="A70" s="53">
        <v>31</v>
      </c>
      <c r="B70" s="63" t="s">
        <v>102</v>
      </c>
      <c r="C70" s="62" t="s">
        <v>100</v>
      </c>
      <c r="D70" s="63" t="s">
        <v>42</v>
      </c>
      <c r="E70" s="29" t="s">
        <v>119</v>
      </c>
      <c r="F70" s="6" t="s">
        <v>8</v>
      </c>
      <c r="G70" s="6">
        <v>95</v>
      </c>
      <c r="H70" s="6">
        <v>95</v>
      </c>
      <c r="I70" s="6">
        <v>95</v>
      </c>
      <c r="J70" s="6">
        <v>95</v>
      </c>
      <c r="K70" s="6">
        <v>95</v>
      </c>
      <c r="L70" s="6">
        <v>95</v>
      </c>
      <c r="M70" s="6">
        <v>95</v>
      </c>
      <c r="N70" s="6">
        <v>95</v>
      </c>
      <c r="O70" s="6">
        <f t="shared" si="24"/>
        <v>760</v>
      </c>
      <c r="P70" s="55">
        <f t="shared" ref="P70" si="32">(O71/O70*100)</f>
        <v>100</v>
      </c>
      <c r="Q70" s="69"/>
      <c r="R70" s="66"/>
    </row>
    <row r="71" spans="1:18">
      <c r="A71" s="54"/>
      <c r="B71" s="56"/>
      <c r="C71" s="58"/>
      <c r="D71" s="56"/>
      <c r="E71" s="5"/>
      <c r="F71" s="6" t="s">
        <v>13</v>
      </c>
      <c r="G71" s="6">
        <v>95</v>
      </c>
      <c r="H71" s="6">
        <v>95</v>
      </c>
      <c r="I71" s="6">
        <v>95</v>
      </c>
      <c r="J71" s="6">
        <v>95</v>
      </c>
      <c r="K71" s="6">
        <v>95</v>
      </c>
      <c r="L71" s="6">
        <v>95</v>
      </c>
      <c r="M71" s="6">
        <v>95</v>
      </c>
      <c r="N71" s="6">
        <v>95</v>
      </c>
      <c r="O71" s="6">
        <f t="shared" si="24"/>
        <v>760</v>
      </c>
      <c r="P71" s="56"/>
      <c r="Q71" s="67" t="s">
        <v>160</v>
      </c>
      <c r="R71" s="68"/>
    </row>
    <row r="72" spans="1:18">
      <c r="A72" s="53">
        <v>32</v>
      </c>
      <c r="B72" s="63" t="s">
        <v>202</v>
      </c>
      <c r="C72" s="62" t="s">
        <v>21</v>
      </c>
      <c r="D72" s="63" t="s">
        <v>22</v>
      </c>
      <c r="E72" s="29" t="s">
        <v>119</v>
      </c>
      <c r="F72" s="6" t="s">
        <v>8</v>
      </c>
      <c r="G72" s="6">
        <v>53</v>
      </c>
      <c r="H72" s="6">
        <v>53</v>
      </c>
      <c r="I72" s="6">
        <v>53</v>
      </c>
      <c r="J72" s="6">
        <v>53</v>
      </c>
      <c r="K72" s="6">
        <v>53</v>
      </c>
      <c r="L72" s="6">
        <v>53</v>
      </c>
      <c r="M72" s="6">
        <v>53</v>
      </c>
      <c r="N72" s="6">
        <v>53</v>
      </c>
      <c r="O72" s="6">
        <f t="shared" si="24"/>
        <v>424</v>
      </c>
      <c r="P72" s="55">
        <f t="shared" ref="P72" si="33">(O73/O72*100)</f>
        <v>100</v>
      </c>
      <c r="Q72" s="69"/>
      <c r="R72" s="66"/>
    </row>
    <row r="73" spans="1:18">
      <c r="A73" s="54"/>
      <c r="B73" s="56"/>
      <c r="C73" s="58"/>
      <c r="D73" s="56"/>
      <c r="E73" s="5"/>
      <c r="F73" s="6" t="s">
        <v>13</v>
      </c>
      <c r="G73" s="6">
        <v>53</v>
      </c>
      <c r="H73" s="6">
        <v>53</v>
      </c>
      <c r="I73" s="6">
        <v>53</v>
      </c>
      <c r="J73" s="6">
        <v>53</v>
      </c>
      <c r="K73" s="6">
        <v>53</v>
      </c>
      <c r="L73" s="6">
        <v>53</v>
      </c>
      <c r="M73" s="6">
        <v>53</v>
      </c>
      <c r="N73" s="6">
        <v>53</v>
      </c>
      <c r="O73" s="6">
        <f t="shared" si="24"/>
        <v>424</v>
      </c>
      <c r="P73" s="56"/>
      <c r="Q73" s="67" t="s">
        <v>160</v>
      </c>
      <c r="R73" s="68"/>
    </row>
    <row r="74" spans="1:18">
      <c r="A74" s="53">
        <v>33</v>
      </c>
      <c r="B74" s="63" t="s">
        <v>203</v>
      </c>
      <c r="C74" s="62" t="s">
        <v>17</v>
      </c>
      <c r="D74" s="63" t="s">
        <v>204</v>
      </c>
      <c r="E74" s="29" t="s">
        <v>119</v>
      </c>
      <c r="F74" s="6" t="s">
        <v>8</v>
      </c>
      <c r="G74" s="6">
        <v>150</v>
      </c>
      <c r="H74" s="6">
        <v>150</v>
      </c>
      <c r="I74" s="6">
        <v>150</v>
      </c>
      <c r="J74" s="6">
        <v>150</v>
      </c>
      <c r="K74" s="6">
        <v>150</v>
      </c>
      <c r="L74" s="6">
        <v>150</v>
      </c>
      <c r="M74" s="6">
        <v>150</v>
      </c>
      <c r="N74" s="6">
        <v>150</v>
      </c>
      <c r="O74" s="6">
        <f t="shared" si="24"/>
        <v>1200</v>
      </c>
      <c r="P74" s="55">
        <f t="shared" ref="P74:P106" si="34">(O75/O74*100)</f>
        <v>100.66666666666666</v>
      </c>
      <c r="Q74" s="69"/>
      <c r="R74" s="66"/>
    </row>
    <row r="75" spans="1:18">
      <c r="A75" s="54"/>
      <c r="B75" s="56"/>
      <c r="C75" s="58"/>
      <c r="D75" s="56"/>
      <c r="E75" s="5"/>
      <c r="F75" s="6" t="s">
        <v>13</v>
      </c>
      <c r="G75" s="6">
        <v>151</v>
      </c>
      <c r="H75" s="6">
        <v>151</v>
      </c>
      <c r="I75" s="6">
        <v>151</v>
      </c>
      <c r="J75" s="6">
        <v>151</v>
      </c>
      <c r="K75" s="6">
        <v>151</v>
      </c>
      <c r="L75" s="6">
        <v>151</v>
      </c>
      <c r="M75" s="6">
        <v>151</v>
      </c>
      <c r="N75" s="6">
        <v>151</v>
      </c>
      <c r="O75" s="6">
        <f t="shared" si="24"/>
        <v>1208</v>
      </c>
      <c r="P75" s="56"/>
      <c r="Q75" s="65" t="s">
        <v>159</v>
      </c>
      <c r="R75" s="66"/>
    </row>
    <row r="76" spans="1:18">
      <c r="A76" s="53">
        <v>34</v>
      </c>
      <c r="B76" s="63" t="s">
        <v>205</v>
      </c>
      <c r="C76" s="62" t="s">
        <v>17</v>
      </c>
      <c r="D76" s="63" t="s">
        <v>45</v>
      </c>
      <c r="E76" s="29" t="s">
        <v>119</v>
      </c>
      <c r="F76" s="6" t="s">
        <v>8</v>
      </c>
      <c r="G76" s="51">
        <v>150</v>
      </c>
      <c r="H76" s="51">
        <v>150</v>
      </c>
      <c r="I76" s="51">
        <v>150</v>
      </c>
      <c r="J76" s="51">
        <v>150</v>
      </c>
      <c r="K76" s="51">
        <v>150</v>
      </c>
      <c r="L76" s="51">
        <v>150</v>
      </c>
      <c r="M76" s="51">
        <v>150</v>
      </c>
      <c r="N76" s="51">
        <v>150</v>
      </c>
      <c r="O76" s="6">
        <f t="shared" si="24"/>
        <v>1200</v>
      </c>
      <c r="P76" s="55">
        <f t="shared" si="34"/>
        <v>101.33333333333334</v>
      </c>
      <c r="Q76" s="69"/>
      <c r="R76" s="66"/>
    </row>
    <row r="77" spans="1:18">
      <c r="A77" s="54"/>
      <c r="B77" s="56"/>
      <c r="C77" s="58"/>
      <c r="D77" s="56"/>
      <c r="E77" s="5"/>
      <c r="F77" s="6" t="s">
        <v>13</v>
      </c>
      <c r="G77" s="6">
        <v>152</v>
      </c>
      <c r="H77" s="6">
        <v>152</v>
      </c>
      <c r="I77" s="6">
        <v>152</v>
      </c>
      <c r="J77" s="6">
        <v>152</v>
      </c>
      <c r="K77" s="6">
        <v>152</v>
      </c>
      <c r="L77" s="6">
        <v>152</v>
      </c>
      <c r="M77" s="6">
        <v>152</v>
      </c>
      <c r="N77" s="6">
        <v>152</v>
      </c>
      <c r="O77" s="6">
        <f t="shared" si="24"/>
        <v>1216</v>
      </c>
      <c r="P77" s="56"/>
      <c r="Q77" s="69" t="s">
        <v>159</v>
      </c>
      <c r="R77" s="66"/>
    </row>
    <row r="78" spans="1:18">
      <c r="A78" s="53">
        <v>35</v>
      </c>
      <c r="B78" s="63" t="s">
        <v>58</v>
      </c>
      <c r="C78" s="62" t="s">
        <v>14</v>
      </c>
      <c r="D78" s="63" t="s">
        <v>15</v>
      </c>
      <c r="E78" s="29" t="s">
        <v>119</v>
      </c>
      <c r="F78" s="6" t="s">
        <v>8</v>
      </c>
      <c r="G78" s="6">
        <v>114</v>
      </c>
      <c r="H78" s="6">
        <v>114</v>
      </c>
      <c r="I78" s="6">
        <v>114</v>
      </c>
      <c r="J78" s="6">
        <v>114</v>
      </c>
      <c r="K78" s="6">
        <v>114</v>
      </c>
      <c r="L78" s="6">
        <v>114</v>
      </c>
      <c r="M78" s="6">
        <v>114</v>
      </c>
      <c r="N78" s="6">
        <v>114</v>
      </c>
      <c r="O78" s="6">
        <f t="shared" si="24"/>
        <v>912</v>
      </c>
      <c r="P78" s="55">
        <f t="shared" si="34"/>
        <v>102.63157894736842</v>
      </c>
      <c r="Q78" s="69"/>
      <c r="R78" s="66"/>
    </row>
    <row r="79" spans="1:18">
      <c r="A79" s="54"/>
      <c r="B79" s="56"/>
      <c r="C79" s="58"/>
      <c r="D79" s="56"/>
      <c r="E79" s="5"/>
      <c r="F79" s="6" t="s">
        <v>13</v>
      </c>
      <c r="G79" s="6">
        <v>117</v>
      </c>
      <c r="H79" s="6">
        <v>117</v>
      </c>
      <c r="I79" s="6">
        <v>117</v>
      </c>
      <c r="J79" s="6">
        <v>117</v>
      </c>
      <c r="K79" s="6">
        <v>117</v>
      </c>
      <c r="L79" s="6">
        <v>117</v>
      </c>
      <c r="M79" s="6">
        <v>117</v>
      </c>
      <c r="N79" s="6">
        <v>117</v>
      </c>
      <c r="O79" s="6">
        <f t="shared" si="24"/>
        <v>936</v>
      </c>
      <c r="P79" s="56"/>
      <c r="Q79" s="67" t="s">
        <v>160</v>
      </c>
      <c r="R79" s="68"/>
    </row>
    <row r="80" spans="1:18">
      <c r="A80" s="53">
        <v>36</v>
      </c>
      <c r="B80" s="63" t="s">
        <v>60</v>
      </c>
      <c r="C80" s="62" t="s">
        <v>121</v>
      </c>
      <c r="D80" s="63" t="s">
        <v>120</v>
      </c>
      <c r="E80" s="29" t="s">
        <v>119</v>
      </c>
      <c r="F80" s="6" t="s">
        <v>8</v>
      </c>
      <c r="G80" s="6">
        <v>39</v>
      </c>
      <c r="H80" s="6">
        <v>39</v>
      </c>
      <c r="I80" s="6">
        <v>39</v>
      </c>
      <c r="J80" s="6">
        <v>39</v>
      </c>
      <c r="K80" s="6">
        <v>39</v>
      </c>
      <c r="L80" s="6">
        <v>39</v>
      </c>
      <c r="M80" s="6">
        <v>39</v>
      </c>
      <c r="N80" s="6">
        <v>39</v>
      </c>
      <c r="O80" s="6">
        <f t="shared" si="24"/>
        <v>312</v>
      </c>
      <c r="P80" s="55">
        <f t="shared" si="34"/>
        <v>107.69230769230769</v>
      </c>
      <c r="Q80" s="69"/>
      <c r="R80" s="66"/>
    </row>
    <row r="81" spans="1:18">
      <c r="A81" s="54"/>
      <c r="B81" s="56"/>
      <c r="C81" s="58"/>
      <c r="D81" s="56"/>
      <c r="E81" s="5"/>
      <c r="F81" s="6" t="s">
        <v>13</v>
      </c>
      <c r="G81" s="6">
        <v>42</v>
      </c>
      <c r="H81" s="6">
        <v>42</v>
      </c>
      <c r="I81" s="6">
        <v>42</v>
      </c>
      <c r="J81" s="6">
        <v>42</v>
      </c>
      <c r="K81" s="6">
        <v>42</v>
      </c>
      <c r="L81" s="6">
        <v>42</v>
      </c>
      <c r="M81" s="6">
        <v>42</v>
      </c>
      <c r="N81" s="6">
        <v>42</v>
      </c>
      <c r="O81" s="6">
        <f t="shared" si="24"/>
        <v>336</v>
      </c>
      <c r="P81" s="56"/>
      <c r="Q81" s="67" t="s">
        <v>160</v>
      </c>
      <c r="R81" s="68"/>
    </row>
    <row r="82" spans="1:18">
      <c r="A82" s="53">
        <v>37</v>
      </c>
      <c r="B82" s="63" t="s">
        <v>206</v>
      </c>
      <c r="C82" s="62" t="s">
        <v>21</v>
      </c>
      <c r="D82" s="63" t="s">
        <v>22</v>
      </c>
      <c r="E82" s="29" t="s">
        <v>119</v>
      </c>
      <c r="F82" s="6" t="s">
        <v>8</v>
      </c>
      <c r="G82" s="6">
        <v>53</v>
      </c>
      <c r="H82" s="6">
        <v>53</v>
      </c>
      <c r="I82" s="6">
        <v>53</v>
      </c>
      <c r="J82" s="6">
        <v>53</v>
      </c>
      <c r="K82" s="6">
        <v>53</v>
      </c>
      <c r="L82" s="6">
        <v>53</v>
      </c>
      <c r="M82" s="6">
        <v>53</v>
      </c>
      <c r="N82" s="6">
        <v>53</v>
      </c>
      <c r="O82" s="6">
        <f t="shared" si="24"/>
        <v>424</v>
      </c>
      <c r="P82" s="55">
        <f t="shared" si="34"/>
        <v>100</v>
      </c>
      <c r="Q82" s="69"/>
      <c r="R82" s="66"/>
    </row>
    <row r="83" spans="1:18">
      <c r="A83" s="54"/>
      <c r="B83" s="56"/>
      <c r="C83" s="58"/>
      <c r="D83" s="56"/>
      <c r="E83" s="5"/>
      <c r="F83" s="6" t="s">
        <v>13</v>
      </c>
      <c r="G83" s="6">
        <v>53</v>
      </c>
      <c r="H83" s="6">
        <v>53</v>
      </c>
      <c r="I83" s="6">
        <v>53</v>
      </c>
      <c r="J83" s="6">
        <v>53</v>
      </c>
      <c r="K83" s="6">
        <v>53</v>
      </c>
      <c r="L83" s="6">
        <v>53</v>
      </c>
      <c r="M83" s="6">
        <v>53</v>
      </c>
      <c r="N83" s="6">
        <v>53</v>
      </c>
      <c r="O83" s="6">
        <f t="shared" si="24"/>
        <v>424</v>
      </c>
      <c r="P83" s="56"/>
      <c r="Q83" s="65" t="s">
        <v>159</v>
      </c>
      <c r="R83" s="66"/>
    </row>
    <row r="84" spans="1:18">
      <c r="A84" s="53">
        <v>38</v>
      </c>
      <c r="B84" s="63" t="s">
        <v>207</v>
      </c>
      <c r="C84" s="62" t="s">
        <v>155</v>
      </c>
      <c r="D84" s="63" t="s">
        <v>56</v>
      </c>
      <c r="E84" s="29" t="s">
        <v>119</v>
      </c>
      <c r="F84" s="6" t="s">
        <v>8</v>
      </c>
      <c r="G84" s="6">
        <v>50</v>
      </c>
      <c r="H84" s="6">
        <v>50</v>
      </c>
      <c r="I84" s="6">
        <v>50</v>
      </c>
      <c r="J84" s="6">
        <v>50</v>
      </c>
      <c r="K84" s="6">
        <v>50</v>
      </c>
      <c r="L84" s="6">
        <v>50</v>
      </c>
      <c r="M84" s="6">
        <v>50</v>
      </c>
      <c r="N84" s="6">
        <v>50</v>
      </c>
      <c r="O84" s="6">
        <f t="shared" si="24"/>
        <v>400</v>
      </c>
      <c r="P84" s="55">
        <f t="shared" si="34"/>
        <v>74</v>
      </c>
      <c r="Q84" s="59"/>
      <c r="R84" s="60"/>
    </row>
    <row r="85" spans="1:18">
      <c r="A85" s="54"/>
      <c r="B85" s="56"/>
      <c r="C85" s="58"/>
      <c r="D85" s="56"/>
      <c r="E85" s="5"/>
      <c r="F85" s="6" t="s">
        <v>13</v>
      </c>
      <c r="G85" s="6">
        <v>37</v>
      </c>
      <c r="H85" s="6">
        <v>37</v>
      </c>
      <c r="I85" s="6">
        <v>37</v>
      </c>
      <c r="J85" s="6">
        <v>37</v>
      </c>
      <c r="K85" s="6">
        <v>37</v>
      </c>
      <c r="L85" s="6">
        <v>37</v>
      </c>
      <c r="M85" s="6">
        <v>37</v>
      </c>
      <c r="N85" s="6">
        <v>37</v>
      </c>
      <c r="O85" s="6">
        <f t="shared" si="24"/>
        <v>296</v>
      </c>
      <c r="P85" s="56"/>
      <c r="Q85" s="59" t="s">
        <v>159</v>
      </c>
      <c r="R85" s="60"/>
    </row>
    <row r="86" spans="1:18">
      <c r="A86" s="53">
        <v>39</v>
      </c>
      <c r="B86" s="63" t="s">
        <v>208</v>
      </c>
      <c r="C86" s="62" t="s">
        <v>17</v>
      </c>
      <c r="D86" s="63" t="s">
        <v>45</v>
      </c>
      <c r="E86" s="29" t="s">
        <v>119</v>
      </c>
      <c r="F86" s="6" t="s">
        <v>8</v>
      </c>
      <c r="G86" s="6">
        <v>150</v>
      </c>
      <c r="H86" s="6">
        <v>150</v>
      </c>
      <c r="I86" s="6">
        <v>150</v>
      </c>
      <c r="J86" s="6">
        <v>150</v>
      </c>
      <c r="K86" s="6">
        <v>150</v>
      </c>
      <c r="L86" s="6">
        <v>150</v>
      </c>
      <c r="M86" s="6">
        <v>150</v>
      </c>
      <c r="N86" s="6">
        <v>150</v>
      </c>
      <c r="O86" s="6">
        <f t="shared" si="24"/>
        <v>1200</v>
      </c>
      <c r="P86" s="55">
        <f t="shared" si="34"/>
        <v>100</v>
      </c>
      <c r="Q86" s="59"/>
      <c r="R86" s="60"/>
    </row>
    <row r="87" spans="1:18">
      <c r="A87" s="54"/>
      <c r="B87" s="56"/>
      <c r="C87" s="58"/>
      <c r="D87" s="56"/>
      <c r="E87" s="5"/>
      <c r="F87" s="6" t="s">
        <v>13</v>
      </c>
      <c r="G87" s="6">
        <v>150</v>
      </c>
      <c r="H87" s="6">
        <v>150</v>
      </c>
      <c r="I87" s="6">
        <v>150</v>
      </c>
      <c r="J87" s="6">
        <v>150</v>
      </c>
      <c r="K87" s="6">
        <v>150</v>
      </c>
      <c r="L87" s="6">
        <v>150</v>
      </c>
      <c r="M87" s="6">
        <v>150</v>
      </c>
      <c r="N87" s="6">
        <v>150</v>
      </c>
      <c r="O87" s="6">
        <f t="shared" si="24"/>
        <v>1200</v>
      </c>
      <c r="P87" s="56"/>
      <c r="Q87" s="67" t="s">
        <v>160</v>
      </c>
      <c r="R87" s="68"/>
    </row>
    <row r="88" spans="1:18">
      <c r="A88" s="53">
        <v>40</v>
      </c>
      <c r="B88" s="63" t="s">
        <v>148</v>
      </c>
      <c r="C88" s="62" t="s">
        <v>149</v>
      </c>
      <c r="D88" s="63" t="s">
        <v>209</v>
      </c>
      <c r="E88" s="29" t="s">
        <v>119</v>
      </c>
      <c r="F88" s="6" t="s">
        <v>8</v>
      </c>
      <c r="G88" s="6">
        <v>53</v>
      </c>
      <c r="H88" s="6">
        <v>53</v>
      </c>
      <c r="I88" s="6">
        <v>53</v>
      </c>
      <c r="J88" s="6">
        <v>53</v>
      </c>
      <c r="K88" s="6">
        <v>53</v>
      </c>
      <c r="L88" s="6">
        <v>53</v>
      </c>
      <c r="M88" s="6">
        <v>53</v>
      </c>
      <c r="N88" s="6">
        <v>53</v>
      </c>
      <c r="O88" s="6">
        <f t="shared" si="24"/>
        <v>424</v>
      </c>
      <c r="P88" s="55">
        <f t="shared" si="34"/>
        <v>50.943396226415096</v>
      </c>
      <c r="Q88" s="59"/>
      <c r="R88" s="60"/>
    </row>
    <row r="89" spans="1:18">
      <c r="A89" s="54"/>
      <c r="B89" s="56"/>
      <c r="C89" s="58"/>
      <c r="D89" s="56"/>
      <c r="E89" s="5"/>
      <c r="F89" s="6" t="s">
        <v>13</v>
      </c>
      <c r="G89" s="6">
        <v>27</v>
      </c>
      <c r="H89" s="6">
        <v>27</v>
      </c>
      <c r="I89" s="6">
        <v>27</v>
      </c>
      <c r="J89" s="6">
        <v>27</v>
      </c>
      <c r="K89" s="6">
        <v>27</v>
      </c>
      <c r="L89" s="6">
        <v>27</v>
      </c>
      <c r="M89" s="6">
        <v>27</v>
      </c>
      <c r="N89" s="6">
        <v>27</v>
      </c>
      <c r="O89" s="6">
        <f t="shared" si="24"/>
        <v>216</v>
      </c>
      <c r="P89" s="56"/>
      <c r="Q89" s="59" t="s">
        <v>159</v>
      </c>
      <c r="R89" s="60"/>
    </row>
    <row r="90" spans="1:18">
      <c r="A90" s="53">
        <v>41</v>
      </c>
      <c r="B90" s="63" t="s">
        <v>210</v>
      </c>
      <c r="C90" s="62" t="s">
        <v>129</v>
      </c>
      <c r="D90" s="63" t="s">
        <v>95</v>
      </c>
      <c r="E90" s="29" t="s">
        <v>119</v>
      </c>
      <c r="F90" s="6" t="s">
        <v>8</v>
      </c>
      <c r="G90" s="6">
        <v>31</v>
      </c>
      <c r="H90" s="6">
        <v>31</v>
      </c>
      <c r="I90" s="6">
        <v>31</v>
      </c>
      <c r="J90" s="6">
        <v>31</v>
      </c>
      <c r="K90" s="6">
        <v>31</v>
      </c>
      <c r="L90" s="6">
        <v>31</v>
      </c>
      <c r="M90" s="6">
        <v>31</v>
      </c>
      <c r="N90" s="6">
        <v>31</v>
      </c>
      <c r="O90" s="6">
        <f t="shared" si="24"/>
        <v>248</v>
      </c>
      <c r="P90" s="55">
        <f t="shared" si="34"/>
        <v>100</v>
      </c>
      <c r="Q90" s="59"/>
      <c r="R90" s="60"/>
    </row>
    <row r="91" spans="1:18">
      <c r="A91" s="54"/>
      <c r="B91" s="56"/>
      <c r="C91" s="58"/>
      <c r="D91" s="56"/>
      <c r="E91" s="5"/>
      <c r="F91" s="6" t="s">
        <v>13</v>
      </c>
      <c r="G91" s="6">
        <v>31</v>
      </c>
      <c r="H91" s="6">
        <v>31</v>
      </c>
      <c r="I91" s="6">
        <v>31</v>
      </c>
      <c r="J91" s="6">
        <v>31</v>
      </c>
      <c r="K91" s="6">
        <v>31</v>
      </c>
      <c r="L91" s="6">
        <v>31</v>
      </c>
      <c r="M91" s="6">
        <v>31</v>
      </c>
      <c r="N91" s="6">
        <v>31</v>
      </c>
      <c r="O91" s="6">
        <f t="shared" si="24"/>
        <v>248</v>
      </c>
      <c r="P91" s="56"/>
      <c r="Q91" s="67" t="s">
        <v>160</v>
      </c>
      <c r="R91" s="68"/>
    </row>
    <row r="92" spans="1:18">
      <c r="A92" s="53">
        <v>42</v>
      </c>
      <c r="B92" s="63" t="s">
        <v>212</v>
      </c>
      <c r="C92" s="62" t="s">
        <v>43</v>
      </c>
      <c r="D92" s="63" t="s">
        <v>197</v>
      </c>
      <c r="E92" s="29" t="s">
        <v>119</v>
      </c>
      <c r="F92" s="6" t="s">
        <v>8</v>
      </c>
      <c r="G92" s="6">
        <v>125</v>
      </c>
      <c r="H92" s="6">
        <v>125</v>
      </c>
      <c r="I92" s="6">
        <v>125</v>
      </c>
      <c r="J92" s="6">
        <v>125</v>
      </c>
      <c r="K92" s="6">
        <v>125</v>
      </c>
      <c r="L92" s="6">
        <v>125</v>
      </c>
      <c r="M92" s="6">
        <v>125</v>
      </c>
      <c r="N92" s="6">
        <v>125</v>
      </c>
      <c r="O92" s="6">
        <f t="shared" si="24"/>
        <v>1000</v>
      </c>
      <c r="P92" s="55">
        <f t="shared" si="34"/>
        <v>80</v>
      </c>
      <c r="Q92" s="65" t="s">
        <v>79</v>
      </c>
      <c r="R92" s="66"/>
    </row>
    <row r="93" spans="1:18">
      <c r="A93" s="54"/>
      <c r="B93" s="56"/>
      <c r="C93" s="58"/>
      <c r="D93" s="56"/>
      <c r="E93" s="5"/>
      <c r="F93" s="6" t="s">
        <v>13</v>
      </c>
      <c r="G93" s="6">
        <v>100</v>
      </c>
      <c r="H93" s="6">
        <v>100</v>
      </c>
      <c r="I93" s="6">
        <v>100</v>
      </c>
      <c r="J93" s="6">
        <v>100</v>
      </c>
      <c r="K93" s="6">
        <v>100</v>
      </c>
      <c r="L93" s="6">
        <v>100</v>
      </c>
      <c r="M93" s="6">
        <v>100</v>
      </c>
      <c r="N93" s="6">
        <v>100</v>
      </c>
      <c r="O93" s="6">
        <f t="shared" si="24"/>
        <v>800</v>
      </c>
      <c r="P93" s="56"/>
      <c r="Q93" s="67" t="s">
        <v>160</v>
      </c>
      <c r="R93" s="68"/>
    </row>
    <row r="94" spans="1:18">
      <c r="A94" s="53">
        <v>43</v>
      </c>
      <c r="B94" s="63"/>
      <c r="C94" s="62"/>
      <c r="D94" s="63"/>
      <c r="E94" s="29"/>
      <c r="F94" s="6" t="s">
        <v>8</v>
      </c>
      <c r="G94" s="6"/>
      <c r="H94" s="6"/>
      <c r="I94" s="6"/>
      <c r="J94" s="6"/>
      <c r="K94" s="6"/>
      <c r="L94" s="6"/>
      <c r="M94" s="6"/>
      <c r="N94" s="6"/>
      <c r="O94" s="6">
        <f t="shared" si="24"/>
        <v>0</v>
      </c>
      <c r="P94" s="55" t="e">
        <f t="shared" si="34"/>
        <v>#DIV/0!</v>
      </c>
      <c r="Q94" s="59"/>
      <c r="R94" s="60"/>
    </row>
    <row r="95" spans="1:18">
      <c r="A95" s="54"/>
      <c r="B95" s="56"/>
      <c r="C95" s="58"/>
      <c r="D95" s="56"/>
      <c r="E95" s="5"/>
      <c r="F95" s="6" t="s">
        <v>13</v>
      </c>
      <c r="G95" s="6"/>
      <c r="H95" s="6"/>
      <c r="I95" s="6"/>
      <c r="J95" s="6"/>
      <c r="K95" s="6"/>
      <c r="L95" s="6"/>
      <c r="M95" s="6"/>
      <c r="N95" s="6"/>
      <c r="O95" s="6">
        <f t="shared" si="24"/>
        <v>0</v>
      </c>
      <c r="P95" s="56"/>
      <c r="Q95" s="64"/>
      <c r="R95" s="60"/>
    </row>
    <row r="96" spans="1:18">
      <c r="A96" s="53">
        <v>44</v>
      </c>
      <c r="B96" s="63"/>
      <c r="C96" s="62"/>
      <c r="D96" s="63"/>
      <c r="E96" s="29"/>
      <c r="F96" s="6" t="s">
        <v>8</v>
      </c>
      <c r="G96" s="6"/>
      <c r="H96" s="6"/>
      <c r="I96" s="6"/>
      <c r="J96" s="6"/>
      <c r="K96" s="6"/>
      <c r="L96" s="6"/>
      <c r="M96" s="6"/>
      <c r="N96" s="6"/>
      <c r="O96" s="6">
        <f t="shared" si="24"/>
        <v>0</v>
      </c>
      <c r="P96" s="55" t="e">
        <f t="shared" si="34"/>
        <v>#DIV/0!</v>
      </c>
      <c r="Q96" s="59"/>
      <c r="R96" s="60"/>
    </row>
    <row r="97" spans="1:18">
      <c r="A97" s="54"/>
      <c r="B97" s="56"/>
      <c r="C97" s="58"/>
      <c r="D97" s="56"/>
      <c r="E97" s="5"/>
      <c r="F97" s="6" t="s">
        <v>13</v>
      </c>
      <c r="G97" s="6"/>
      <c r="H97" s="6"/>
      <c r="I97" s="6"/>
      <c r="J97" s="6"/>
      <c r="K97" s="6"/>
      <c r="L97" s="6"/>
      <c r="M97" s="6"/>
      <c r="N97" s="6"/>
      <c r="O97" s="6">
        <f t="shared" si="24"/>
        <v>0</v>
      </c>
      <c r="P97" s="56"/>
      <c r="Q97" s="64"/>
      <c r="R97" s="60"/>
    </row>
    <row r="98" spans="1:18">
      <c r="A98" s="53">
        <v>45</v>
      </c>
      <c r="B98" s="63"/>
      <c r="C98" s="62"/>
      <c r="D98" s="63"/>
      <c r="E98" s="29"/>
      <c r="F98" s="6" t="s">
        <v>8</v>
      </c>
      <c r="G98" s="6"/>
      <c r="H98" s="6"/>
      <c r="I98" s="6"/>
      <c r="J98" s="6"/>
      <c r="K98" s="6"/>
      <c r="L98" s="6"/>
      <c r="M98" s="6"/>
      <c r="N98" s="6"/>
      <c r="O98" s="6">
        <f t="shared" si="24"/>
        <v>0</v>
      </c>
      <c r="P98" s="55" t="e">
        <f t="shared" si="34"/>
        <v>#DIV/0!</v>
      </c>
      <c r="Q98" s="59"/>
      <c r="R98" s="60"/>
    </row>
    <row r="99" spans="1:18">
      <c r="A99" s="54"/>
      <c r="B99" s="56"/>
      <c r="C99" s="58"/>
      <c r="D99" s="56"/>
      <c r="E99" s="5"/>
      <c r="F99" s="6" t="s">
        <v>13</v>
      </c>
      <c r="G99" s="6"/>
      <c r="H99" s="6"/>
      <c r="I99" s="6"/>
      <c r="J99" s="6"/>
      <c r="K99" s="6"/>
      <c r="L99" s="6"/>
      <c r="M99" s="6"/>
      <c r="N99" s="6"/>
      <c r="O99" s="6">
        <f t="shared" si="24"/>
        <v>0</v>
      </c>
      <c r="P99" s="56"/>
      <c r="Q99" s="59"/>
      <c r="R99" s="60"/>
    </row>
    <row r="100" spans="1:18">
      <c r="A100" s="53">
        <v>46</v>
      </c>
      <c r="B100" s="55"/>
      <c r="C100" s="62"/>
      <c r="D100" s="63"/>
      <c r="E100" s="5"/>
      <c r="F100" s="6" t="s">
        <v>8</v>
      </c>
      <c r="G100" s="6"/>
      <c r="H100" s="6"/>
      <c r="I100" s="6"/>
      <c r="J100" s="6"/>
      <c r="K100" s="6"/>
      <c r="L100" s="6"/>
      <c r="M100" s="6"/>
      <c r="N100" s="6"/>
      <c r="O100" s="6">
        <f t="shared" si="24"/>
        <v>0</v>
      </c>
      <c r="P100" s="55" t="e">
        <f t="shared" si="34"/>
        <v>#DIV/0!</v>
      </c>
      <c r="Q100" s="59"/>
      <c r="R100" s="60"/>
    </row>
    <row r="101" spans="1:18">
      <c r="A101" s="54"/>
      <c r="B101" s="56"/>
      <c r="C101" s="58"/>
      <c r="D101" s="56"/>
      <c r="E101" s="5"/>
      <c r="F101" s="6" t="s">
        <v>13</v>
      </c>
      <c r="G101" s="6"/>
      <c r="H101" s="6"/>
      <c r="I101" s="6"/>
      <c r="J101" s="6"/>
      <c r="K101" s="6"/>
      <c r="L101" s="6"/>
      <c r="M101" s="6"/>
      <c r="N101" s="6"/>
      <c r="O101" s="6">
        <f t="shared" si="24"/>
        <v>0</v>
      </c>
      <c r="P101" s="56"/>
      <c r="Q101" s="59"/>
      <c r="R101" s="60"/>
    </row>
    <row r="102" spans="1:18">
      <c r="A102" s="53"/>
      <c r="B102" s="55"/>
      <c r="C102" s="57"/>
      <c r="D102" s="55"/>
      <c r="E102" s="5"/>
      <c r="F102" s="6" t="s">
        <v>8</v>
      </c>
      <c r="G102" s="6"/>
      <c r="H102" s="6"/>
      <c r="I102" s="6"/>
      <c r="J102" s="6"/>
      <c r="K102" s="6"/>
      <c r="L102" s="6"/>
      <c r="M102" s="6"/>
      <c r="N102" s="6"/>
      <c r="O102" s="6">
        <f t="shared" si="24"/>
        <v>0</v>
      </c>
      <c r="P102" s="55" t="e">
        <f t="shared" si="34"/>
        <v>#DIV/0!</v>
      </c>
      <c r="Q102" s="59"/>
      <c r="R102" s="60"/>
    </row>
    <row r="103" spans="1:18">
      <c r="A103" s="54"/>
      <c r="B103" s="56"/>
      <c r="C103" s="58"/>
      <c r="D103" s="56"/>
      <c r="E103" s="5"/>
      <c r="F103" s="6" t="s">
        <v>13</v>
      </c>
      <c r="G103" s="6"/>
      <c r="H103" s="6"/>
      <c r="I103" s="6"/>
      <c r="J103" s="6"/>
      <c r="K103" s="6"/>
      <c r="L103" s="6"/>
      <c r="M103" s="6"/>
      <c r="N103" s="6"/>
      <c r="O103" s="6">
        <f t="shared" si="24"/>
        <v>0</v>
      </c>
      <c r="P103" s="56"/>
      <c r="Q103" s="59"/>
      <c r="R103" s="60"/>
    </row>
    <row r="104" spans="1:18">
      <c r="A104" s="53"/>
      <c r="B104" s="55"/>
      <c r="C104" s="57"/>
      <c r="D104" s="55"/>
      <c r="E104" s="5"/>
      <c r="F104" s="6" t="s">
        <v>8</v>
      </c>
      <c r="G104" s="6"/>
      <c r="H104" s="6"/>
      <c r="I104" s="6"/>
      <c r="J104" s="6"/>
      <c r="K104" s="6"/>
      <c r="L104" s="6"/>
      <c r="M104" s="6"/>
      <c r="N104" s="6"/>
      <c r="O104" s="6">
        <f t="shared" si="24"/>
        <v>0</v>
      </c>
      <c r="P104" s="55" t="e">
        <f t="shared" si="34"/>
        <v>#DIV/0!</v>
      </c>
      <c r="Q104" s="59"/>
      <c r="R104" s="60"/>
    </row>
    <row r="105" spans="1:18">
      <c r="A105" s="54"/>
      <c r="B105" s="56"/>
      <c r="C105" s="58"/>
      <c r="D105" s="56"/>
      <c r="E105" s="5"/>
      <c r="F105" s="6" t="s">
        <v>13</v>
      </c>
      <c r="G105" s="6"/>
      <c r="H105" s="6"/>
      <c r="I105" s="6"/>
      <c r="J105" s="6"/>
      <c r="K105" s="6"/>
      <c r="L105" s="6"/>
      <c r="M105" s="6"/>
      <c r="N105" s="6"/>
      <c r="O105" s="6">
        <f t="shared" si="24"/>
        <v>0</v>
      </c>
      <c r="P105" s="56"/>
      <c r="Q105" s="59"/>
      <c r="R105" s="60"/>
    </row>
    <row r="106" spans="1:18">
      <c r="A106" s="53"/>
      <c r="B106" s="55"/>
      <c r="C106" s="57"/>
      <c r="D106" s="55"/>
      <c r="E106" s="5"/>
      <c r="F106" s="6" t="s">
        <v>8</v>
      </c>
      <c r="G106" s="6"/>
      <c r="H106" s="6"/>
      <c r="I106" s="6"/>
      <c r="J106" s="6"/>
      <c r="K106" s="6"/>
      <c r="L106" s="6"/>
      <c r="M106" s="6"/>
      <c r="N106" s="6"/>
      <c r="O106" s="6">
        <f t="shared" si="24"/>
        <v>0</v>
      </c>
      <c r="P106" s="55" t="e">
        <f t="shared" si="34"/>
        <v>#DIV/0!</v>
      </c>
      <c r="Q106" s="59"/>
      <c r="R106" s="60"/>
    </row>
    <row r="107" spans="1:18" ht="15.75" thickBot="1">
      <c r="A107" s="54"/>
      <c r="B107" s="56"/>
      <c r="C107" s="58"/>
      <c r="D107" s="56"/>
      <c r="E107" s="5"/>
      <c r="F107" s="6" t="s">
        <v>13</v>
      </c>
      <c r="G107" s="6"/>
      <c r="H107" s="6"/>
      <c r="I107" s="6"/>
      <c r="J107" s="6"/>
      <c r="K107" s="6"/>
      <c r="L107" s="6"/>
      <c r="M107" s="6"/>
      <c r="N107" s="6"/>
      <c r="O107" s="6">
        <f t="shared" si="24"/>
        <v>0</v>
      </c>
      <c r="P107" s="56"/>
      <c r="Q107" s="59"/>
      <c r="R107" s="61"/>
    </row>
    <row r="108" spans="1:18" ht="15.75" thickTop="1">
      <c r="A108" s="45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7"/>
      <c r="R108" s="42"/>
    </row>
    <row r="109" spans="1:18">
      <c r="A109" s="9" t="s">
        <v>24</v>
      </c>
      <c r="B109" s="10"/>
      <c r="C109" s="10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7"/>
      <c r="R109" s="43"/>
    </row>
    <row r="110" spans="1:18">
      <c r="A110" s="11" t="s">
        <v>25</v>
      </c>
      <c r="B110" s="12" t="s">
        <v>26</v>
      </c>
      <c r="C110" s="10"/>
      <c r="D110" s="24"/>
      <c r="E110" s="24"/>
      <c r="F110" s="24" t="s">
        <v>8</v>
      </c>
      <c r="G110" s="10" t="s">
        <v>27</v>
      </c>
      <c r="H110" s="6">
        <f>SUM((O8+O10+O12+O14+O16+O18+O20+O22+O24+O26+O28+O30+O32+O34+O36+O38+O40+O42+O44+O46+O48+O50+O52+O54+O56+O58+O60+O62+O64+O66+O68+O70+O72+O74+O76+O78+O80+O82+O84+O86+O88+O90+O92+O94+O96+O98+O100+O102+O104+O106))</f>
        <v>35429</v>
      </c>
      <c r="I110" s="24"/>
      <c r="J110" s="24"/>
      <c r="K110" s="52"/>
      <c r="L110" s="52"/>
      <c r="M110" s="52"/>
      <c r="N110" s="52"/>
      <c r="O110" s="52"/>
      <c r="P110" s="48"/>
      <c r="Q110" s="7"/>
      <c r="R110" s="43"/>
    </row>
    <row r="111" spans="1:18">
      <c r="A111" s="11" t="s">
        <v>28</v>
      </c>
      <c r="B111" s="12" t="s">
        <v>29</v>
      </c>
      <c r="C111" s="10"/>
      <c r="D111" s="24"/>
      <c r="E111" s="24"/>
      <c r="F111" s="24" t="s">
        <v>13</v>
      </c>
      <c r="G111" s="10" t="s">
        <v>30</v>
      </c>
      <c r="H111" s="6">
        <f>SUM((O9+O11+O13+O15+O17+O19+O21+O23+O25+O27+O29+O31+O33+O35+O37+O39+O41+O43+O45+O47+O49+O51+O53+O55+O57+O59+O61+O63+O65+O67+O69+O71+O73+O75+O77+O79+O81+O83+O85+O87+O89+O91+O93+O95+O97+O99+O101+O103+O105+O107))</f>
        <v>25361</v>
      </c>
      <c r="I111" s="24"/>
      <c r="J111" s="24"/>
      <c r="K111" s="52"/>
      <c r="L111" s="52"/>
      <c r="M111" s="52"/>
      <c r="N111" s="52"/>
      <c r="O111" s="52"/>
      <c r="P111" s="52"/>
      <c r="Q111" s="7"/>
      <c r="R111" s="43"/>
    </row>
    <row r="112" spans="1:18">
      <c r="A112" s="11" t="s">
        <v>31</v>
      </c>
      <c r="B112" s="12" t="s">
        <v>32</v>
      </c>
      <c r="C112" s="10"/>
      <c r="D112" s="24"/>
      <c r="E112" s="24"/>
      <c r="F112" s="24"/>
      <c r="G112" s="24" t="s">
        <v>33</v>
      </c>
      <c r="H112" s="6">
        <f>SUM((H111/H110*100))</f>
        <v>71.582601823365039</v>
      </c>
      <c r="I112" s="24"/>
      <c r="J112" s="24"/>
      <c r="K112" s="52"/>
      <c r="L112" s="52"/>
      <c r="M112" s="52"/>
      <c r="N112" s="52"/>
      <c r="O112" s="52"/>
      <c r="P112" s="52"/>
      <c r="Q112" s="7"/>
      <c r="R112" s="43"/>
    </row>
    <row r="113" spans="1:18">
      <c r="A113" s="13" t="s">
        <v>34</v>
      </c>
      <c r="B113" s="14" t="s">
        <v>35</v>
      </c>
      <c r="C113" s="15"/>
      <c r="D113" s="24"/>
      <c r="E113" s="24"/>
      <c r="F113" s="24"/>
      <c r="G113" s="24"/>
      <c r="H113" s="24"/>
      <c r="I113" s="24"/>
      <c r="J113" s="24"/>
      <c r="K113" s="52"/>
      <c r="L113" s="52"/>
      <c r="M113" s="52"/>
      <c r="N113" s="52"/>
      <c r="O113" s="52"/>
      <c r="P113" s="52"/>
      <c r="Q113" s="7"/>
      <c r="R113" s="43"/>
    </row>
    <row r="114" spans="1:18">
      <c r="A114" s="13" t="s">
        <v>36</v>
      </c>
      <c r="B114" s="14" t="s">
        <v>37</v>
      </c>
      <c r="C114" s="15"/>
      <c r="D114" s="24"/>
      <c r="E114" s="24"/>
      <c r="F114" s="24"/>
      <c r="G114" s="24"/>
      <c r="H114" s="24"/>
      <c r="I114" s="24"/>
      <c r="J114" s="24"/>
      <c r="K114" s="52"/>
      <c r="L114" s="52"/>
      <c r="M114" s="52"/>
      <c r="N114" s="52"/>
      <c r="O114" s="52"/>
      <c r="P114" s="48"/>
      <c r="Q114" s="7"/>
      <c r="R114" s="43"/>
    </row>
    <row r="115" spans="1:18" ht="15.75" thickBot="1">
      <c r="A115" s="16" t="s">
        <v>38</v>
      </c>
      <c r="B115" s="17" t="s">
        <v>39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20"/>
      <c r="R115" s="44"/>
    </row>
    <row r="116" spans="1:18" ht="15.75" thickTop="1"/>
  </sheetData>
  <mergeCells count="370">
    <mergeCell ref="P1:Q1"/>
    <mergeCell ref="A2:Q4"/>
    <mergeCell ref="R2:R5"/>
    <mergeCell ref="B5:D5"/>
    <mergeCell ref="E5:Q5"/>
    <mergeCell ref="A6:A7"/>
    <mergeCell ref="B6:B7"/>
    <mergeCell ref="C6:C7"/>
    <mergeCell ref="D6:D7"/>
    <mergeCell ref="G6:N6"/>
    <mergeCell ref="A10:A11"/>
    <mergeCell ref="B10:B11"/>
    <mergeCell ref="C10:C11"/>
    <mergeCell ref="D10:D11"/>
    <mergeCell ref="P10:P11"/>
    <mergeCell ref="Q10:R10"/>
    <mergeCell ref="Q11:R11"/>
    <mergeCell ref="O6:O7"/>
    <mergeCell ref="P6:P7"/>
    <mergeCell ref="Q6:R7"/>
    <mergeCell ref="A8:A9"/>
    <mergeCell ref="B8:B9"/>
    <mergeCell ref="C8:C9"/>
    <mergeCell ref="D8:D9"/>
    <mergeCell ref="P8:P9"/>
    <mergeCell ref="Q8:R8"/>
    <mergeCell ref="Q9:R9"/>
    <mergeCell ref="A14:A15"/>
    <mergeCell ref="B14:B15"/>
    <mergeCell ref="C14:C15"/>
    <mergeCell ref="D14:D15"/>
    <mergeCell ref="P14:P15"/>
    <mergeCell ref="Q14:R14"/>
    <mergeCell ref="Q15:R15"/>
    <mergeCell ref="A12:A13"/>
    <mergeCell ref="B12:B13"/>
    <mergeCell ref="C12:C13"/>
    <mergeCell ref="D12:D13"/>
    <mergeCell ref="P12:P13"/>
    <mergeCell ref="Q12:R12"/>
    <mergeCell ref="Q13:R13"/>
    <mergeCell ref="A18:A19"/>
    <mergeCell ref="B18:B19"/>
    <mergeCell ref="C18:C19"/>
    <mergeCell ref="D18:D19"/>
    <mergeCell ref="P18:P19"/>
    <mergeCell ref="Q18:R18"/>
    <mergeCell ref="Q19:R19"/>
    <mergeCell ref="A16:A17"/>
    <mergeCell ref="B16:B17"/>
    <mergeCell ref="C16:C17"/>
    <mergeCell ref="D16:D17"/>
    <mergeCell ref="P16:P17"/>
    <mergeCell ref="Q16:R16"/>
    <mergeCell ref="Q17:R17"/>
    <mergeCell ref="A22:A23"/>
    <mergeCell ref="B22:B23"/>
    <mergeCell ref="C22:C23"/>
    <mergeCell ref="D22:D23"/>
    <mergeCell ref="P22:P23"/>
    <mergeCell ref="Q22:R22"/>
    <mergeCell ref="Q23:R23"/>
    <mergeCell ref="A20:A21"/>
    <mergeCell ref="B20:B21"/>
    <mergeCell ref="C20:C21"/>
    <mergeCell ref="D20:D21"/>
    <mergeCell ref="P20:P21"/>
    <mergeCell ref="Q20:R20"/>
    <mergeCell ref="Q21:R21"/>
    <mergeCell ref="A26:A27"/>
    <mergeCell ref="B26:B27"/>
    <mergeCell ref="C26:C27"/>
    <mergeCell ref="D26:D27"/>
    <mergeCell ref="P26:P27"/>
    <mergeCell ref="Q26:R26"/>
    <mergeCell ref="Q27:R27"/>
    <mergeCell ref="A24:A25"/>
    <mergeCell ref="B24:B25"/>
    <mergeCell ref="C24:C25"/>
    <mergeCell ref="D24:D25"/>
    <mergeCell ref="P24:P25"/>
    <mergeCell ref="Q24:R24"/>
    <mergeCell ref="Q25:R25"/>
    <mergeCell ref="A30:A31"/>
    <mergeCell ref="B30:B31"/>
    <mergeCell ref="C30:C31"/>
    <mergeCell ref="D30:D31"/>
    <mergeCell ref="P30:P31"/>
    <mergeCell ref="Q30:R30"/>
    <mergeCell ref="Q31:R31"/>
    <mergeCell ref="A28:A29"/>
    <mergeCell ref="B28:B29"/>
    <mergeCell ref="C28:C29"/>
    <mergeCell ref="D28:D29"/>
    <mergeCell ref="P28:P29"/>
    <mergeCell ref="Q28:R28"/>
    <mergeCell ref="Q29:R29"/>
    <mergeCell ref="A34:A35"/>
    <mergeCell ref="B34:B35"/>
    <mergeCell ref="C34:C35"/>
    <mergeCell ref="D34:D35"/>
    <mergeCell ref="P34:P35"/>
    <mergeCell ref="Q34:R34"/>
    <mergeCell ref="Q35:R35"/>
    <mergeCell ref="A32:A33"/>
    <mergeCell ref="B32:B33"/>
    <mergeCell ref="C32:C33"/>
    <mergeCell ref="D32:D33"/>
    <mergeCell ref="P32:P33"/>
    <mergeCell ref="Q32:R32"/>
    <mergeCell ref="Q33:R33"/>
    <mergeCell ref="A38:A39"/>
    <mergeCell ref="B38:B39"/>
    <mergeCell ref="C38:C39"/>
    <mergeCell ref="D38:D39"/>
    <mergeCell ref="P38:P39"/>
    <mergeCell ref="Q38:R38"/>
    <mergeCell ref="Q39:R39"/>
    <mergeCell ref="A36:A37"/>
    <mergeCell ref="B36:B37"/>
    <mergeCell ref="C36:C37"/>
    <mergeCell ref="D36:D37"/>
    <mergeCell ref="P36:P37"/>
    <mergeCell ref="Q36:R36"/>
    <mergeCell ref="Q37:R37"/>
    <mergeCell ref="A42:A43"/>
    <mergeCell ref="B42:B43"/>
    <mergeCell ref="C42:C43"/>
    <mergeCell ref="D42:D43"/>
    <mergeCell ref="P42:P43"/>
    <mergeCell ref="Q42:R42"/>
    <mergeCell ref="Q43:R43"/>
    <mergeCell ref="A40:A41"/>
    <mergeCell ref="B40:B41"/>
    <mergeCell ref="C40:C41"/>
    <mergeCell ref="D40:D41"/>
    <mergeCell ref="P40:P41"/>
    <mergeCell ref="Q40:R40"/>
    <mergeCell ref="Q41:R41"/>
    <mergeCell ref="A46:A47"/>
    <mergeCell ref="B46:B47"/>
    <mergeCell ref="C46:C47"/>
    <mergeCell ref="D46:D47"/>
    <mergeCell ref="P46:P47"/>
    <mergeCell ref="Q46:R46"/>
    <mergeCell ref="Q47:R47"/>
    <mergeCell ref="A44:A45"/>
    <mergeCell ref="B44:B45"/>
    <mergeCell ref="C44:C45"/>
    <mergeCell ref="D44:D45"/>
    <mergeCell ref="P44:P45"/>
    <mergeCell ref="Q44:R44"/>
    <mergeCell ref="Q45:R45"/>
    <mergeCell ref="A50:A51"/>
    <mergeCell ref="B50:B51"/>
    <mergeCell ref="C50:C51"/>
    <mergeCell ref="D50:D51"/>
    <mergeCell ref="P50:P51"/>
    <mergeCell ref="Q50:R50"/>
    <mergeCell ref="Q51:R51"/>
    <mergeCell ref="A48:A49"/>
    <mergeCell ref="B48:B49"/>
    <mergeCell ref="C48:C49"/>
    <mergeCell ref="D48:D49"/>
    <mergeCell ref="P48:P49"/>
    <mergeCell ref="Q48:R48"/>
    <mergeCell ref="Q49:R49"/>
    <mergeCell ref="A54:A55"/>
    <mergeCell ref="B54:B55"/>
    <mergeCell ref="C54:C55"/>
    <mergeCell ref="D54:D55"/>
    <mergeCell ref="P54:P55"/>
    <mergeCell ref="Q54:R54"/>
    <mergeCell ref="Q55:R55"/>
    <mergeCell ref="A52:A53"/>
    <mergeCell ref="B52:B53"/>
    <mergeCell ref="C52:C53"/>
    <mergeCell ref="D52:D53"/>
    <mergeCell ref="P52:P53"/>
    <mergeCell ref="Q52:R52"/>
    <mergeCell ref="Q53:R53"/>
    <mergeCell ref="A58:A59"/>
    <mergeCell ref="B58:B59"/>
    <mergeCell ref="C58:C59"/>
    <mergeCell ref="D58:D59"/>
    <mergeCell ref="P58:P59"/>
    <mergeCell ref="Q58:R58"/>
    <mergeCell ref="Q59:R59"/>
    <mergeCell ref="A56:A57"/>
    <mergeCell ref="B56:B57"/>
    <mergeCell ref="C56:C57"/>
    <mergeCell ref="D56:D57"/>
    <mergeCell ref="P56:P57"/>
    <mergeCell ref="Q56:R56"/>
    <mergeCell ref="Q57:R57"/>
    <mergeCell ref="A62:A63"/>
    <mergeCell ref="B62:B63"/>
    <mergeCell ref="C62:C63"/>
    <mergeCell ref="D62:D63"/>
    <mergeCell ref="P62:P63"/>
    <mergeCell ref="Q62:R62"/>
    <mergeCell ref="Q63:R63"/>
    <mergeCell ref="A60:A61"/>
    <mergeCell ref="B60:B61"/>
    <mergeCell ref="C60:C61"/>
    <mergeCell ref="D60:D61"/>
    <mergeCell ref="P60:P61"/>
    <mergeCell ref="Q60:R60"/>
    <mergeCell ref="Q61:R61"/>
    <mergeCell ref="A66:A67"/>
    <mergeCell ref="B66:B67"/>
    <mergeCell ref="C66:C67"/>
    <mergeCell ref="D66:D67"/>
    <mergeCell ref="P66:P67"/>
    <mergeCell ref="Q66:R66"/>
    <mergeCell ref="Q67:R67"/>
    <mergeCell ref="A64:A65"/>
    <mergeCell ref="B64:B65"/>
    <mergeCell ref="C64:C65"/>
    <mergeCell ref="D64:D65"/>
    <mergeCell ref="P64:P65"/>
    <mergeCell ref="Q64:R64"/>
    <mergeCell ref="Q65:R65"/>
    <mergeCell ref="A70:A71"/>
    <mergeCell ref="B70:B71"/>
    <mergeCell ref="C70:C71"/>
    <mergeCell ref="D70:D71"/>
    <mergeCell ref="P70:P71"/>
    <mergeCell ref="Q70:R70"/>
    <mergeCell ref="Q71:R71"/>
    <mergeCell ref="A68:A69"/>
    <mergeCell ref="B68:B69"/>
    <mergeCell ref="C68:C69"/>
    <mergeCell ref="D68:D69"/>
    <mergeCell ref="P68:P69"/>
    <mergeCell ref="Q68:R68"/>
    <mergeCell ref="Q69:R69"/>
    <mergeCell ref="A74:A75"/>
    <mergeCell ref="B74:B75"/>
    <mergeCell ref="C74:C75"/>
    <mergeCell ref="D74:D75"/>
    <mergeCell ref="P74:P75"/>
    <mergeCell ref="Q74:R74"/>
    <mergeCell ref="Q75:R75"/>
    <mergeCell ref="A72:A73"/>
    <mergeCell ref="B72:B73"/>
    <mergeCell ref="C72:C73"/>
    <mergeCell ref="D72:D73"/>
    <mergeCell ref="P72:P73"/>
    <mergeCell ref="Q72:R72"/>
    <mergeCell ref="Q73:R73"/>
    <mergeCell ref="A78:A79"/>
    <mergeCell ref="B78:B79"/>
    <mergeCell ref="C78:C79"/>
    <mergeCell ref="D78:D79"/>
    <mergeCell ref="P78:P79"/>
    <mergeCell ref="Q78:R78"/>
    <mergeCell ref="Q79:R79"/>
    <mergeCell ref="A76:A77"/>
    <mergeCell ref="B76:B77"/>
    <mergeCell ref="C76:C77"/>
    <mergeCell ref="D76:D77"/>
    <mergeCell ref="P76:P77"/>
    <mergeCell ref="Q76:R76"/>
    <mergeCell ref="Q77:R77"/>
    <mergeCell ref="A82:A83"/>
    <mergeCell ref="B82:B83"/>
    <mergeCell ref="C82:C83"/>
    <mergeCell ref="D82:D83"/>
    <mergeCell ref="P82:P83"/>
    <mergeCell ref="Q82:R82"/>
    <mergeCell ref="Q83:R83"/>
    <mergeCell ref="A80:A81"/>
    <mergeCell ref="B80:B81"/>
    <mergeCell ref="C80:C81"/>
    <mergeCell ref="D80:D81"/>
    <mergeCell ref="P80:P81"/>
    <mergeCell ref="Q80:R80"/>
    <mergeCell ref="Q81:R81"/>
    <mergeCell ref="A86:A87"/>
    <mergeCell ref="B86:B87"/>
    <mergeCell ref="C86:C87"/>
    <mergeCell ref="D86:D87"/>
    <mergeCell ref="P86:P87"/>
    <mergeCell ref="Q86:R86"/>
    <mergeCell ref="Q87:R87"/>
    <mergeCell ref="A84:A85"/>
    <mergeCell ref="B84:B85"/>
    <mergeCell ref="C84:C85"/>
    <mergeCell ref="D84:D85"/>
    <mergeCell ref="P84:P85"/>
    <mergeCell ref="Q84:R84"/>
    <mergeCell ref="Q85:R85"/>
    <mergeCell ref="A90:A91"/>
    <mergeCell ref="B90:B91"/>
    <mergeCell ref="C90:C91"/>
    <mergeCell ref="D90:D91"/>
    <mergeCell ref="P90:P91"/>
    <mergeCell ref="Q90:R90"/>
    <mergeCell ref="Q91:R91"/>
    <mergeCell ref="A88:A89"/>
    <mergeCell ref="B88:B89"/>
    <mergeCell ref="C88:C89"/>
    <mergeCell ref="D88:D89"/>
    <mergeCell ref="P88:P89"/>
    <mergeCell ref="Q88:R88"/>
    <mergeCell ref="Q89:R89"/>
    <mergeCell ref="A94:A95"/>
    <mergeCell ref="B94:B95"/>
    <mergeCell ref="C94:C95"/>
    <mergeCell ref="D94:D95"/>
    <mergeCell ref="P94:P95"/>
    <mergeCell ref="Q94:R94"/>
    <mergeCell ref="Q95:R95"/>
    <mergeCell ref="A92:A93"/>
    <mergeCell ref="B92:B93"/>
    <mergeCell ref="C92:C93"/>
    <mergeCell ref="D92:D93"/>
    <mergeCell ref="P92:P93"/>
    <mergeCell ref="Q92:R92"/>
    <mergeCell ref="Q93:R93"/>
    <mergeCell ref="A98:A99"/>
    <mergeCell ref="B98:B99"/>
    <mergeCell ref="C98:C99"/>
    <mergeCell ref="D98:D99"/>
    <mergeCell ref="P98:P99"/>
    <mergeCell ref="Q98:R98"/>
    <mergeCell ref="Q99:R99"/>
    <mergeCell ref="A96:A97"/>
    <mergeCell ref="B96:B97"/>
    <mergeCell ref="C96:C97"/>
    <mergeCell ref="D96:D97"/>
    <mergeCell ref="P96:P97"/>
    <mergeCell ref="Q96:R96"/>
    <mergeCell ref="Q97:R97"/>
    <mergeCell ref="A102:A103"/>
    <mergeCell ref="B102:B103"/>
    <mergeCell ref="C102:C103"/>
    <mergeCell ref="D102:D103"/>
    <mergeCell ref="P102:P103"/>
    <mergeCell ref="Q102:R102"/>
    <mergeCell ref="Q103:R103"/>
    <mergeCell ref="A100:A101"/>
    <mergeCell ref="B100:B101"/>
    <mergeCell ref="C100:C101"/>
    <mergeCell ref="D100:D101"/>
    <mergeCell ref="P100:P101"/>
    <mergeCell ref="Q100:R100"/>
    <mergeCell ref="Q101:R101"/>
    <mergeCell ref="Q106:R106"/>
    <mergeCell ref="Q107:R107"/>
    <mergeCell ref="A104:A105"/>
    <mergeCell ref="B104:B105"/>
    <mergeCell ref="C104:C105"/>
    <mergeCell ref="D104:D105"/>
    <mergeCell ref="P104:P105"/>
    <mergeCell ref="Q104:R104"/>
    <mergeCell ref="Q105:R105"/>
    <mergeCell ref="K110:L110"/>
    <mergeCell ref="M110:O110"/>
    <mergeCell ref="K111:L113"/>
    <mergeCell ref="M111:O113"/>
    <mergeCell ref="P111:P113"/>
    <mergeCell ref="K114:L114"/>
    <mergeCell ref="M114:O114"/>
    <mergeCell ref="A106:A107"/>
    <mergeCell ref="B106:B107"/>
    <mergeCell ref="C106:C107"/>
    <mergeCell ref="D106:D107"/>
    <mergeCell ref="P106:P107"/>
  </mergeCells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Paint.Picture" shapeId="101377" r:id="rId3">
          <objectPr defaultSize="0" autoPict="0" altText="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0</xdr:col>
                <xdr:colOff>466725</xdr:colOff>
                <xdr:row>3</xdr:row>
                <xdr:rowOff>38100</xdr:rowOff>
              </to>
            </anchor>
          </objectPr>
        </oleObject>
      </mc:Choice>
      <mc:Fallback>
        <oleObject progId="Paint.Picture" shapeId="101377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0B315-105A-4D6A-9813-F4D0D0C3D203}">
  <dimension ref="A1:S116"/>
  <sheetViews>
    <sheetView topLeftCell="B7" zoomScale="80" zoomScaleNormal="80" workbookViewId="0">
      <selection activeCell="B36" sqref="B36:B37"/>
    </sheetView>
  </sheetViews>
  <sheetFormatPr defaultColWidth="9.85546875" defaultRowHeight="15"/>
  <cols>
    <col min="1" max="1" width="10" bestFit="1" customWidth="1"/>
    <col min="2" max="2" width="15" bestFit="1" customWidth="1"/>
    <col min="3" max="3" width="11.140625" bestFit="1" customWidth="1"/>
    <col min="4" max="4" width="14.5703125" customWidth="1"/>
    <col min="5" max="5" width="11.28515625" bestFit="1" customWidth="1"/>
    <col min="6" max="6" width="2.85546875" bestFit="1" customWidth="1"/>
    <col min="7" max="14" width="4.42578125" bestFit="1" customWidth="1"/>
    <col min="15" max="15" width="8.42578125" bestFit="1" customWidth="1"/>
    <col min="16" max="16" width="13" bestFit="1" customWidth="1"/>
  </cols>
  <sheetData>
    <row r="1" spans="1:19" ht="16.5" thickTop="1" thickBo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77" t="s">
        <v>0</v>
      </c>
      <c r="Q1" s="78"/>
      <c r="R1" s="28"/>
      <c r="S1" s="27"/>
    </row>
    <row r="2" spans="1:19" ht="15" customHeight="1" thickTop="1">
      <c r="A2" s="79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1"/>
      <c r="R2" s="85"/>
      <c r="S2" s="27"/>
    </row>
    <row r="3" spans="1:19" ht="15" customHeight="1">
      <c r="A3" s="82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4"/>
      <c r="R3" s="86"/>
    </row>
    <row r="4" spans="1:19" ht="15" customHeight="1">
      <c r="A4" s="82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  <c r="R4" s="86"/>
    </row>
    <row r="5" spans="1:19" ht="15.75">
      <c r="A5" s="41" t="s">
        <v>2</v>
      </c>
      <c r="B5" s="88" t="str">
        <f ca="1">TEXT(TODAY(),"[$-421]dd mmmm yyyy")</f>
        <v>31 Oktober 2022</v>
      </c>
      <c r="C5" s="88"/>
      <c r="D5" s="88"/>
      <c r="E5" s="5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90"/>
      <c r="R5" s="87"/>
    </row>
    <row r="6" spans="1:19" ht="18.75">
      <c r="A6" s="91" t="s">
        <v>3</v>
      </c>
      <c r="B6" s="93" t="s">
        <v>4</v>
      </c>
      <c r="C6" s="93" t="s">
        <v>5</v>
      </c>
      <c r="D6" s="93" t="s">
        <v>6</v>
      </c>
      <c r="E6" s="47" t="s">
        <v>7</v>
      </c>
      <c r="F6" s="47" t="s">
        <v>8</v>
      </c>
      <c r="G6" s="95" t="s">
        <v>9</v>
      </c>
      <c r="H6" s="96"/>
      <c r="I6" s="96"/>
      <c r="J6" s="96"/>
      <c r="K6" s="96"/>
      <c r="L6" s="96"/>
      <c r="M6" s="96"/>
      <c r="N6" s="97"/>
      <c r="O6" s="72" t="s">
        <v>10</v>
      </c>
      <c r="P6" s="63" t="s">
        <v>72</v>
      </c>
      <c r="Q6" s="73" t="s">
        <v>11</v>
      </c>
      <c r="R6" s="74"/>
    </row>
    <row r="7" spans="1:19" ht="18.75">
      <c r="A7" s="92"/>
      <c r="B7" s="94"/>
      <c r="C7" s="94"/>
      <c r="D7" s="94"/>
      <c r="E7" s="46" t="s">
        <v>12</v>
      </c>
      <c r="F7" s="46" t="s">
        <v>13</v>
      </c>
      <c r="G7" s="47">
        <v>1</v>
      </c>
      <c r="H7" s="47">
        <v>2</v>
      </c>
      <c r="I7" s="47">
        <v>3</v>
      </c>
      <c r="J7" s="47">
        <v>4</v>
      </c>
      <c r="K7" s="47">
        <v>5</v>
      </c>
      <c r="L7" s="47">
        <v>6</v>
      </c>
      <c r="M7" s="47">
        <v>7</v>
      </c>
      <c r="N7" s="47">
        <v>8</v>
      </c>
      <c r="O7" s="72"/>
      <c r="P7" s="56"/>
      <c r="Q7" s="75"/>
      <c r="R7" s="76"/>
    </row>
    <row r="8" spans="1:19">
      <c r="A8" s="53">
        <v>1</v>
      </c>
      <c r="B8" s="63" t="s">
        <v>57</v>
      </c>
      <c r="C8" s="62" t="s">
        <v>145</v>
      </c>
      <c r="D8" s="63" t="s">
        <v>53</v>
      </c>
      <c r="E8" s="29" t="s">
        <v>119</v>
      </c>
      <c r="F8" s="6" t="s">
        <v>8</v>
      </c>
      <c r="G8" s="6">
        <v>68</v>
      </c>
      <c r="H8" s="6">
        <v>68</v>
      </c>
      <c r="I8" s="6">
        <v>68</v>
      </c>
      <c r="J8" s="6">
        <v>68</v>
      </c>
      <c r="K8" s="6">
        <v>68</v>
      </c>
      <c r="L8" s="6">
        <v>68</v>
      </c>
      <c r="M8" s="6">
        <v>68</v>
      </c>
      <c r="N8" s="6">
        <v>68</v>
      </c>
      <c r="O8" s="6">
        <f t="shared" ref="O8:O35" si="0">SUM(G8+H8+I8+J8+K8+L8+M8+N8)</f>
        <v>544</v>
      </c>
      <c r="P8" s="55">
        <f>(O9/O8*100)</f>
        <v>101.47058823529412</v>
      </c>
      <c r="Q8" s="59"/>
      <c r="R8" s="60"/>
    </row>
    <row r="9" spans="1:19">
      <c r="A9" s="54"/>
      <c r="B9" s="56"/>
      <c r="C9" s="58"/>
      <c r="D9" s="56"/>
      <c r="E9" s="5"/>
      <c r="F9" s="6" t="s">
        <v>13</v>
      </c>
      <c r="G9" s="6">
        <v>69</v>
      </c>
      <c r="H9" s="6">
        <v>69</v>
      </c>
      <c r="I9" s="6">
        <v>69</v>
      </c>
      <c r="J9" s="6">
        <v>69</v>
      </c>
      <c r="K9" s="6">
        <v>69</v>
      </c>
      <c r="L9" s="6">
        <v>69</v>
      </c>
      <c r="M9" s="6">
        <v>69</v>
      </c>
      <c r="N9" s="6">
        <v>69</v>
      </c>
      <c r="O9" s="6">
        <f t="shared" si="0"/>
        <v>552</v>
      </c>
      <c r="P9" s="56"/>
      <c r="Q9" s="65" t="s">
        <v>201</v>
      </c>
      <c r="R9" s="66"/>
    </row>
    <row r="10" spans="1:19">
      <c r="A10" s="53">
        <v>2</v>
      </c>
      <c r="B10" s="63" t="s">
        <v>161</v>
      </c>
      <c r="C10" s="62" t="s">
        <v>145</v>
      </c>
      <c r="D10" s="63" t="s">
        <v>53</v>
      </c>
      <c r="E10" s="29" t="s">
        <v>119</v>
      </c>
      <c r="F10" s="6" t="s">
        <v>8</v>
      </c>
      <c r="G10" s="6">
        <v>68</v>
      </c>
      <c r="H10" s="6">
        <v>68</v>
      </c>
      <c r="I10" s="6">
        <v>68</v>
      </c>
      <c r="J10" s="6">
        <v>68</v>
      </c>
      <c r="K10" s="6">
        <v>68</v>
      </c>
      <c r="L10" s="6"/>
      <c r="M10" s="6"/>
      <c r="N10" s="6"/>
      <c r="O10" s="6">
        <f t="shared" si="0"/>
        <v>340</v>
      </c>
      <c r="P10" s="55">
        <f t="shared" ref="P10" si="1">(O11/O10*100)</f>
        <v>169.11764705882354</v>
      </c>
      <c r="Q10" s="59" t="s">
        <v>213</v>
      </c>
      <c r="R10" s="60"/>
    </row>
    <row r="11" spans="1:19">
      <c r="A11" s="54"/>
      <c r="B11" s="56"/>
      <c r="C11" s="58"/>
      <c r="D11" s="56"/>
      <c r="E11" s="5"/>
      <c r="F11" s="6" t="s">
        <v>13</v>
      </c>
      <c r="G11" s="6">
        <v>115</v>
      </c>
      <c r="H11" s="6">
        <v>115</v>
      </c>
      <c r="I11" s="6">
        <v>115</v>
      </c>
      <c r="J11" s="6">
        <v>115</v>
      </c>
      <c r="K11" s="6">
        <v>115</v>
      </c>
      <c r="L11" s="6"/>
      <c r="M11" s="6"/>
      <c r="N11" s="6"/>
      <c r="O11" s="6">
        <f t="shared" si="0"/>
        <v>575</v>
      </c>
      <c r="P11" s="56"/>
      <c r="Q11" s="65" t="s">
        <v>201</v>
      </c>
      <c r="R11" s="66"/>
    </row>
    <row r="12" spans="1:19">
      <c r="A12" s="53">
        <v>3</v>
      </c>
      <c r="B12" s="63" t="s">
        <v>162</v>
      </c>
      <c r="C12" s="62" t="s">
        <v>145</v>
      </c>
      <c r="D12" s="63" t="s">
        <v>53</v>
      </c>
      <c r="E12" s="29" t="s">
        <v>119</v>
      </c>
      <c r="F12" s="6" t="s">
        <v>8</v>
      </c>
      <c r="G12" s="6">
        <v>68</v>
      </c>
      <c r="H12" s="6">
        <v>68</v>
      </c>
      <c r="I12" s="6">
        <v>68</v>
      </c>
      <c r="J12" s="6">
        <v>68</v>
      </c>
      <c r="K12" s="6">
        <v>68</v>
      </c>
      <c r="L12" s="6">
        <v>68</v>
      </c>
      <c r="M12" s="6">
        <v>68</v>
      </c>
      <c r="N12" s="6">
        <v>68</v>
      </c>
      <c r="O12" s="6">
        <f t="shared" si="0"/>
        <v>544</v>
      </c>
      <c r="P12" s="55">
        <f t="shared" ref="P12" si="2">(O13/O12*100)</f>
        <v>100</v>
      </c>
      <c r="Q12" s="59"/>
      <c r="R12" s="60"/>
    </row>
    <row r="13" spans="1:19">
      <c r="A13" s="54"/>
      <c r="B13" s="56"/>
      <c r="C13" s="58"/>
      <c r="D13" s="56"/>
      <c r="E13" s="5"/>
      <c r="F13" s="6" t="s">
        <v>13</v>
      </c>
      <c r="G13" s="6">
        <v>68</v>
      </c>
      <c r="H13" s="6">
        <v>68</v>
      </c>
      <c r="I13" s="6">
        <v>68</v>
      </c>
      <c r="J13" s="6">
        <v>68</v>
      </c>
      <c r="K13" s="6">
        <v>68</v>
      </c>
      <c r="L13" s="6">
        <v>68</v>
      </c>
      <c r="M13" s="6">
        <v>68</v>
      </c>
      <c r="N13" s="6">
        <v>68</v>
      </c>
      <c r="O13" s="6">
        <f t="shared" si="0"/>
        <v>544</v>
      </c>
      <c r="P13" s="56"/>
      <c r="Q13" s="65" t="s">
        <v>201</v>
      </c>
      <c r="R13" s="66"/>
    </row>
    <row r="14" spans="1:19">
      <c r="A14" s="53">
        <v>4</v>
      </c>
      <c r="B14" s="63" t="s">
        <v>163</v>
      </c>
      <c r="C14" s="62" t="s">
        <v>215</v>
      </c>
      <c r="D14" s="63" t="s">
        <v>53</v>
      </c>
      <c r="E14" s="29" t="s">
        <v>119</v>
      </c>
      <c r="F14" s="6" t="s">
        <v>8</v>
      </c>
      <c r="G14" s="6">
        <v>55</v>
      </c>
      <c r="H14" s="6">
        <v>55</v>
      </c>
      <c r="I14" s="6">
        <v>55</v>
      </c>
      <c r="J14" s="6">
        <v>55</v>
      </c>
      <c r="K14" s="6">
        <v>55</v>
      </c>
      <c r="L14" s="6"/>
      <c r="M14" s="6"/>
      <c r="N14" s="6"/>
      <c r="O14" s="6">
        <f t="shared" si="0"/>
        <v>275</v>
      </c>
      <c r="P14" s="55">
        <f t="shared" ref="P14" si="3">(O15/O14*100)</f>
        <v>92.72727272727272</v>
      </c>
      <c r="Q14" s="59" t="s">
        <v>213</v>
      </c>
      <c r="R14" s="60"/>
    </row>
    <row r="15" spans="1:19">
      <c r="A15" s="54"/>
      <c r="B15" s="56"/>
      <c r="C15" s="58"/>
      <c r="D15" s="56"/>
      <c r="E15" s="5"/>
      <c r="F15" s="6" t="s">
        <v>13</v>
      </c>
      <c r="G15" s="6">
        <v>51</v>
      </c>
      <c r="H15" s="6">
        <v>51</v>
      </c>
      <c r="I15" s="6">
        <v>51</v>
      </c>
      <c r="J15" s="6">
        <v>51</v>
      </c>
      <c r="K15" s="6">
        <v>51</v>
      </c>
      <c r="L15" s="6"/>
      <c r="M15" s="6"/>
      <c r="N15" s="6"/>
      <c r="O15" s="6">
        <f t="shared" si="0"/>
        <v>255</v>
      </c>
      <c r="P15" s="56"/>
      <c r="Q15" s="65" t="s">
        <v>201</v>
      </c>
      <c r="R15" s="66"/>
    </row>
    <row r="16" spans="1:19">
      <c r="A16" s="53">
        <v>5</v>
      </c>
      <c r="B16" s="63" t="s">
        <v>165</v>
      </c>
      <c r="C16" s="62" t="s">
        <v>100</v>
      </c>
      <c r="D16" s="63" t="s">
        <v>42</v>
      </c>
      <c r="E16" s="29" t="s">
        <v>119</v>
      </c>
      <c r="F16" s="6" t="s">
        <v>8</v>
      </c>
      <c r="G16" s="6">
        <v>95</v>
      </c>
      <c r="H16" s="6">
        <v>95</v>
      </c>
      <c r="I16" s="6">
        <v>95</v>
      </c>
      <c r="J16" s="6">
        <v>95</v>
      </c>
      <c r="K16" s="6">
        <v>95</v>
      </c>
      <c r="L16" s="6">
        <v>95</v>
      </c>
      <c r="M16" s="6">
        <v>95</v>
      </c>
      <c r="N16" s="6">
        <v>95</v>
      </c>
      <c r="O16" s="6">
        <f t="shared" si="0"/>
        <v>760</v>
      </c>
      <c r="P16" s="55">
        <f t="shared" ref="P16" si="4">(O17/O16*100)</f>
        <v>103.15789473684211</v>
      </c>
      <c r="Q16" s="59"/>
      <c r="R16" s="60"/>
    </row>
    <row r="17" spans="1:18">
      <c r="A17" s="54"/>
      <c r="B17" s="56"/>
      <c r="C17" s="58"/>
      <c r="D17" s="56"/>
      <c r="E17" s="5"/>
      <c r="F17" s="6" t="s">
        <v>13</v>
      </c>
      <c r="G17" s="6">
        <v>98</v>
      </c>
      <c r="H17" s="6">
        <v>98</v>
      </c>
      <c r="I17" s="6">
        <v>98</v>
      </c>
      <c r="J17" s="6">
        <v>98</v>
      </c>
      <c r="K17" s="6">
        <v>98</v>
      </c>
      <c r="L17" s="6">
        <v>98</v>
      </c>
      <c r="M17" s="6">
        <v>98</v>
      </c>
      <c r="N17" s="6">
        <v>98</v>
      </c>
      <c r="O17" s="6">
        <f t="shared" si="0"/>
        <v>784</v>
      </c>
      <c r="P17" s="56"/>
      <c r="Q17" s="65" t="s">
        <v>201</v>
      </c>
      <c r="R17" s="66"/>
    </row>
    <row r="18" spans="1:18">
      <c r="A18" s="53">
        <v>6</v>
      </c>
      <c r="B18" s="63" t="s">
        <v>166</v>
      </c>
      <c r="C18" s="62" t="s">
        <v>43</v>
      </c>
      <c r="D18" s="63" t="s">
        <v>23</v>
      </c>
      <c r="E18" s="29" t="s">
        <v>119</v>
      </c>
      <c r="F18" s="6" t="s">
        <v>8</v>
      </c>
      <c r="G18" s="6">
        <v>125</v>
      </c>
      <c r="H18" s="6">
        <v>125</v>
      </c>
      <c r="I18" s="6">
        <v>125</v>
      </c>
      <c r="J18" s="6">
        <v>125</v>
      </c>
      <c r="K18" s="6">
        <v>125</v>
      </c>
      <c r="L18" s="6">
        <v>125</v>
      </c>
      <c r="M18" s="6">
        <v>125</v>
      </c>
      <c r="N18" s="6">
        <v>125</v>
      </c>
      <c r="O18" s="6">
        <f t="shared" si="0"/>
        <v>1000</v>
      </c>
      <c r="P18" s="55">
        <f t="shared" ref="P18" si="5">(O19/O18*100)</f>
        <v>80</v>
      </c>
      <c r="Q18" s="59" t="s">
        <v>214</v>
      </c>
      <c r="R18" s="60"/>
    </row>
    <row r="19" spans="1:18">
      <c r="A19" s="54"/>
      <c r="B19" s="56"/>
      <c r="C19" s="58"/>
      <c r="D19" s="56"/>
      <c r="E19" s="5"/>
      <c r="F19" s="6" t="s">
        <v>13</v>
      </c>
      <c r="G19" s="6">
        <v>100</v>
      </c>
      <c r="H19" s="6">
        <v>100</v>
      </c>
      <c r="I19" s="6">
        <v>100</v>
      </c>
      <c r="J19" s="6">
        <v>100</v>
      </c>
      <c r="K19" s="6">
        <v>100</v>
      </c>
      <c r="L19" s="6">
        <v>100</v>
      </c>
      <c r="M19" s="6">
        <v>100</v>
      </c>
      <c r="N19" s="6">
        <v>100</v>
      </c>
      <c r="O19" s="6">
        <f t="shared" si="0"/>
        <v>800</v>
      </c>
      <c r="P19" s="56"/>
      <c r="Q19" s="65" t="s">
        <v>201</v>
      </c>
      <c r="R19" s="66"/>
    </row>
    <row r="20" spans="1:18">
      <c r="A20" s="53">
        <v>7</v>
      </c>
      <c r="B20" s="63" t="s">
        <v>167</v>
      </c>
      <c r="C20" s="62" t="s">
        <v>145</v>
      </c>
      <c r="D20" s="63" t="s">
        <v>53</v>
      </c>
      <c r="E20" s="29" t="s">
        <v>119</v>
      </c>
      <c r="F20" s="25" t="s">
        <v>8</v>
      </c>
      <c r="G20" s="6">
        <v>68</v>
      </c>
      <c r="H20" s="6">
        <v>68</v>
      </c>
      <c r="I20" s="6">
        <v>68</v>
      </c>
      <c r="J20" s="6">
        <v>68</v>
      </c>
      <c r="K20" s="6">
        <v>68</v>
      </c>
      <c r="L20" s="6"/>
      <c r="M20" s="6"/>
      <c r="N20" s="6"/>
      <c r="O20" s="6">
        <f t="shared" si="0"/>
        <v>340</v>
      </c>
      <c r="P20" s="55">
        <f t="shared" ref="P20" si="6">(O21/O20*100)</f>
        <v>119.11764705882352</v>
      </c>
      <c r="Q20" s="59" t="s">
        <v>213</v>
      </c>
      <c r="R20" s="60"/>
    </row>
    <row r="21" spans="1:18">
      <c r="A21" s="54"/>
      <c r="B21" s="56"/>
      <c r="C21" s="58"/>
      <c r="D21" s="56"/>
      <c r="E21" s="5"/>
      <c r="F21" s="6" t="s">
        <v>13</v>
      </c>
      <c r="G21" s="6">
        <v>81</v>
      </c>
      <c r="H21" s="6">
        <v>81</v>
      </c>
      <c r="I21" s="6">
        <v>81</v>
      </c>
      <c r="J21" s="6">
        <v>81</v>
      </c>
      <c r="K21" s="6">
        <v>81</v>
      </c>
      <c r="L21" s="6"/>
      <c r="M21" s="6"/>
      <c r="N21" s="6"/>
      <c r="O21" s="6">
        <f t="shared" si="0"/>
        <v>405</v>
      </c>
      <c r="P21" s="56"/>
      <c r="Q21" s="65" t="s">
        <v>201</v>
      </c>
      <c r="R21" s="66"/>
    </row>
    <row r="22" spans="1:18">
      <c r="A22" s="53">
        <v>8</v>
      </c>
      <c r="B22" s="63" t="s">
        <v>168</v>
      </c>
      <c r="C22" s="62" t="s">
        <v>129</v>
      </c>
      <c r="D22" s="63" t="s">
        <v>95</v>
      </c>
      <c r="E22" s="29" t="s">
        <v>119</v>
      </c>
      <c r="F22" s="6" t="s">
        <v>8</v>
      </c>
      <c r="G22" s="6">
        <v>31</v>
      </c>
      <c r="H22" s="6">
        <v>31</v>
      </c>
      <c r="I22" s="6">
        <v>31</v>
      </c>
      <c r="J22" s="6">
        <v>31</v>
      </c>
      <c r="K22" s="6">
        <v>31</v>
      </c>
      <c r="L22" s="6">
        <v>31</v>
      </c>
      <c r="M22" s="6">
        <v>31</v>
      </c>
      <c r="N22" s="6">
        <v>31</v>
      </c>
      <c r="O22" s="6">
        <f t="shared" si="0"/>
        <v>248</v>
      </c>
      <c r="P22" s="55">
        <f t="shared" ref="P22" si="7">(O23/O22*100)</f>
        <v>122.58064516129032</v>
      </c>
      <c r="Q22" s="59"/>
      <c r="R22" s="60"/>
    </row>
    <row r="23" spans="1:18">
      <c r="A23" s="54"/>
      <c r="B23" s="56"/>
      <c r="C23" s="58"/>
      <c r="D23" s="56"/>
      <c r="E23" s="5"/>
      <c r="F23" s="6" t="s">
        <v>13</v>
      </c>
      <c r="G23" s="6">
        <v>38</v>
      </c>
      <c r="H23" s="6">
        <v>38</v>
      </c>
      <c r="I23" s="6">
        <v>38</v>
      </c>
      <c r="J23" s="6">
        <v>38</v>
      </c>
      <c r="K23" s="6">
        <v>38</v>
      </c>
      <c r="L23" s="6">
        <v>38</v>
      </c>
      <c r="M23" s="6">
        <v>38</v>
      </c>
      <c r="N23" s="6">
        <v>38</v>
      </c>
      <c r="O23" s="6">
        <f t="shared" si="0"/>
        <v>304</v>
      </c>
      <c r="P23" s="56"/>
      <c r="Q23" s="65" t="s">
        <v>201</v>
      </c>
      <c r="R23" s="66"/>
    </row>
    <row r="24" spans="1:18">
      <c r="A24" s="53">
        <v>9</v>
      </c>
      <c r="B24" s="63" t="s">
        <v>169</v>
      </c>
      <c r="C24" s="62" t="s">
        <v>170</v>
      </c>
      <c r="D24" s="63" t="s">
        <v>53</v>
      </c>
      <c r="E24" s="29" t="s">
        <v>119</v>
      </c>
      <c r="F24" s="6" t="s">
        <v>8</v>
      </c>
      <c r="G24" s="6">
        <v>39</v>
      </c>
      <c r="H24" s="6">
        <v>39</v>
      </c>
      <c r="I24" s="6">
        <v>39</v>
      </c>
      <c r="J24" s="6">
        <v>39</v>
      </c>
      <c r="K24" s="6">
        <v>39</v>
      </c>
      <c r="L24" s="6">
        <v>39</v>
      </c>
      <c r="M24" s="6">
        <v>39</v>
      </c>
      <c r="N24" s="6">
        <v>39</v>
      </c>
      <c r="O24" s="6">
        <f t="shared" si="0"/>
        <v>312</v>
      </c>
      <c r="P24" s="55">
        <f t="shared" ref="P24" si="8">(O25/O24*100)</f>
        <v>100</v>
      </c>
      <c r="Q24" s="59"/>
      <c r="R24" s="60"/>
    </row>
    <row r="25" spans="1:18">
      <c r="A25" s="54"/>
      <c r="B25" s="56"/>
      <c r="C25" s="58"/>
      <c r="D25" s="56"/>
      <c r="E25" s="5"/>
      <c r="F25" s="6" t="s">
        <v>13</v>
      </c>
      <c r="G25" s="6">
        <v>39</v>
      </c>
      <c r="H25" s="6">
        <v>39</v>
      </c>
      <c r="I25" s="6">
        <v>39</v>
      </c>
      <c r="J25" s="6">
        <v>39</v>
      </c>
      <c r="K25" s="6">
        <v>39</v>
      </c>
      <c r="L25" s="6">
        <v>39</v>
      </c>
      <c r="M25" s="6">
        <v>39</v>
      </c>
      <c r="N25" s="6">
        <v>39</v>
      </c>
      <c r="O25" s="6">
        <f t="shared" si="0"/>
        <v>312</v>
      </c>
      <c r="P25" s="56"/>
      <c r="Q25" s="65" t="s">
        <v>201</v>
      </c>
      <c r="R25" s="66"/>
    </row>
    <row r="26" spans="1:18">
      <c r="A26" s="53">
        <v>10</v>
      </c>
      <c r="B26" s="63" t="s">
        <v>171</v>
      </c>
      <c r="C26" s="62" t="s">
        <v>19</v>
      </c>
      <c r="D26" s="63" t="s">
        <v>172</v>
      </c>
      <c r="E26" s="29" t="s">
        <v>119</v>
      </c>
      <c r="F26" s="6" t="s">
        <v>8</v>
      </c>
      <c r="G26" s="6">
        <v>66</v>
      </c>
      <c r="H26" s="6">
        <v>66</v>
      </c>
      <c r="I26" s="6">
        <v>66</v>
      </c>
      <c r="J26" s="6">
        <v>66</v>
      </c>
      <c r="K26" s="6">
        <v>66</v>
      </c>
      <c r="L26" s="6">
        <v>66</v>
      </c>
      <c r="M26" s="6">
        <v>66</v>
      </c>
      <c r="N26" s="6">
        <v>66</v>
      </c>
      <c r="O26" s="6">
        <f t="shared" si="0"/>
        <v>528</v>
      </c>
      <c r="P26" s="55">
        <f t="shared" ref="P26" si="9">(O27/O26*100)</f>
        <v>100</v>
      </c>
      <c r="Q26" s="59"/>
      <c r="R26" s="60"/>
    </row>
    <row r="27" spans="1:18">
      <c r="A27" s="54"/>
      <c r="B27" s="56"/>
      <c r="C27" s="58"/>
      <c r="D27" s="56"/>
      <c r="E27" s="5"/>
      <c r="F27" s="6" t="s">
        <v>13</v>
      </c>
      <c r="G27" s="6">
        <v>66</v>
      </c>
      <c r="H27" s="6">
        <v>66</v>
      </c>
      <c r="I27" s="6">
        <v>66</v>
      </c>
      <c r="J27" s="6">
        <v>66</v>
      </c>
      <c r="K27" s="6">
        <v>66</v>
      </c>
      <c r="L27" s="6">
        <v>66</v>
      </c>
      <c r="M27" s="6">
        <v>66</v>
      </c>
      <c r="N27" s="6">
        <v>66</v>
      </c>
      <c r="O27" s="6">
        <f t="shared" si="0"/>
        <v>528</v>
      </c>
      <c r="P27" s="56"/>
      <c r="Q27" s="65" t="s">
        <v>201</v>
      </c>
      <c r="R27" s="66"/>
    </row>
    <row r="28" spans="1:18">
      <c r="A28" s="53">
        <v>11</v>
      </c>
      <c r="B28" s="63" t="s">
        <v>173</v>
      </c>
      <c r="C28" s="62" t="s">
        <v>164</v>
      </c>
      <c r="D28" s="63" t="s">
        <v>44</v>
      </c>
      <c r="E28" s="29" t="s">
        <v>119</v>
      </c>
      <c r="F28" s="6" t="s">
        <v>8</v>
      </c>
      <c r="G28" s="6">
        <v>39</v>
      </c>
      <c r="H28" s="6">
        <v>39</v>
      </c>
      <c r="I28" s="6">
        <v>39</v>
      </c>
      <c r="J28" s="6">
        <v>39</v>
      </c>
      <c r="K28" s="6">
        <v>39</v>
      </c>
      <c r="L28" s="6">
        <v>39</v>
      </c>
      <c r="M28" s="6">
        <v>39</v>
      </c>
      <c r="N28" s="6">
        <v>39</v>
      </c>
      <c r="O28" s="6">
        <f t="shared" si="0"/>
        <v>312</v>
      </c>
      <c r="P28" s="55">
        <f t="shared" ref="P28" si="10">(O29/O28*100)</f>
        <v>100</v>
      </c>
      <c r="Q28" s="59"/>
      <c r="R28" s="60"/>
    </row>
    <row r="29" spans="1:18">
      <c r="A29" s="54"/>
      <c r="B29" s="56"/>
      <c r="C29" s="58"/>
      <c r="D29" s="56"/>
      <c r="E29" s="5"/>
      <c r="F29" s="6" t="s">
        <v>13</v>
      </c>
      <c r="G29" s="6">
        <v>39</v>
      </c>
      <c r="H29" s="6">
        <v>39</v>
      </c>
      <c r="I29" s="6">
        <v>39</v>
      </c>
      <c r="J29" s="6">
        <v>39</v>
      </c>
      <c r="K29" s="6">
        <v>39</v>
      </c>
      <c r="L29" s="6">
        <v>39</v>
      </c>
      <c r="M29" s="6">
        <v>39</v>
      </c>
      <c r="N29" s="6">
        <v>39</v>
      </c>
      <c r="O29" s="6">
        <f t="shared" si="0"/>
        <v>312</v>
      </c>
      <c r="P29" s="56"/>
      <c r="Q29" s="65" t="s">
        <v>201</v>
      </c>
      <c r="R29" s="66"/>
    </row>
    <row r="30" spans="1:18">
      <c r="A30" s="53">
        <v>12</v>
      </c>
      <c r="B30" s="63" t="s">
        <v>174</v>
      </c>
      <c r="C30" s="62" t="s">
        <v>129</v>
      </c>
      <c r="D30" s="63" t="s">
        <v>95</v>
      </c>
      <c r="E30" s="29" t="s">
        <v>119</v>
      </c>
      <c r="F30" s="6" t="s">
        <v>8</v>
      </c>
      <c r="G30" s="6">
        <v>31</v>
      </c>
      <c r="H30" s="6">
        <v>31</v>
      </c>
      <c r="I30" s="6">
        <v>31</v>
      </c>
      <c r="J30" s="6">
        <v>31</v>
      </c>
      <c r="K30" s="6">
        <v>31</v>
      </c>
      <c r="L30" s="6">
        <v>31</v>
      </c>
      <c r="M30" s="6">
        <v>31</v>
      </c>
      <c r="N30" s="6">
        <v>31</v>
      </c>
      <c r="O30" s="6">
        <f t="shared" si="0"/>
        <v>248</v>
      </c>
      <c r="P30" s="55">
        <f t="shared" ref="P30" si="11">(O31/O30*100)</f>
        <v>145.16129032258064</v>
      </c>
      <c r="Q30" s="59"/>
      <c r="R30" s="60"/>
    </row>
    <row r="31" spans="1:18">
      <c r="A31" s="54"/>
      <c r="B31" s="56"/>
      <c r="C31" s="58"/>
      <c r="D31" s="56"/>
      <c r="E31" s="5"/>
      <c r="F31" s="6" t="s">
        <v>13</v>
      </c>
      <c r="G31" s="6">
        <v>45</v>
      </c>
      <c r="H31" s="6">
        <v>45</v>
      </c>
      <c r="I31" s="6">
        <v>45</v>
      </c>
      <c r="J31" s="6">
        <v>45</v>
      </c>
      <c r="K31" s="6">
        <v>45</v>
      </c>
      <c r="L31" s="6">
        <v>45</v>
      </c>
      <c r="M31" s="6">
        <v>45</v>
      </c>
      <c r="N31" s="6">
        <v>45</v>
      </c>
      <c r="O31" s="6">
        <f t="shared" si="0"/>
        <v>360</v>
      </c>
      <c r="P31" s="56"/>
      <c r="Q31" s="65" t="s">
        <v>201</v>
      </c>
      <c r="R31" s="66"/>
    </row>
    <row r="32" spans="1:18">
      <c r="A32" s="53">
        <v>13</v>
      </c>
      <c r="B32" s="63" t="s">
        <v>191</v>
      </c>
      <c r="C32" s="62" t="s">
        <v>14</v>
      </c>
      <c r="D32" s="63" t="s">
        <v>15</v>
      </c>
      <c r="E32" s="29" t="s">
        <v>119</v>
      </c>
      <c r="F32" s="6" t="s">
        <v>8</v>
      </c>
      <c r="G32" s="6">
        <v>114</v>
      </c>
      <c r="H32" s="6">
        <v>114</v>
      </c>
      <c r="I32" s="6">
        <v>114</v>
      </c>
      <c r="J32" s="6">
        <v>114</v>
      </c>
      <c r="K32" s="6">
        <v>114</v>
      </c>
      <c r="L32" s="6">
        <v>114</v>
      </c>
      <c r="M32" s="6">
        <v>114</v>
      </c>
      <c r="N32" s="6">
        <v>114</v>
      </c>
      <c r="O32" s="6">
        <f t="shared" si="0"/>
        <v>912</v>
      </c>
      <c r="P32" s="55">
        <f t="shared" ref="P32" si="12">(O33/O32*100)</f>
        <v>100.87719298245614</v>
      </c>
      <c r="Q32" s="59"/>
      <c r="R32" s="60"/>
    </row>
    <row r="33" spans="1:18">
      <c r="A33" s="54"/>
      <c r="B33" s="56"/>
      <c r="C33" s="58"/>
      <c r="D33" s="56"/>
      <c r="E33" s="5"/>
      <c r="F33" s="6" t="s">
        <v>13</v>
      </c>
      <c r="G33" s="6">
        <v>115</v>
      </c>
      <c r="H33" s="6">
        <v>115</v>
      </c>
      <c r="I33" s="6">
        <v>115</v>
      </c>
      <c r="J33" s="6">
        <v>115</v>
      </c>
      <c r="K33" s="6">
        <v>115</v>
      </c>
      <c r="L33" s="6">
        <v>115</v>
      </c>
      <c r="M33" s="6">
        <v>115</v>
      </c>
      <c r="N33" s="6">
        <v>115</v>
      </c>
      <c r="O33" s="6">
        <f t="shared" si="0"/>
        <v>920</v>
      </c>
      <c r="P33" s="56"/>
      <c r="Q33" s="65" t="s">
        <v>201</v>
      </c>
      <c r="R33" s="66"/>
    </row>
    <row r="34" spans="1:18">
      <c r="A34" s="53">
        <v>14</v>
      </c>
      <c r="B34" s="63" t="s">
        <v>62</v>
      </c>
      <c r="C34" s="62" t="s">
        <v>100</v>
      </c>
      <c r="D34" s="63" t="s">
        <v>42</v>
      </c>
      <c r="E34" s="29" t="s">
        <v>119</v>
      </c>
      <c r="F34" s="6" t="s">
        <v>8</v>
      </c>
      <c r="G34" s="6">
        <v>95</v>
      </c>
      <c r="H34" s="6">
        <v>95</v>
      </c>
      <c r="I34" s="6">
        <v>95</v>
      </c>
      <c r="J34" s="6">
        <v>95</v>
      </c>
      <c r="K34" s="6">
        <v>95</v>
      </c>
      <c r="L34" s="6">
        <v>95</v>
      </c>
      <c r="M34" s="6">
        <v>95</v>
      </c>
      <c r="N34" s="6">
        <v>95</v>
      </c>
      <c r="O34" s="6">
        <f t="shared" si="0"/>
        <v>760</v>
      </c>
      <c r="P34" s="55">
        <f t="shared" ref="P34" si="13">(O35/O34*100)</f>
        <v>100</v>
      </c>
      <c r="Q34" s="69"/>
      <c r="R34" s="66"/>
    </row>
    <row r="35" spans="1:18">
      <c r="A35" s="54"/>
      <c r="B35" s="56"/>
      <c r="C35" s="58"/>
      <c r="D35" s="56"/>
      <c r="E35" s="5"/>
      <c r="F35" s="6" t="s">
        <v>13</v>
      </c>
      <c r="G35" s="6">
        <v>95</v>
      </c>
      <c r="H35" s="6">
        <v>95</v>
      </c>
      <c r="I35" s="6">
        <v>95</v>
      </c>
      <c r="J35" s="6">
        <v>95</v>
      </c>
      <c r="K35" s="6">
        <v>95</v>
      </c>
      <c r="L35" s="6">
        <v>95</v>
      </c>
      <c r="M35" s="6">
        <v>95</v>
      </c>
      <c r="N35" s="6">
        <v>95</v>
      </c>
      <c r="O35" s="6">
        <f t="shared" si="0"/>
        <v>760</v>
      </c>
      <c r="P35" s="56"/>
      <c r="Q35" s="65" t="s">
        <v>201</v>
      </c>
      <c r="R35" s="66"/>
    </row>
    <row r="36" spans="1:18">
      <c r="A36" s="53">
        <v>15</v>
      </c>
      <c r="B36" s="63" t="s">
        <v>211</v>
      </c>
      <c r="C36" s="62" t="s">
        <v>145</v>
      </c>
      <c r="D36" s="63" t="s">
        <v>44</v>
      </c>
      <c r="E36" s="29" t="s">
        <v>119</v>
      </c>
      <c r="F36" s="6" t="s">
        <v>8</v>
      </c>
      <c r="G36" s="6">
        <v>68</v>
      </c>
      <c r="H36" s="6">
        <v>68</v>
      </c>
      <c r="I36" s="6">
        <v>68</v>
      </c>
      <c r="J36" s="6">
        <v>68</v>
      </c>
      <c r="K36" s="6">
        <v>68</v>
      </c>
      <c r="L36" s="6"/>
      <c r="M36" s="6"/>
      <c r="N36" s="6"/>
      <c r="O36" s="6">
        <f t="shared" ref="O36:O99" si="14">SUM(G36+H36+I36+J36+K36+L36+M36+N36)</f>
        <v>340</v>
      </c>
      <c r="P36" s="55">
        <f t="shared" ref="P36" si="15">(O37/O36*100)</f>
        <v>102.94117647058823</v>
      </c>
      <c r="Q36" s="69" t="s">
        <v>201</v>
      </c>
      <c r="R36" s="66"/>
    </row>
    <row r="37" spans="1:18">
      <c r="A37" s="54"/>
      <c r="B37" s="56"/>
      <c r="C37" s="58"/>
      <c r="D37" s="56"/>
      <c r="E37" s="5"/>
      <c r="F37" s="6" t="s">
        <v>13</v>
      </c>
      <c r="G37" s="6">
        <v>70</v>
      </c>
      <c r="H37" s="6">
        <v>70</v>
      </c>
      <c r="I37" s="6">
        <v>70</v>
      </c>
      <c r="J37" s="6">
        <v>70</v>
      </c>
      <c r="K37" s="6">
        <v>70</v>
      </c>
      <c r="L37" s="6"/>
      <c r="M37" s="6"/>
      <c r="N37" s="6"/>
      <c r="O37" s="6">
        <f t="shared" si="14"/>
        <v>350</v>
      </c>
      <c r="P37" s="56"/>
      <c r="Q37" s="65" t="s">
        <v>213</v>
      </c>
      <c r="R37" s="66"/>
    </row>
    <row r="38" spans="1:18">
      <c r="A38" s="53">
        <v>16</v>
      </c>
      <c r="B38" s="63"/>
      <c r="C38" s="63"/>
      <c r="D38" s="63"/>
      <c r="E38" s="29" t="s">
        <v>119</v>
      </c>
      <c r="F38" s="6" t="s">
        <v>8</v>
      </c>
      <c r="G38" s="50"/>
      <c r="H38" s="50"/>
      <c r="I38" s="50"/>
      <c r="J38" s="50"/>
      <c r="K38" s="50"/>
      <c r="L38" s="50"/>
      <c r="M38" s="50"/>
      <c r="N38" s="50"/>
      <c r="O38" s="6">
        <f t="shared" si="14"/>
        <v>0</v>
      </c>
      <c r="P38" s="55" t="e">
        <f t="shared" ref="P38:P50" si="16">(O39/O38*100)</f>
        <v>#DIV/0!</v>
      </c>
      <c r="Q38" s="69"/>
      <c r="R38" s="66"/>
    </row>
    <row r="39" spans="1:18">
      <c r="A39" s="54"/>
      <c r="B39" s="56"/>
      <c r="C39" s="56"/>
      <c r="D39" s="56"/>
      <c r="E39" s="5"/>
      <c r="F39" s="6" t="s">
        <v>13</v>
      </c>
      <c r="G39" s="50"/>
      <c r="H39" s="50"/>
      <c r="I39" s="50"/>
      <c r="J39" s="50"/>
      <c r="K39" s="50"/>
      <c r="L39" s="50"/>
      <c r="M39" s="50"/>
      <c r="N39" s="50"/>
      <c r="O39" s="6">
        <f t="shared" si="14"/>
        <v>0</v>
      </c>
      <c r="P39" s="56"/>
      <c r="Q39" s="65"/>
      <c r="R39" s="66"/>
    </row>
    <row r="40" spans="1:18">
      <c r="A40" s="53">
        <v>17</v>
      </c>
      <c r="B40" s="63"/>
      <c r="C40" s="63"/>
      <c r="D40" s="63"/>
      <c r="E40" s="29" t="s">
        <v>119</v>
      </c>
      <c r="F40" s="6" t="s">
        <v>8</v>
      </c>
      <c r="G40" s="50"/>
      <c r="H40" s="50"/>
      <c r="I40" s="50"/>
      <c r="J40" s="50"/>
      <c r="K40" s="50"/>
      <c r="L40" s="50"/>
      <c r="M40" s="50"/>
      <c r="N40" s="50"/>
      <c r="O40" s="6">
        <f t="shared" si="14"/>
        <v>0</v>
      </c>
      <c r="P40" s="55" t="e">
        <f t="shared" si="16"/>
        <v>#DIV/0!</v>
      </c>
      <c r="Q40" s="69"/>
      <c r="R40" s="66"/>
    </row>
    <row r="41" spans="1:18">
      <c r="A41" s="54"/>
      <c r="B41" s="56"/>
      <c r="C41" s="56"/>
      <c r="D41" s="56"/>
      <c r="E41" s="5"/>
      <c r="F41" s="6" t="s">
        <v>13</v>
      </c>
      <c r="G41" s="50"/>
      <c r="H41" s="50"/>
      <c r="I41" s="50"/>
      <c r="J41" s="50"/>
      <c r="K41" s="50"/>
      <c r="L41" s="50"/>
      <c r="M41" s="50"/>
      <c r="N41" s="50"/>
      <c r="O41" s="6">
        <f t="shared" si="14"/>
        <v>0</v>
      </c>
      <c r="P41" s="56"/>
      <c r="Q41" s="65"/>
      <c r="R41" s="66"/>
    </row>
    <row r="42" spans="1:18">
      <c r="A42" s="53">
        <v>18</v>
      </c>
      <c r="B42" s="63"/>
      <c r="C42" s="63"/>
      <c r="D42" s="63"/>
      <c r="E42" s="29" t="s">
        <v>119</v>
      </c>
      <c r="F42" s="6" t="s">
        <v>8</v>
      </c>
      <c r="G42" s="50"/>
      <c r="H42" s="50"/>
      <c r="I42" s="50"/>
      <c r="J42" s="50"/>
      <c r="K42" s="50"/>
      <c r="L42" s="50"/>
      <c r="M42" s="50"/>
      <c r="N42" s="50"/>
      <c r="O42" s="6">
        <f t="shared" si="14"/>
        <v>0</v>
      </c>
      <c r="P42" s="55" t="e">
        <f t="shared" si="16"/>
        <v>#DIV/0!</v>
      </c>
      <c r="Q42" s="69"/>
      <c r="R42" s="66"/>
    </row>
    <row r="43" spans="1:18">
      <c r="A43" s="54"/>
      <c r="B43" s="56"/>
      <c r="C43" s="56"/>
      <c r="D43" s="56"/>
      <c r="E43" s="5"/>
      <c r="F43" s="6" t="s">
        <v>13</v>
      </c>
      <c r="G43" s="50"/>
      <c r="H43" s="50"/>
      <c r="I43" s="50"/>
      <c r="J43" s="50"/>
      <c r="K43" s="50"/>
      <c r="L43" s="50"/>
      <c r="M43" s="50"/>
      <c r="N43" s="50"/>
      <c r="O43" s="6">
        <f t="shared" si="14"/>
        <v>0</v>
      </c>
      <c r="P43" s="56"/>
      <c r="Q43" s="65"/>
      <c r="R43" s="66"/>
    </row>
    <row r="44" spans="1:18">
      <c r="A44" s="53">
        <v>19</v>
      </c>
      <c r="B44" s="63"/>
      <c r="C44" s="63"/>
      <c r="D44" s="63"/>
      <c r="E44" s="29" t="s">
        <v>119</v>
      </c>
      <c r="F44" s="6" t="s">
        <v>8</v>
      </c>
      <c r="G44" s="50"/>
      <c r="H44" s="50"/>
      <c r="I44" s="50"/>
      <c r="J44" s="50"/>
      <c r="K44" s="50"/>
      <c r="L44" s="50"/>
      <c r="M44" s="50"/>
      <c r="N44" s="50"/>
      <c r="O44" s="6">
        <f t="shared" si="14"/>
        <v>0</v>
      </c>
      <c r="P44" s="55" t="e">
        <f t="shared" si="16"/>
        <v>#DIV/0!</v>
      </c>
      <c r="Q44" s="69"/>
      <c r="R44" s="66"/>
    </row>
    <row r="45" spans="1:18">
      <c r="A45" s="54"/>
      <c r="B45" s="56"/>
      <c r="C45" s="56"/>
      <c r="D45" s="56"/>
      <c r="E45" s="5"/>
      <c r="F45" s="6" t="s">
        <v>13</v>
      </c>
      <c r="G45" s="50"/>
      <c r="H45" s="50"/>
      <c r="I45" s="50"/>
      <c r="J45" s="50"/>
      <c r="K45" s="50"/>
      <c r="L45" s="50"/>
      <c r="M45" s="50"/>
      <c r="N45" s="50"/>
      <c r="O45" s="6">
        <f t="shared" si="14"/>
        <v>0</v>
      </c>
      <c r="P45" s="56"/>
      <c r="Q45" s="65"/>
      <c r="R45" s="66"/>
    </row>
    <row r="46" spans="1:18">
      <c r="A46" s="53">
        <v>20</v>
      </c>
      <c r="B46" s="63"/>
      <c r="C46" s="62"/>
      <c r="D46" s="63"/>
      <c r="E46" s="29" t="s">
        <v>119</v>
      </c>
      <c r="F46" s="6" t="s">
        <v>8</v>
      </c>
      <c r="G46" s="6"/>
      <c r="H46" s="6"/>
      <c r="I46" s="6"/>
      <c r="J46" s="6"/>
      <c r="K46" s="6"/>
      <c r="L46" s="6"/>
      <c r="M46" s="6"/>
      <c r="N46" s="6"/>
      <c r="O46" s="6">
        <f t="shared" si="14"/>
        <v>0</v>
      </c>
      <c r="P46" s="55" t="e">
        <f t="shared" si="16"/>
        <v>#DIV/0!</v>
      </c>
      <c r="Q46" s="69"/>
      <c r="R46" s="66"/>
    </row>
    <row r="47" spans="1:18">
      <c r="A47" s="54"/>
      <c r="B47" s="56"/>
      <c r="C47" s="58"/>
      <c r="D47" s="56"/>
      <c r="E47" s="5"/>
      <c r="F47" s="6" t="s">
        <v>13</v>
      </c>
      <c r="G47" s="6"/>
      <c r="H47" s="6"/>
      <c r="I47" s="6"/>
      <c r="J47" s="6"/>
      <c r="K47" s="6"/>
      <c r="L47" s="6"/>
      <c r="M47" s="6"/>
      <c r="N47" s="6"/>
      <c r="O47" s="6">
        <f t="shared" si="14"/>
        <v>0</v>
      </c>
      <c r="P47" s="56"/>
      <c r="Q47" s="65"/>
      <c r="R47" s="66"/>
    </row>
    <row r="48" spans="1:18">
      <c r="A48" s="53">
        <v>21</v>
      </c>
      <c r="B48" s="63"/>
      <c r="C48" s="62"/>
      <c r="D48" s="63"/>
      <c r="E48" s="29" t="s">
        <v>119</v>
      </c>
      <c r="F48" s="6" t="s">
        <v>8</v>
      </c>
      <c r="G48" s="6"/>
      <c r="H48" s="6"/>
      <c r="I48" s="6"/>
      <c r="J48" s="6"/>
      <c r="K48" s="6"/>
      <c r="L48" s="6"/>
      <c r="M48" s="6"/>
      <c r="N48" s="6"/>
      <c r="O48" s="6">
        <f t="shared" si="14"/>
        <v>0</v>
      </c>
      <c r="P48" s="55" t="e">
        <f t="shared" si="16"/>
        <v>#DIV/0!</v>
      </c>
      <c r="Q48" s="69"/>
      <c r="R48" s="66"/>
    </row>
    <row r="49" spans="1:18">
      <c r="A49" s="54"/>
      <c r="B49" s="56"/>
      <c r="C49" s="58"/>
      <c r="D49" s="56"/>
      <c r="E49" s="5"/>
      <c r="F49" s="6" t="s">
        <v>13</v>
      </c>
      <c r="G49" s="6"/>
      <c r="H49" s="6"/>
      <c r="I49" s="6"/>
      <c r="J49" s="6"/>
      <c r="K49" s="6"/>
      <c r="L49" s="6"/>
      <c r="M49" s="6"/>
      <c r="N49" s="6"/>
      <c r="O49" s="6">
        <f t="shared" si="14"/>
        <v>0</v>
      </c>
      <c r="P49" s="56"/>
      <c r="Q49" s="65"/>
      <c r="R49" s="66"/>
    </row>
    <row r="50" spans="1:18">
      <c r="A50" s="53">
        <v>22</v>
      </c>
      <c r="B50" s="63"/>
      <c r="C50" s="62"/>
      <c r="D50" s="63"/>
      <c r="E50" s="29" t="s">
        <v>119</v>
      </c>
      <c r="F50" s="6" t="s">
        <v>8</v>
      </c>
      <c r="G50" s="6"/>
      <c r="H50" s="6"/>
      <c r="I50" s="6"/>
      <c r="J50" s="6"/>
      <c r="K50" s="6"/>
      <c r="L50" s="6"/>
      <c r="M50" s="6"/>
      <c r="N50" s="6"/>
      <c r="O50" s="6">
        <f t="shared" si="14"/>
        <v>0</v>
      </c>
      <c r="P50" s="55" t="e">
        <f t="shared" si="16"/>
        <v>#DIV/0!</v>
      </c>
      <c r="Q50" s="69"/>
      <c r="R50" s="66"/>
    </row>
    <row r="51" spans="1:18">
      <c r="A51" s="54"/>
      <c r="B51" s="56"/>
      <c r="C51" s="58"/>
      <c r="D51" s="56"/>
      <c r="E51" s="5"/>
      <c r="F51" s="6" t="s">
        <v>13</v>
      </c>
      <c r="G51" s="6"/>
      <c r="H51" s="6"/>
      <c r="I51" s="6"/>
      <c r="J51" s="6"/>
      <c r="K51" s="6"/>
      <c r="L51" s="6"/>
      <c r="M51" s="6"/>
      <c r="N51" s="6"/>
      <c r="O51" s="6">
        <f t="shared" si="14"/>
        <v>0</v>
      </c>
      <c r="P51" s="56"/>
      <c r="Q51" s="65"/>
      <c r="R51" s="66"/>
    </row>
    <row r="52" spans="1:18">
      <c r="A52" s="53">
        <v>23</v>
      </c>
      <c r="B52" s="63"/>
      <c r="C52" s="62"/>
      <c r="D52" s="63"/>
      <c r="E52" s="29" t="s">
        <v>119</v>
      </c>
      <c r="F52" s="6" t="s">
        <v>8</v>
      </c>
      <c r="G52" s="6"/>
      <c r="H52" s="6"/>
      <c r="I52" s="6"/>
      <c r="J52" s="6"/>
      <c r="K52" s="6"/>
      <c r="L52" s="6"/>
      <c r="M52" s="6"/>
      <c r="N52" s="6"/>
      <c r="O52" s="6">
        <f t="shared" si="14"/>
        <v>0</v>
      </c>
      <c r="P52" s="55" t="e">
        <f t="shared" ref="P52" si="17">(O53/O52*100)</f>
        <v>#DIV/0!</v>
      </c>
      <c r="Q52" s="69"/>
      <c r="R52" s="66"/>
    </row>
    <row r="53" spans="1:18">
      <c r="A53" s="54"/>
      <c r="B53" s="56"/>
      <c r="C53" s="58"/>
      <c r="D53" s="56"/>
      <c r="E53" s="5"/>
      <c r="F53" s="6" t="s">
        <v>13</v>
      </c>
      <c r="G53" s="6"/>
      <c r="H53" s="6"/>
      <c r="I53" s="6"/>
      <c r="J53" s="6"/>
      <c r="K53" s="6"/>
      <c r="L53" s="6"/>
      <c r="M53" s="6"/>
      <c r="N53" s="6"/>
      <c r="O53" s="6">
        <f t="shared" si="14"/>
        <v>0</v>
      </c>
      <c r="P53" s="56"/>
      <c r="Q53" s="65"/>
      <c r="R53" s="66"/>
    </row>
    <row r="54" spans="1:18">
      <c r="A54" s="53">
        <v>24</v>
      </c>
      <c r="B54" s="63"/>
      <c r="C54" s="62"/>
      <c r="D54" s="63"/>
      <c r="E54" s="29" t="s">
        <v>119</v>
      </c>
      <c r="F54" s="6" t="s">
        <v>8</v>
      </c>
      <c r="G54" s="6"/>
      <c r="H54" s="6"/>
      <c r="I54" s="6"/>
      <c r="J54" s="6"/>
      <c r="K54" s="6"/>
      <c r="L54" s="6"/>
      <c r="M54" s="6"/>
      <c r="N54" s="6"/>
      <c r="O54" s="6">
        <f t="shared" si="14"/>
        <v>0</v>
      </c>
      <c r="P54" s="55" t="e">
        <f t="shared" ref="P54" si="18">(O55/O54*100)</f>
        <v>#DIV/0!</v>
      </c>
      <c r="Q54" s="69"/>
      <c r="R54" s="66"/>
    </row>
    <row r="55" spans="1:18">
      <c r="A55" s="54"/>
      <c r="B55" s="56"/>
      <c r="C55" s="58"/>
      <c r="D55" s="56"/>
      <c r="E55" s="5"/>
      <c r="F55" s="6" t="s">
        <v>13</v>
      </c>
      <c r="G55" s="6"/>
      <c r="H55" s="6"/>
      <c r="I55" s="6"/>
      <c r="J55" s="6"/>
      <c r="K55" s="6"/>
      <c r="L55" s="6"/>
      <c r="M55" s="6"/>
      <c r="N55" s="6"/>
      <c r="O55" s="6">
        <f t="shared" si="14"/>
        <v>0</v>
      </c>
      <c r="P55" s="56"/>
      <c r="Q55" s="65"/>
      <c r="R55" s="66"/>
    </row>
    <row r="56" spans="1:18">
      <c r="A56" s="53">
        <v>25</v>
      </c>
      <c r="B56" s="63"/>
      <c r="C56" s="62"/>
      <c r="D56" s="63"/>
      <c r="E56" s="29" t="s">
        <v>119</v>
      </c>
      <c r="F56" s="6" t="s">
        <v>8</v>
      </c>
      <c r="G56" s="6"/>
      <c r="H56" s="6"/>
      <c r="I56" s="6"/>
      <c r="J56" s="6"/>
      <c r="K56" s="6"/>
      <c r="L56" s="6"/>
      <c r="M56" s="6"/>
      <c r="N56" s="6"/>
      <c r="O56" s="6">
        <f t="shared" si="14"/>
        <v>0</v>
      </c>
      <c r="P56" s="55" t="e">
        <f t="shared" ref="P56" si="19">(O57/O56*100)</f>
        <v>#DIV/0!</v>
      </c>
      <c r="Q56" s="69"/>
      <c r="R56" s="66"/>
    </row>
    <row r="57" spans="1:18">
      <c r="A57" s="54"/>
      <c r="B57" s="56"/>
      <c r="C57" s="58"/>
      <c r="D57" s="56"/>
      <c r="E57" s="5"/>
      <c r="F57" s="6" t="s">
        <v>13</v>
      </c>
      <c r="G57" s="6"/>
      <c r="H57" s="6"/>
      <c r="I57" s="6"/>
      <c r="J57" s="6"/>
      <c r="K57" s="6"/>
      <c r="L57" s="6"/>
      <c r="M57" s="6"/>
      <c r="N57" s="6"/>
      <c r="O57" s="6">
        <f t="shared" si="14"/>
        <v>0</v>
      </c>
      <c r="P57" s="56"/>
      <c r="Q57" s="65"/>
      <c r="R57" s="66"/>
    </row>
    <row r="58" spans="1:18">
      <c r="A58" s="53">
        <v>26</v>
      </c>
      <c r="B58" s="63"/>
      <c r="C58" s="62"/>
      <c r="D58" s="63"/>
      <c r="E58" s="29" t="s">
        <v>119</v>
      </c>
      <c r="F58" s="6" t="s">
        <v>8</v>
      </c>
      <c r="G58" s="6"/>
      <c r="H58" s="6"/>
      <c r="I58" s="6"/>
      <c r="J58" s="6"/>
      <c r="K58" s="6"/>
      <c r="L58" s="6"/>
      <c r="M58" s="6"/>
      <c r="N58" s="6"/>
      <c r="O58" s="6">
        <f t="shared" si="14"/>
        <v>0</v>
      </c>
      <c r="P58" s="55" t="e">
        <f t="shared" ref="P58" si="20">(O59/O58*100)</f>
        <v>#DIV/0!</v>
      </c>
      <c r="Q58" s="69"/>
      <c r="R58" s="66"/>
    </row>
    <row r="59" spans="1:18">
      <c r="A59" s="54"/>
      <c r="B59" s="56"/>
      <c r="C59" s="58"/>
      <c r="D59" s="56"/>
      <c r="E59" s="5"/>
      <c r="F59" s="6" t="s">
        <v>13</v>
      </c>
      <c r="G59" s="6"/>
      <c r="H59" s="6"/>
      <c r="I59" s="6"/>
      <c r="J59" s="6"/>
      <c r="K59" s="6"/>
      <c r="L59" s="6"/>
      <c r="M59" s="6"/>
      <c r="N59" s="6"/>
      <c r="O59" s="6">
        <f t="shared" si="14"/>
        <v>0</v>
      </c>
      <c r="P59" s="56"/>
      <c r="Q59" s="65"/>
      <c r="R59" s="66"/>
    </row>
    <row r="60" spans="1:18">
      <c r="A60" s="53">
        <v>27</v>
      </c>
      <c r="B60" s="63"/>
      <c r="C60" s="62"/>
      <c r="D60" s="63"/>
      <c r="E60" s="29" t="s">
        <v>119</v>
      </c>
      <c r="F60" s="6" t="s">
        <v>8</v>
      </c>
      <c r="G60" s="6"/>
      <c r="H60" s="6"/>
      <c r="I60" s="6"/>
      <c r="J60" s="6"/>
      <c r="K60" s="6"/>
      <c r="L60" s="6"/>
      <c r="M60" s="6"/>
      <c r="N60" s="6"/>
      <c r="O60" s="6">
        <f t="shared" si="14"/>
        <v>0</v>
      </c>
      <c r="P60" s="55" t="e">
        <f t="shared" ref="P60" si="21">(O61/O60*100)</f>
        <v>#DIV/0!</v>
      </c>
      <c r="Q60" s="69"/>
      <c r="R60" s="66"/>
    </row>
    <row r="61" spans="1:18">
      <c r="A61" s="54"/>
      <c r="B61" s="56"/>
      <c r="C61" s="58"/>
      <c r="D61" s="56"/>
      <c r="E61" s="5"/>
      <c r="F61" s="6" t="s">
        <v>13</v>
      </c>
      <c r="G61" s="6"/>
      <c r="H61" s="6"/>
      <c r="I61" s="6"/>
      <c r="J61" s="6"/>
      <c r="K61" s="6"/>
      <c r="L61" s="6"/>
      <c r="M61" s="6"/>
      <c r="N61" s="6"/>
      <c r="O61" s="6">
        <f t="shared" si="14"/>
        <v>0</v>
      </c>
      <c r="P61" s="56"/>
      <c r="Q61" s="65"/>
      <c r="R61" s="66"/>
    </row>
    <row r="62" spans="1:18">
      <c r="A62" s="53">
        <v>28</v>
      </c>
      <c r="B62" s="63"/>
      <c r="C62" s="62"/>
      <c r="D62" s="63"/>
      <c r="E62" s="29" t="s">
        <v>119</v>
      </c>
      <c r="F62" s="6" t="s">
        <v>8</v>
      </c>
      <c r="G62" s="6"/>
      <c r="H62" s="6"/>
      <c r="I62" s="6"/>
      <c r="J62" s="6"/>
      <c r="K62" s="6"/>
      <c r="L62" s="6"/>
      <c r="M62" s="6"/>
      <c r="N62" s="6"/>
      <c r="O62" s="6">
        <f t="shared" si="14"/>
        <v>0</v>
      </c>
      <c r="P62" s="55" t="e">
        <f t="shared" ref="P62" si="22">(O63/O62*100)</f>
        <v>#DIV/0!</v>
      </c>
      <c r="Q62" s="69"/>
      <c r="R62" s="66"/>
    </row>
    <row r="63" spans="1:18">
      <c r="A63" s="54"/>
      <c r="B63" s="56"/>
      <c r="C63" s="58"/>
      <c r="D63" s="56"/>
      <c r="E63" s="5"/>
      <c r="F63" s="6" t="s">
        <v>13</v>
      </c>
      <c r="G63" s="6"/>
      <c r="H63" s="6"/>
      <c r="I63" s="6"/>
      <c r="J63" s="6"/>
      <c r="K63" s="6"/>
      <c r="L63" s="6"/>
      <c r="M63" s="6"/>
      <c r="N63" s="6"/>
      <c r="O63" s="6">
        <f t="shared" si="14"/>
        <v>0</v>
      </c>
      <c r="P63" s="56"/>
      <c r="Q63" s="65"/>
      <c r="R63" s="66"/>
    </row>
    <row r="64" spans="1:18">
      <c r="A64" s="53">
        <v>29</v>
      </c>
      <c r="B64" s="63"/>
      <c r="C64" s="62"/>
      <c r="D64" s="63"/>
      <c r="E64" s="29" t="s">
        <v>119</v>
      </c>
      <c r="F64" s="6" t="s">
        <v>8</v>
      </c>
      <c r="G64" s="6"/>
      <c r="H64" s="6"/>
      <c r="I64" s="6"/>
      <c r="J64" s="6"/>
      <c r="K64" s="6"/>
      <c r="L64" s="6"/>
      <c r="M64" s="6"/>
      <c r="N64" s="6"/>
      <c r="O64" s="6">
        <f t="shared" si="14"/>
        <v>0</v>
      </c>
      <c r="P64" s="55" t="e">
        <f t="shared" ref="P64" si="23">(O65/O64*100)</f>
        <v>#DIV/0!</v>
      </c>
      <c r="Q64" s="69"/>
      <c r="R64" s="66"/>
    </row>
    <row r="65" spans="1:18">
      <c r="A65" s="54"/>
      <c r="B65" s="56"/>
      <c r="C65" s="58"/>
      <c r="D65" s="56"/>
      <c r="E65" s="5"/>
      <c r="F65" s="6" t="s">
        <v>13</v>
      </c>
      <c r="G65" s="6"/>
      <c r="H65" s="6"/>
      <c r="I65" s="6"/>
      <c r="J65" s="6"/>
      <c r="K65" s="6"/>
      <c r="L65" s="6"/>
      <c r="M65" s="6"/>
      <c r="N65" s="6"/>
      <c r="O65" s="6">
        <f t="shared" si="14"/>
        <v>0</v>
      </c>
      <c r="P65" s="56"/>
      <c r="Q65" s="65"/>
      <c r="R65" s="66"/>
    </row>
    <row r="66" spans="1:18">
      <c r="A66" s="53">
        <v>30</v>
      </c>
      <c r="B66" s="63"/>
      <c r="C66" s="62"/>
      <c r="D66" s="63"/>
      <c r="E66" s="29" t="s">
        <v>119</v>
      </c>
      <c r="F66" s="6" t="s">
        <v>8</v>
      </c>
      <c r="G66" s="6"/>
      <c r="H66" s="6"/>
      <c r="I66" s="6"/>
      <c r="J66" s="6"/>
      <c r="K66" s="6"/>
      <c r="L66" s="6"/>
      <c r="M66" s="6"/>
      <c r="N66" s="6"/>
      <c r="O66" s="6">
        <f t="shared" si="14"/>
        <v>0</v>
      </c>
      <c r="P66" s="55" t="e">
        <f t="shared" ref="P66" si="24">(O67/O66*100)</f>
        <v>#DIV/0!</v>
      </c>
      <c r="Q66" s="69"/>
      <c r="R66" s="66"/>
    </row>
    <row r="67" spans="1:18">
      <c r="A67" s="54"/>
      <c r="B67" s="56"/>
      <c r="C67" s="58"/>
      <c r="D67" s="56"/>
      <c r="E67" s="5"/>
      <c r="F67" s="6" t="s">
        <v>13</v>
      </c>
      <c r="G67" s="6"/>
      <c r="H67" s="6"/>
      <c r="I67" s="6"/>
      <c r="J67" s="6"/>
      <c r="K67" s="6"/>
      <c r="L67" s="6"/>
      <c r="M67" s="6"/>
      <c r="N67" s="6"/>
      <c r="O67" s="6">
        <f t="shared" si="14"/>
        <v>0</v>
      </c>
      <c r="P67" s="56"/>
      <c r="Q67" s="65"/>
      <c r="R67" s="66"/>
    </row>
    <row r="68" spans="1:18">
      <c r="A68" s="53">
        <v>31</v>
      </c>
      <c r="B68" s="63"/>
      <c r="C68" s="62"/>
      <c r="D68" s="63"/>
      <c r="E68" s="29" t="s">
        <v>119</v>
      </c>
      <c r="F68" s="6" t="s">
        <v>8</v>
      </c>
      <c r="G68" s="6"/>
      <c r="H68" s="6"/>
      <c r="I68" s="6"/>
      <c r="J68" s="6"/>
      <c r="K68" s="6"/>
      <c r="L68" s="6"/>
      <c r="M68" s="6"/>
      <c r="N68" s="6"/>
      <c r="O68" s="6">
        <f t="shared" si="14"/>
        <v>0</v>
      </c>
      <c r="P68" s="55" t="e">
        <f t="shared" ref="P68" si="25">(O69/O68*100)</f>
        <v>#DIV/0!</v>
      </c>
      <c r="Q68" s="69"/>
      <c r="R68" s="66"/>
    </row>
    <row r="69" spans="1:18">
      <c r="A69" s="54"/>
      <c r="B69" s="56"/>
      <c r="C69" s="58"/>
      <c r="D69" s="56"/>
      <c r="E69" s="5"/>
      <c r="F69" s="6" t="s">
        <v>13</v>
      </c>
      <c r="G69" s="6"/>
      <c r="H69" s="6"/>
      <c r="I69" s="6"/>
      <c r="J69" s="6"/>
      <c r="K69" s="6"/>
      <c r="L69" s="6"/>
      <c r="M69" s="6"/>
      <c r="N69" s="6"/>
      <c r="O69" s="6">
        <f t="shared" si="14"/>
        <v>0</v>
      </c>
      <c r="P69" s="56"/>
      <c r="Q69" s="65"/>
      <c r="R69" s="66"/>
    </row>
    <row r="70" spans="1:18">
      <c r="A70" s="53">
        <v>32</v>
      </c>
      <c r="B70" s="63"/>
      <c r="C70" s="62"/>
      <c r="D70" s="63"/>
      <c r="E70" s="29" t="s">
        <v>119</v>
      </c>
      <c r="F70" s="6" t="s">
        <v>8</v>
      </c>
      <c r="G70" s="6"/>
      <c r="H70" s="6"/>
      <c r="I70" s="6"/>
      <c r="J70" s="6"/>
      <c r="K70" s="6"/>
      <c r="L70" s="6"/>
      <c r="M70" s="6"/>
      <c r="N70" s="6"/>
      <c r="O70" s="6">
        <f t="shared" si="14"/>
        <v>0</v>
      </c>
      <c r="P70" s="55" t="e">
        <f t="shared" ref="P70" si="26">(O71/O70*100)</f>
        <v>#DIV/0!</v>
      </c>
      <c r="Q70" s="69"/>
      <c r="R70" s="66"/>
    </row>
    <row r="71" spans="1:18">
      <c r="A71" s="54"/>
      <c r="B71" s="56"/>
      <c r="C71" s="58"/>
      <c r="D71" s="56"/>
      <c r="E71" s="5"/>
      <c r="F71" s="6" t="s">
        <v>13</v>
      </c>
      <c r="G71" s="6"/>
      <c r="H71" s="6"/>
      <c r="I71" s="6"/>
      <c r="J71" s="6"/>
      <c r="K71" s="6"/>
      <c r="L71" s="6"/>
      <c r="M71" s="6"/>
      <c r="N71" s="6"/>
      <c r="O71" s="6">
        <f t="shared" si="14"/>
        <v>0</v>
      </c>
      <c r="P71" s="56"/>
      <c r="Q71" s="65"/>
      <c r="R71" s="66"/>
    </row>
    <row r="72" spans="1:18">
      <c r="A72" s="53">
        <v>33</v>
      </c>
      <c r="B72" s="63"/>
      <c r="C72" s="62"/>
      <c r="D72" s="63"/>
      <c r="E72" s="29" t="s">
        <v>119</v>
      </c>
      <c r="F72" s="6" t="s">
        <v>8</v>
      </c>
      <c r="G72" s="6"/>
      <c r="H72" s="6"/>
      <c r="I72" s="6"/>
      <c r="J72" s="6"/>
      <c r="K72" s="6"/>
      <c r="L72" s="6"/>
      <c r="M72" s="6"/>
      <c r="N72" s="6"/>
      <c r="O72" s="6">
        <f t="shared" si="14"/>
        <v>0</v>
      </c>
      <c r="P72" s="55" t="e">
        <f t="shared" ref="P72" si="27">(O73/O72*100)</f>
        <v>#DIV/0!</v>
      </c>
      <c r="Q72" s="69"/>
      <c r="R72" s="66"/>
    </row>
    <row r="73" spans="1:18">
      <c r="A73" s="54"/>
      <c r="B73" s="56"/>
      <c r="C73" s="58"/>
      <c r="D73" s="56"/>
      <c r="E73" s="5"/>
      <c r="F73" s="6" t="s">
        <v>13</v>
      </c>
      <c r="G73" s="6"/>
      <c r="H73" s="6"/>
      <c r="I73" s="6"/>
      <c r="J73" s="6"/>
      <c r="K73" s="6"/>
      <c r="L73" s="6"/>
      <c r="M73" s="6"/>
      <c r="N73" s="6"/>
      <c r="O73" s="6">
        <f t="shared" si="14"/>
        <v>0</v>
      </c>
      <c r="P73" s="56"/>
      <c r="Q73" s="65"/>
      <c r="R73" s="66"/>
    </row>
    <row r="74" spans="1:18">
      <c r="A74" s="53">
        <v>34</v>
      </c>
      <c r="B74" s="63"/>
      <c r="C74" s="62"/>
      <c r="D74" s="63"/>
      <c r="E74" s="29" t="s">
        <v>119</v>
      </c>
      <c r="F74" s="6" t="s">
        <v>8</v>
      </c>
      <c r="G74" s="6"/>
      <c r="H74" s="6"/>
      <c r="I74" s="6"/>
      <c r="J74" s="6"/>
      <c r="K74" s="6"/>
      <c r="L74" s="6"/>
      <c r="M74" s="6"/>
      <c r="N74" s="6"/>
      <c r="O74" s="6">
        <f t="shared" si="14"/>
        <v>0</v>
      </c>
      <c r="P74" s="55" t="e">
        <f t="shared" ref="P74:P106" si="28">(O75/O74*100)</f>
        <v>#DIV/0!</v>
      </c>
      <c r="Q74" s="69"/>
      <c r="R74" s="66"/>
    </row>
    <row r="75" spans="1:18">
      <c r="A75" s="54"/>
      <c r="B75" s="56"/>
      <c r="C75" s="58"/>
      <c r="D75" s="56"/>
      <c r="E75" s="5"/>
      <c r="F75" s="6" t="s">
        <v>13</v>
      </c>
      <c r="G75" s="6"/>
      <c r="H75" s="6"/>
      <c r="I75" s="6"/>
      <c r="J75" s="6"/>
      <c r="K75" s="6"/>
      <c r="L75" s="6"/>
      <c r="M75" s="6"/>
      <c r="N75" s="6"/>
      <c r="O75" s="6">
        <f t="shared" si="14"/>
        <v>0</v>
      </c>
      <c r="P75" s="56"/>
      <c r="Q75" s="65"/>
      <c r="R75" s="66"/>
    </row>
    <row r="76" spans="1:18">
      <c r="A76" s="53">
        <v>35</v>
      </c>
      <c r="B76" s="63"/>
      <c r="C76" s="62"/>
      <c r="D76" s="63"/>
      <c r="E76" s="29" t="s">
        <v>119</v>
      </c>
      <c r="F76" s="6" t="s">
        <v>8</v>
      </c>
      <c r="G76" s="6"/>
      <c r="H76" s="6"/>
      <c r="I76" s="6"/>
      <c r="J76" s="6"/>
      <c r="K76" s="6"/>
      <c r="L76" s="6"/>
      <c r="M76" s="6"/>
      <c r="N76" s="6"/>
      <c r="O76" s="6">
        <f t="shared" si="14"/>
        <v>0</v>
      </c>
      <c r="P76" s="55" t="e">
        <f t="shared" si="28"/>
        <v>#DIV/0!</v>
      </c>
      <c r="Q76" s="69"/>
      <c r="R76" s="66"/>
    </row>
    <row r="77" spans="1:18">
      <c r="A77" s="54"/>
      <c r="B77" s="56"/>
      <c r="C77" s="58"/>
      <c r="D77" s="56"/>
      <c r="E77" s="5"/>
      <c r="F77" s="6" t="s">
        <v>13</v>
      </c>
      <c r="G77" s="6"/>
      <c r="H77" s="6"/>
      <c r="I77" s="6"/>
      <c r="J77" s="6"/>
      <c r="K77" s="6"/>
      <c r="L77" s="6"/>
      <c r="M77" s="6"/>
      <c r="N77" s="6"/>
      <c r="O77" s="6">
        <f t="shared" si="14"/>
        <v>0</v>
      </c>
      <c r="P77" s="56"/>
      <c r="Q77" s="69"/>
      <c r="R77" s="66"/>
    </row>
    <row r="78" spans="1:18">
      <c r="A78" s="53">
        <v>36</v>
      </c>
      <c r="B78" s="63"/>
      <c r="C78" s="62"/>
      <c r="D78" s="63"/>
      <c r="E78" s="29" t="s">
        <v>119</v>
      </c>
      <c r="F78" s="6" t="s">
        <v>8</v>
      </c>
      <c r="G78" s="6"/>
      <c r="H78" s="6"/>
      <c r="I78" s="6"/>
      <c r="J78" s="6"/>
      <c r="K78" s="6"/>
      <c r="L78" s="6"/>
      <c r="M78" s="6"/>
      <c r="N78" s="6"/>
      <c r="O78" s="6">
        <f t="shared" si="14"/>
        <v>0</v>
      </c>
      <c r="P78" s="55" t="e">
        <f t="shared" si="28"/>
        <v>#DIV/0!</v>
      </c>
      <c r="Q78" s="69"/>
      <c r="R78" s="66"/>
    </row>
    <row r="79" spans="1:18">
      <c r="A79" s="54"/>
      <c r="B79" s="56"/>
      <c r="C79" s="58"/>
      <c r="D79" s="56"/>
      <c r="E79" s="5"/>
      <c r="F79" s="6" t="s">
        <v>13</v>
      </c>
      <c r="G79" s="6"/>
      <c r="H79" s="6"/>
      <c r="I79" s="6"/>
      <c r="J79" s="6"/>
      <c r="K79" s="6"/>
      <c r="L79" s="6"/>
      <c r="M79" s="6"/>
      <c r="N79" s="6"/>
      <c r="O79" s="6">
        <f t="shared" si="14"/>
        <v>0</v>
      </c>
      <c r="P79" s="56"/>
      <c r="Q79" s="65"/>
      <c r="R79" s="66"/>
    </row>
    <row r="80" spans="1:18">
      <c r="A80" s="53">
        <v>37</v>
      </c>
      <c r="B80" s="63"/>
      <c r="C80" s="62"/>
      <c r="D80" s="63"/>
      <c r="E80" s="29" t="s">
        <v>119</v>
      </c>
      <c r="F80" s="6" t="s">
        <v>8</v>
      </c>
      <c r="G80" s="6"/>
      <c r="H80" s="6"/>
      <c r="I80" s="6"/>
      <c r="J80" s="6"/>
      <c r="K80" s="6"/>
      <c r="L80" s="6"/>
      <c r="M80" s="6"/>
      <c r="N80" s="6"/>
      <c r="O80" s="6">
        <f t="shared" si="14"/>
        <v>0</v>
      </c>
      <c r="P80" s="55" t="e">
        <f t="shared" si="28"/>
        <v>#DIV/0!</v>
      </c>
      <c r="Q80" s="69"/>
      <c r="R80" s="66"/>
    </row>
    <row r="81" spans="1:18">
      <c r="A81" s="54"/>
      <c r="B81" s="56"/>
      <c r="C81" s="58"/>
      <c r="D81" s="56"/>
      <c r="E81" s="5"/>
      <c r="F81" s="6" t="s">
        <v>13</v>
      </c>
      <c r="G81" s="6"/>
      <c r="H81" s="6"/>
      <c r="I81" s="6"/>
      <c r="J81" s="6"/>
      <c r="K81" s="6"/>
      <c r="L81" s="6"/>
      <c r="M81" s="6"/>
      <c r="N81" s="6"/>
      <c r="O81" s="6">
        <f t="shared" si="14"/>
        <v>0</v>
      </c>
      <c r="P81" s="56"/>
      <c r="Q81" s="65"/>
      <c r="R81" s="66"/>
    </row>
    <row r="82" spans="1:18">
      <c r="A82" s="53">
        <v>38</v>
      </c>
      <c r="B82" s="63"/>
      <c r="C82" s="62"/>
      <c r="D82" s="63"/>
      <c r="E82" s="29" t="s">
        <v>119</v>
      </c>
      <c r="F82" s="6" t="s">
        <v>8</v>
      </c>
      <c r="G82" s="6"/>
      <c r="H82" s="6"/>
      <c r="I82" s="6"/>
      <c r="J82" s="6"/>
      <c r="K82" s="6"/>
      <c r="L82" s="6"/>
      <c r="M82" s="6"/>
      <c r="N82" s="6"/>
      <c r="O82" s="6">
        <f t="shared" si="14"/>
        <v>0</v>
      </c>
      <c r="P82" s="55" t="e">
        <f t="shared" si="28"/>
        <v>#DIV/0!</v>
      </c>
      <c r="Q82" s="69"/>
      <c r="R82" s="66"/>
    </row>
    <row r="83" spans="1:18">
      <c r="A83" s="54"/>
      <c r="B83" s="56"/>
      <c r="C83" s="58"/>
      <c r="D83" s="56"/>
      <c r="E83" s="5"/>
      <c r="F83" s="6" t="s">
        <v>13</v>
      </c>
      <c r="G83" s="6"/>
      <c r="H83" s="6"/>
      <c r="I83" s="6"/>
      <c r="J83" s="6"/>
      <c r="K83" s="6"/>
      <c r="L83" s="6"/>
      <c r="M83" s="6"/>
      <c r="N83" s="6"/>
      <c r="O83" s="6">
        <f t="shared" si="14"/>
        <v>0</v>
      </c>
      <c r="P83" s="56"/>
      <c r="Q83" s="65"/>
      <c r="R83" s="66"/>
    </row>
    <row r="84" spans="1:18">
      <c r="A84" s="53">
        <v>39</v>
      </c>
      <c r="B84" s="63"/>
      <c r="C84" s="62"/>
      <c r="D84" s="63"/>
      <c r="E84" s="29" t="s">
        <v>119</v>
      </c>
      <c r="F84" s="6" t="s">
        <v>8</v>
      </c>
      <c r="G84" s="6"/>
      <c r="H84" s="6"/>
      <c r="I84" s="6"/>
      <c r="J84" s="6"/>
      <c r="K84" s="6"/>
      <c r="L84" s="6"/>
      <c r="M84" s="6"/>
      <c r="N84" s="6"/>
      <c r="O84" s="6">
        <f t="shared" si="14"/>
        <v>0</v>
      </c>
      <c r="P84" s="55" t="e">
        <f t="shared" si="28"/>
        <v>#DIV/0!</v>
      </c>
      <c r="Q84" s="59"/>
      <c r="R84" s="60"/>
    </row>
    <row r="85" spans="1:18">
      <c r="A85" s="54"/>
      <c r="B85" s="56"/>
      <c r="C85" s="58"/>
      <c r="D85" s="56"/>
      <c r="E85" s="5"/>
      <c r="F85" s="6" t="s">
        <v>13</v>
      </c>
      <c r="G85" s="6"/>
      <c r="H85" s="6"/>
      <c r="I85" s="6"/>
      <c r="J85" s="6"/>
      <c r="K85" s="6"/>
      <c r="L85" s="6"/>
      <c r="M85" s="6"/>
      <c r="N85" s="6"/>
      <c r="O85" s="6">
        <f t="shared" si="14"/>
        <v>0</v>
      </c>
      <c r="P85" s="56"/>
      <c r="Q85" s="59"/>
      <c r="R85" s="60"/>
    </row>
    <row r="86" spans="1:18">
      <c r="A86" s="53">
        <v>40</v>
      </c>
      <c r="B86" s="63"/>
      <c r="C86" s="62"/>
      <c r="D86" s="63"/>
      <c r="E86" s="29" t="s">
        <v>119</v>
      </c>
      <c r="F86" s="6" t="s">
        <v>8</v>
      </c>
      <c r="G86" s="6"/>
      <c r="H86" s="6"/>
      <c r="I86" s="6"/>
      <c r="J86" s="6"/>
      <c r="K86" s="6"/>
      <c r="L86" s="6"/>
      <c r="M86" s="6"/>
      <c r="N86" s="6"/>
      <c r="O86" s="6">
        <f t="shared" si="14"/>
        <v>0</v>
      </c>
      <c r="P86" s="55" t="e">
        <f t="shared" si="28"/>
        <v>#DIV/0!</v>
      </c>
      <c r="Q86" s="59"/>
      <c r="R86" s="60"/>
    </row>
    <row r="87" spans="1:18">
      <c r="A87" s="54"/>
      <c r="B87" s="56"/>
      <c r="C87" s="58"/>
      <c r="D87" s="56"/>
      <c r="E87" s="5"/>
      <c r="F87" s="6" t="s">
        <v>13</v>
      </c>
      <c r="G87" s="6"/>
      <c r="H87" s="6"/>
      <c r="I87" s="6"/>
      <c r="J87" s="6"/>
      <c r="K87" s="6"/>
      <c r="L87" s="6"/>
      <c r="M87" s="6"/>
      <c r="N87" s="6"/>
      <c r="O87" s="6">
        <f t="shared" si="14"/>
        <v>0</v>
      </c>
      <c r="P87" s="56"/>
      <c r="Q87" s="59"/>
      <c r="R87" s="60"/>
    </row>
    <row r="88" spans="1:18">
      <c r="A88" s="53">
        <v>41</v>
      </c>
      <c r="B88" s="63"/>
      <c r="C88" s="62"/>
      <c r="D88" s="63"/>
      <c r="E88" s="29" t="s">
        <v>119</v>
      </c>
      <c r="F88" s="6" t="s">
        <v>8</v>
      </c>
      <c r="G88" s="6"/>
      <c r="H88" s="6"/>
      <c r="I88" s="6"/>
      <c r="J88" s="6"/>
      <c r="K88" s="6"/>
      <c r="L88" s="6"/>
      <c r="M88" s="6"/>
      <c r="N88" s="6"/>
      <c r="O88" s="6">
        <f t="shared" si="14"/>
        <v>0</v>
      </c>
      <c r="P88" s="55" t="e">
        <f t="shared" si="28"/>
        <v>#DIV/0!</v>
      </c>
      <c r="Q88" s="59"/>
      <c r="R88" s="60"/>
    </row>
    <row r="89" spans="1:18">
      <c r="A89" s="54"/>
      <c r="B89" s="56"/>
      <c r="C89" s="58"/>
      <c r="D89" s="56"/>
      <c r="E89" s="5"/>
      <c r="F89" s="6" t="s">
        <v>13</v>
      </c>
      <c r="G89" s="6"/>
      <c r="H89" s="6"/>
      <c r="I89" s="6"/>
      <c r="J89" s="6"/>
      <c r="K89" s="6"/>
      <c r="L89" s="6"/>
      <c r="M89" s="6"/>
      <c r="N89" s="6"/>
      <c r="O89" s="6">
        <f t="shared" si="14"/>
        <v>0</v>
      </c>
      <c r="P89" s="56"/>
      <c r="Q89" s="59"/>
      <c r="R89" s="60"/>
    </row>
    <row r="90" spans="1:18">
      <c r="A90" s="53">
        <v>42</v>
      </c>
      <c r="B90" s="63"/>
      <c r="C90" s="62"/>
      <c r="D90" s="63"/>
      <c r="E90" s="29" t="s">
        <v>119</v>
      </c>
      <c r="F90" s="6" t="s">
        <v>8</v>
      </c>
      <c r="G90" s="6"/>
      <c r="H90" s="6"/>
      <c r="I90" s="6"/>
      <c r="J90" s="6"/>
      <c r="K90" s="6"/>
      <c r="L90" s="6"/>
      <c r="M90" s="6"/>
      <c r="N90" s="6"/>
      <c r="O90" s="6">
        <f t="shared" si="14"/>
        <v>0</v>
      </c>
      <c r="P90" s="55" t="e">
        <f t="shared" si="28"/>
        <v>#DIV/0!</v>
      </c>
      <c r="Q90" s="59"/>
      <c r="R90" s="60"/>
    </row>
    <row r="91" spans="1:18">
      <c r="A91" s="54"/>
      <c r="B91" s="56"/>
      <c r="C91" s="58"/>
      <c r="D91" s="56"/>
      <c r="E91" s="5"/>
      <c r="F91" s="6" t="s">
        <v>13</v>
      </c>
      <c r="G91" s="6"/>
      <c r="H91" s="6"/>
      <c r="I91" s="6"/>
      <c r="J91" s="6"/>
      <c r="K91" s="6"/>
      <c r="L91" s="6"/>
      <c r="M91" s="6"/>
      <c r="N91" s="6"/>
      <c r="O91" s="6">
        <f t="shared" si="14"/>
        <v>0</v>
      </c>
      <c r="P91" s="56"/>
      <c r="Q91" s="59"/>
      <c r="R91" s="60"/>
    </row>
    <row r="92" spans="1:18">
      <c r="A92" s="53">
        <v>43</v>
      </c>
      <c r="B92" s="63"/>
      <c r="C92" s="62"/>
      <c r="D92" s="63"/>
      <c r="E92" s="29" t="s">
        <v>119</v>
      </c>
      <c r="F92" s="6" t="s">
        <v>8</v>
      </c>
      <c r="G92" s="6"/>
      <c r="H92" s="6"/>
      <c r="I92" s="6"/>
      <c r="J92" s="6"/>
      <c r="K92" s="6"/>
      <c r="L92" s="6"/>
      <c r="M92" s="6"/>
      <c r="N92" s="6"/>
      <c r="O92" s="6">
        <f t="shared" si="14"/>
        <v>0</v>
      </c>
      <c r="P92" s="55" t="e">
        <f t="shared" si="28"/>
        <v>#DIV/0!</v>
      </c>
      <c r="Q92" s="59"/>
      <c r="R92" s="60"/>
    </row>
    <row r="93" spans="1:18">
      <c r="A93" s="54"/>
      <c r="B93" s="56"/>
      <c r="C93" s="58"/>
      <c r="D93" s="56"/>
      <c r="E93" s="5"/>
      <c r="F93" s="6" t="s">
        <v>13</v>
      </c>
      <c r="G93" s="6"/>
      <c r="H93" s="6"/>
      <c r="I93" s="6"/>
      <c r="J93" s="6"/>
      <c r="K93" s="6"/>
      <c r="L93" s="6"/>
      <c r="M93" s="6"/>
      <c r="N93" s="6"/>
      <c r="O93" s="6">
        <f t="shared" si="14"/>
        <v>0</v>
      </c>
      <c r="P93" s="56"/>
      <c r="Q93" s="64"/>
      <c r="R93" s="60"/>
    </row>
    <row r="94" spans="1:18">
      <c r="A94" s="53">
        <v>44</v>
      </c>
      <c r="B94" s="63"/>
      <c r="C94" s="62"/>
      <c r="D94" s="63"/>
      <c r="E94" s="29" t="s">
        <v>119</v>
      </c>
      <c r="F94" s="6" t="s">
        <v>8</v>
      </c>
      <c r="G94" s="6"/>
      <c r="H94" s="6"/>
      <c r="I94" s="6"/>
      <c r="J94" s="6"/>
      <c r="K94" s="6"/>
      <c r="L94" s="6"/>
      <c r="M94" s="6"/>
      <c r="N94" s="6"/>
      <c r="O94" s="6">
        <f t="shared" si="14"/>
        <v>0</v>
      </c>
      <c r="P94" s="55" t="e">
        <f t="shared" si="28"/>
        <v>#DIV/0!</v>
      </c>
      <c r="Q94" s="59"/>
      <c r="R94" s="60"/>
    </row>
    <row r="95" spans="1:18">
      <c r="A95" s="54"/>
      <c r="B95" s="56"/>
      <c r="C95" s="58"/>
      <c r="D95" s="56"/>
      <c r="E95" s="5"/>
      <c r="F95" s="6" t="s">
        <v>13</v>
      </c>
      <c r="G95" s="6"/>
      <c r="H95" s="6"/>
      <c r="I95" s="6"/>
      <c r="J95" s="6"/>
      <c r="K95" s="6"/>
      <c r="L95" s="6"/>
      <c r="M95" s="6"/>
      <c r="N95" s="6"/>
      <c r="O95" s="6">
        <f t="shared" si="14"/>
        <v>0</v>
      </c>
      <c r="P95" s="56"/>
      <c r="Q95" s="64"/>
      <c r="R95" s="60"/>
    </row>
    <row r="96" spans="1:18">
      <c r="A96" s="53">
        <v>45</v>
      </c>
      <c r="B96" s="63"/>
      <c r="C96" s="62"/>
      <c r="D96" s="63"/>
      <c r="E96" s="29" t="s">
        <v>119</v>
      </c>
      <c r="F96" s="6" t="s">
        <v>8</v>
      </c>
      <c r="G96" s="6"/>
      <c r="H96" s="6"/>
      <c r="I96" s="6"/>
      <c r="J96" s="6"/>
      <c r="K96" s="6"/>
      <c r="L96" s="6"/>
      <c r="M96" s="6"/>
      <c r="N96" s="6"/>
      <c r="O96" s="6">
        <f t="shared" si="14"/>
        <v>0</v>
      </c>
      <c r="P96" s="55" t="e">
        <f t="shared" si="28"/>
        <v>#DIV/0!</v>
      </c>
      <c r="Q96" s="59"/>
      <c r="R96" s="60"/>
    </row>
    <row r="97" spans="1:18">
      <c r="A97" s="54"/>
      <c r="B97" s="56"/>
      <c r="C97" s="58"/>
      <c r="D97" s="56"/>
      <c r="E97" s="5"/>
      <c r="F97" s="6" t="s">
        <v>13</v>
      </c>
      <c r="G97" s="6"/>
      <c r="H97" s="6"/>
      <c r="I97" s="6"/>
      <c r="J97" s="6"/>
      <c r="K97" s="6"/>
      <c r="L97" s="6"/>
      <c r="M97" s="6"/>
      <c r="N97" s="6"/>
      <c r="O97" s="6">
        <f t="shared" si="14"/>
        <v>0</v>
      </c>
      <c r="P97" s="56"/>
      <c r="Q97" s="64"/>
      <c r="R97" s="60"/>
    </row>
    <row r="98" spans="1:18">
      <c r="A98" s="53"/>
      <c r="B98" s="63"/>
      <c r="C98" s="62"/>
      <c r="D98" s="63"/>
      <c r="E98" s="29"/>
      <c r="F98" s="6" t="s">
        <v>8</v>
      </c>
      <c r="G98" s="6"/>
      <c r="H98" s="6"/>
      <c r="I98" s="6"/>
      <c r="J98" s="6"/>
      <c r="K98" s="6"/>
      <c r="L98" s="6"/>
      <c r="M98" s="6"/>
      <c r="N98" s="6"/>
      <c r="O98" s="6">
        <f t="shared" si="14"/>
        <v>0</v>
      </c>
      <c r="P98" s="55" t="e">
        <f t="shared" si="28"/>
        <v>#DIV/0!</v>
      </c>
      <c r="Q98" s="59"/>
      <c r="R98" s="60"/>
    </row>
    <row r="99" spans="1:18">
      <c r="A99" s="54"/>
      <c r="B99" s="56"/>
      <c r="C99" s="58"/>
      <c r="D99" s="56"/>
      <c r="E99" s="5"/>
      <c r="F99" s="6" t="s">
        <v>13</v>
      </c>
      <c r="G99" s="6"/>
      <c r="H99" s="6"/>
      <c r="I99" s="6"/>
      <c r="J99" s="6"/>
      <c r="K99" s="6"/>
      <c r="L99" s="6"/>
      <c r="M99" s="6"/>
      <c r="N99" s="6"/>
      <c r="O99" s="6">
        <f t="shared" si="14"/>
        <v>0</v>
      </c>
      <c r="P99" s="56"/>
      <c r="Q99" s="59"/>
      <c r="R99" s="60"/>
    </row>
    <row r="100" spans="1:18">
      <c r="A100" s="53"/>
      <c r="B100" s="55"/>
      <c r="C100" s="62"/>
      <c r="D100" s="63"/>
      <c r="E100" s="5"/>
      <c r="F100" s="6" t="s">
        <v>8</v>
      </c>
      <c r="G100" s="6"/>
      <c r="H100" s="6"/>
      <c r="I100" s="6"/>
      <c r="J100" s="6"/>
      <c r="K100" s="6"/>
      <c r="L100" s="6"/>
      <c r="M100" s="6"/>
      <c r="N100" s="6"/>
      <c r="O100" s="6">
        <f t="shared" ref="O100:O102" ca="1" si="29">SUM(G100+H100+I100+J100+K100+L100+M100+N100+O100)</f>
        <v>0</v>
      </c>
      <c r="P100" s="55" t="e">
        <f t="shared" ca="1" si="28"/>
        <v>#DIV/0!</v>
      </c>
      <c r="Q100" s="59"/>
      <c r="R100" s="60"/>
    </row>
    <row r="101" spans="1:18">
      <c r="A101" s="54"/>
      <c r="B101" s="56"/>
      <c r="C101" s="58"/>
      <c r="D101" s="56"/>
      <c r="E101" s="5"/>
      <c r="F101" s="6" t="s">
        <v>13</v>
      </c>
      <c r="G101" s="6"/>
      <c r="H101" s="6"/>
      <c r="I101" s="6"/>
      <c r="J101" s="6"/>
      <c r="K101" s="6"/>
      <c r="L101" s="6"/>
      <c r="M101" s="6"/>
      <c r="N101" s="6"/>
      <c r="O101" s="6">
        <f t="shared" ca="1" si="29"/>
        <v>0</v>
      </c>
      <c r="P101" s="56"/>
      <c r="Q101" s="59"/>
      <c r="R101" s="60"/>
    </row>
    <row r="102" spans="1:18">
      <c r="A102" s="53"/>
      <c r="B102" s="55"/>
      <c r="C102" s="57"/>
      <c r="D102" s="55"/>
      <c r="E102" s="5"/>
      <c r="F102" s="6" t="s">
        <v>8</v>
      </c>
      <c r="G102" s="6"/>
      <c r="H102" s="6"/>
      <c r="I102" s="6"/>
      <c r="J102" s="6"/>
      <c r="K102" s="6"/>
      <c r="L102" s="6"/>
      <c r="M102" s="6"/>
      <c r="N102" s="6"/>
      <c r="O102" s="6">
        <f t="shared" ca="1" si="29"/>
        <v>0</v>
      </c>
      <c r="P102" s="55" t="e">
        <f t="shared" ca="1" si="28"/>
        <v>#DIV/0!</v>
      </c>
      <c r="Q102" s="59"/>
      <c r="R102" s="60"/>
    </row>
    <row r="103" spans="1:18">
      <c r="A103" s="54"/>
      <c r="B103" s="56"/>
      <c r="C103" s="58"/>
      <c r="D103" s="56"/>
      <c r="E103" s="5"/>
      <c r="F103" s="6" t="s">
        <v>13</v>
      </c>
      <c r="G103" s="6"/>
      <c r="H103" s="6"/>
      <c r="I103" s="6"/>
      <c r="J103" s="6"/>
      <c r="K103" s="6"/>
      <c r="L103" s="6"/>
      <c r="M103" s="6"/>
      <c r="N103" s="6"/>
      <c r="O103" s="6">
        <f t="shared" ref="O103:O107" ca="1" si="30">SUM(G103+H103+I103+J103+K103+L103+M103+N103+O103)</f>
        <v>0</v>
      </c>
      <c r="P103" s="56"/>
      <c r="Q103" s="59"/>
      <c r="R103" s="60"/>
    </row>
    <row r="104" spans="1:18">
      <c r="A104" s="53"/>
      <c r="B104" s="55"/>
      <c r="C104" s="57"/>
      <c r="D104" s="55"/>
      <c r="E104" s="5"/>
      <c r="F104" s="6" t="s">
        <v>8</v>
      </c>
      <c r="G104" s="6"/>
      <c r="H104" s="6"/>
      <c r="I104" s="6"/>
      <c r="J104" s="6"/>
      <c r="K104" s="6"/>
      <c r="L104" s="6"/>
      <c r="M104" s="6"/>
      <c r="N104" s="6"/>
      <c r="O104" s="6">
        <f t="shared" ca="1" si="30"/>
        <v>0</v>
      </c>
      <c r="P104" s="55" t="e">
        <f t="shared" ca="1" si="28"/>
        <v>#DIV/0!</v>
      </c>
      <c r="Q104" s="59"/>
      <c r="R104" s="60"/>
    </row>
    <row r="105" spans="1:18">
      <c r="A105" s="54"/>
      <c r="B105" s="56"/>
      <c r="C105" s="58"/>
      <c r="D105" s="56"/>
      <c r="E105" s="5"/>
      <c r="F105" s="6" t="s">
        <v>13</v>
      </c>
      <c r="G105" s="6"/>
      <c r="H105" s="6"/>
      <c r="I105" s="6"/>
      <c r="J105" s="6"/>
      <c r="K105" s="6"/>
      <c r="L105" s="6"/>
      <c r="M105" s="6"/>
      <c r="N105" s="6"/>
      <c r="O105" s="6">
        <f t="shared" ca="1" si="30"/>
        <v>0</v>
      </c>
      <c r="P105" s="56"/>
      <c r="Q105" s="59"/>
      <c r="R105" s="60"/>
    </row>
    <row r="106" spans="1:18">
      <c r="A106" s="53"/>
      <c r="B106" s="55"/>
      <c r="C106" s="57"/>
      <c r="D106" s="55"/>
      <c r="E106" s="5"/>
      <c r="F106" s="6" t="s">
        <v>8</v>
      </c>
      <c r="G106" s="6"/>
      <c r="H106" s="6"/>
      <c r="I106" s="6"/>
      <c r="J106" s="6"/>
      <c r="K106" s="6"/>
      <c r="L106" s="6"/>
      <c r="M106" s="6"/>
      <c r="N106" s="6"/>
      <c r="O106" s="6">
        <f t="shared" ca="1" si="30"/>
        <v>0</v>
      </c>
      <c r="P106" s="55" t="e">
        <f t="shared" ca="1" si="28"/>
        <v>#DIV/0!</v>
      </c>
      <c r="Q106" s="59"/>
      <c r="R106" s="60"/>
    </row>
    <row r="107" spans="1:18" ht="15.75" thickBot="1">
      <c r="A107" s="54"/>
      <c r="B107" s="56"/>
      <c r="C107" s="58"/>
      <c r="D107" s="56"/>
      <c r="E107" s="5"/>
      <c r="F107" s="6" t="s">
        <v>13</v>
      </c>
      <c r="G107" s="6"/>
      <c r="H107" s="6"/>
      <c r="I107" s="6"/>
      <c r="J107" s="6"/>
      <c r="K107" s="6"/>
      <c r="L107" s="6"/>
      <c r="M107" s="6"/>
      <c r="N107" s="6"/>
      <c r="O107" s="6">
        <f t="shared" ca="1" si="30"/>
        <v>0</v>
      </c>
      <c r="P107" s="56"/>
      <c r="Q107" s="59"/>
      <c r="R107" s="61"/>
    </row>
    <row r="108" spans="1:18" ht="15.75" thickTop="1">
      <c r="A108" s="45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7"/>
      <c r="R108" s="42"/>
    </row>
    <row r="109" spans="1:18">
      <c r="A109" s="9" t="s">
        <v>24</v>
      </c>
      <c r="B109" s="10"/>
      <c r="C109" s="10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7"/>
      <c r="R109" s="43"/>
    </row>
    <row r="110" spans="1:18">
      <c r="A110" s="11" t="s">
        <v>25</v>
      </c>
      <c r="B110" s="12" t="s">
        <v>26</v>
      </c>
      <c r="C110" s="10"/>
      <c r="D110" s="24"/>
      <c r="E110" s="24"/>
      <c r="F110" s="24" t="s">
        <v>8</v>
      </c>
      <c r="G110" s="10" t="s">
        <v>27</v>
      </c>
      <c r="H110" s="6">
        <f ca="1">SUM((O8+O10+O12+O14+O16+O18+O20+O22+O24+O26+O28+O30+O32+O34+O36+O38+O40+O42+O44+O46+O48+O50+O52+O54+O56+O58+O60+O62+O64+O66+O68+O70+O72+O74+O76+O78+O80+O82+O84+O86+O88+O90+O92+O94+O96+O98+O100+O102+O104+O106))</f>
        <v>8062</v>
      </c>
      <c r="I110" s="24"/>
      <c r="J110" s="24"/>
      <c r="K110" s="52"/>
      <c r="L110" s="52"/>
      <c r="M110" s="52"/>
      <c r="N110" s="52"/>
      <c r="O110" s="52"/>
      <c r="P110" s="48"/>
      <c r="Q110" s="7"/>
      <c r="R110" s="43"/>
    </row>
    <row r="111" spans="1:18">
      <c r="A111" s="11" t="s">
        <v>28</v>
      </c>
      <c r="B111" s="12" t="s">
        <v>29</v>
      </c>
      <c r="C111" s="10"/>
      <c r="D111" s="24"/>
      <c r="E111" s="24"/>
      <c r="F111" s="24" t="s">
        <v>13</v>
      </c>
      <c r="G111" s="10" t="s">
        <v>30</v>
      </c>
      <c r="H111" s="6">
        <f ca="1">SUM((O9+O11+O13+O15+O17+O19+O21+O23+O25+O27+O29+O31+O33+O35+O37+O39+O41+O43+O45+O47+O49+O51+O53+O55+O57+O59+O61+O63+O65+O67+O69+O71+O73+O75+O77+O79+O81+O83+O85+O87+O89+O91+O93+O95+O97+O99+O101+O103+O105+O107))</f>
        <v>7736</v>
      </c>
      <c r="I111" s="24"/>
      <c r="J111" s="24"/>
      <c r="K111" s="52"/>
      <c r="L111" s="52"/>
      <c r="M111" s="52"/>
      <c r="N111" s="52"/>
      <c r="O111" s="52"/>
      <c r="P111" s="52"/>
      <c r="Q111" s="7"/>
      <c r="R111" s="43"/>
    </row>
    <row r="112" spans="1:18">
      <c r="A112" s="11" t="s">
        <v>31</v>
      </c>
      <c r="B112" s="12" t="s">
        <v>32</v>
      </c>
      <c r="C112" s="10"/>
      <c r="D112" s="24"/>
      <c r="E112" s="24"/>
      <c r="F112" s="24"/>
      <c r="G112" s="24" t="s">
        <v>33</v>
      </c>
      <c r="H112" s="6">
        <f ca="1">SUM((H111/H110*100))</f>
        <v>95.9563383775738</v>
      </c>
      <c r="I112" s="24"/>
      <c r="J112" s="24"/>
      <c r="K112" s="52"/>
      <c r="L112" s="52"/>
      <c r="M112" s="52"/>
      <c r="N112" s="52"/>
      <c r="O112" s="52"/>
      <c r="P112" s="52"/>
      <c r="Q112" s="7"/>
      <c r="R112" s="43"/>
    </row>
    <row r="113" spans="1:18">
      <c r="A113" s="13" t="s">
        <v>34</v>
      </c>
      <c r="B113" s="14" t="s">
        <v>35</v>
      </c>
      <c r="C113" s="15"/>
      <c r="D113" s="24"/>
      <c r="E113" s="24"/>
      <c r="F113" s="24"/>
      <c r="G113" s="24"/>
      <c r="H113" s="24"/>
      <c r="I113" s="24"/>
      <c r="J113" s="24"/>
      <c r="K113" s="52"/>
      <c r="L113" s="52"/>
      <c r="M113" s="52"/>
      <c r="N113" s="52"/>
      <c r="O113" s="52"/>
      <c r="P113" s="52"/>
      <c r="Q113" s="7"/>
      <c r="R113" s="43"/>
    </row>
    <row r="114" spans="1:18">
      <c r="A114" s="13" t="s">
        <v>36</v>
      </c>
      <c r="B114" s="14" t="s">
        <v>37</v>
      </c>
      <c r="C114" s="15"/>
      <c r="D114" s="24"/>
      <c r="E114" s="24"/>
      <c r="F114" s="24"/>
      <c r="G114" s="24"/>
      <c r="H114" s="24"/>
      <c r="I114" s="24"/>
      <c r="J114" s="24"/>
      <c r="K114" s="52"/>
      <c r="L114" s="52"/>
      <c r="M114" s="52"/>
      <c r="N114" s="52"/>
      <c r="O114" s="52"/>
      <c r="P114" s="48"/>
      <c r="Q114" s="7"/>
      <c r="R114" s="43"/>
    </row>
    <row r="115" spans="1:18" ht="15.75" thickBot="1">
      <c r="A115" s="16" t="s">
        <v>38</v>
      </c>
      <c r="B115" s="17" t="s">
        <v>39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20"/>
      <c r="R115" s="44"/>
    </row>
    <row r="116" spans="1:18" ht="15.75" thickTop="1"/>
  </sheetData>
  <mergeCells count="370">
    <mergeCell ref="P1:Q1"/>
    <mergeCell ref="A2:Q4"/>
    <mergeCell ref="R2:R5"/>
    <mergeCell ref="B5:D5"/>
    <mergeCell ref="E5:Q5"/>
    <mergeCell ref="A6:A7"/>
    <mergeCell ref="B6:B7"/>
    <mergeCell ref="C6:C7"/>
    <mergeCell ref="D6:D7"/>
    <mergeCell ref="G6:N6"/>
    <mergeCell ref="O6:O7"/>
    <mergeCell ref="P6:P7"/>
    <mergeCell ref="Q6:R7"/>
    <mergeCell ref="A8:A9"/>
    <mergeCell ref="B8:B9"/>
    <mergeCell ref="C8:C9"/>
    <mergeCell ref="D8:D9"/>
    <mergeCell ref="P8:P9"/>
    <mergeCell ref="Q8:R8"/>
    <mergeCell ref="Q9:R9"/>
    <mergeCell ref="A12:A13"/>
    <mergeCell ref="B12:B13"/>
    <mergeCell ref="C12:C13"/>
    <mergeCell ref="D12:D13"/>
    <mergeCell ref="P12:P13"/>
    <mergeCell ref="Q12:R12"/>
    <mergeCell ref="Q13:R13"/>
    <mergeCell ref="A10:A11"/>
    <mergeCell ref="B10:B11"/>
    <mergeCell ref="C10:C11"/>
    <mergeCell ref="D10:D11"/>
    <mergeCell ref="P10:P11"/>
    <mergeCell ref="Q10:R10"/>
    <mergeCell ref="Q11:R11"/>
    <mergeCell ref="A16:A17"/>
    <mergeCell ref="B16:B17"/>
    <mergeCell ref="C16:C17"/>
    <mergeCell ref="D16:D17"/>
    <mergeCell ref="P16:P17"/>
    <mergeCell ref="Q16:R16"/>
    <mergeCell ref="Q17:R17"/>
    <mergeCell ref="A14:A15"/>
    <mergeCell ref="B14:B15"/>
    <mergeCell ref="C14:C15"/>
    <mergeCell ref="D14:D15"/>
    <mergeCell ref="P14:P15"/>
    <mergeCell ref="Q14:R14"/>
    <mergeCell ref="Q15:R15"/>
    <mergeCell ref="A20:A21"/>
    <mergeCell ref="B20:B21"/>
    <mergeCell ref="C20:C21"/>
    <mergeCell ref="D20:D21"/>
    <mergeCell ref="P20:P21"/>
    <mergeCell ref="Q20:R20"/>
    <mergeCell ref="Q21:R21"/>
    <mergeCell ref="A18:A19"/>
    <mergeCell ref="B18:B19"/>
    <mergeCell ref="C18:C19"/>
    <mergeCell ref="D18:D19"/>
    <mergeCell ref="P18:P19"/>
    <mergeCell ref="Q18:R18"/>
    <mergeCell ref="Q19:R19"/>
    <mergeCell ref="A24:A25"/>
    <mergeCell ref="B24:B25"/>
    <mergeCell ref="C24:C25"/>
    <mergeCell ref="D24:D25"/>
    <mergeCell ref="P24:P25"/>
    <mergeCell ref="Q24:R24"/>
    <mergeCell ref="Q25:R25"/>
    <mergeCell ref="A22:A23"/>
    <mergeCell ref="B22:B23"/>
    <mergeCell ref="C22:C23"/>
    <mergeCell ref="D22:D23"/>
    <mergeCell ref="P22:P23"/>
    <mergeCell ref="Q22:R22"/>
    <mergeCell ref="Q23:R23"/>
    <mergeCell ref="A28:A29"/>
    <mergeCell ref="B28:B29"/>
    <mergeCell ref="C28:C29"/>
    <mergeCell ref="D28:D29"/>
    <mergeCell ref="P28:P29"/>
    <mergeCell ref="Q28:R28"/>
    <mergeCell ref="Q29:R29"/>
    <mergeCell ref="A26:A27"/>
    <mergeCell ref="B26:B27"/>
    <mergeCell ref="C26:C27"/>
    <mergeCell ref="D26:D27"/>
    <mergeCell ref="P26:P27"/>
    <mergeCell ref="Q26:R26"/>
    <mergeCell ref="Q27:R27"/>
    <mergeCell ref="A32:A33"/>
    <mergeCell ref="B32:B33"/>
    <mergeCell ref="C32:C33"/>
    <mergeCell ref="D32:D33"/>
    <mergeCell ref="P32:P33"/>
    <mergeCell ref="Q32:R32"/>
    <mergeCell ref="Q33:R33"/>
    <mergeCell ref="A30:A31"/>
    <mergeCell ref="B30:B31"/>
    <mergeCell ref="C30:C31"/>
    <mergeCell ref="D30:D31"/>
    <mergeCell ref="P30:P31"/>
    <mergeCell ref="Q30:R30"/>
    <mergeCell ref="Q31:R31"/>
    <mergeCell ref="A36:A37"/>
    <mergeCell ref="P36:P37"/>
    <mergeCell ref="Q36:R36"/>
    <mergeCell ref="Q37:R37"/>
    <mergeCell ref="A34:A35"/>
    <mergeCell ref="B34:B35"/>
    <mergeCell ref="C34:C35"/>
    <mergeCell ref="D34:D35"/>
    <mergeCell ref="P34:P35"/>
    <mergeCell ref="Q34:R34"/>
    <mergeCell ref="Q35:R35"/>
    <mergeCell ref="A40:A41"/>
    <mergeCell ref="B40:B41"/>
    <mergeCell ref="C40:C41"/>
    <mergeCell ref="D40:D41"/>
    <mergeCell ref="P40:P41"/>
    <mergeCell ref="Q40:R40"/>
    <mergeCell ref="Q41:R41"/>
    <mergeCell ref="A38:A39"/>
    <mergeCell ref="B38:B39"/>
    <mergeCell ref="C38:C39"/>
    <mergeCell ref="D38:D39"/>
    <mergeCell ref="P38:P39"/>
    <mergeCell ref="Q38:R38"/>
    <mergeCell ref="Q39:R39"/>
    <mergeCell ref="A46:A47"/>
    <mergeCell ref="B46:B47"/>
    <mergeCell ref="C46:C47"/>
    <mergeCell ref="D46:D47"/>
    <mergeCell ref="P46:P47"/>
    <mergeCell ref="Q46:R46"/>
    <mergeCell ref="Q47:R47"/>
    <mergeCell ref="A44:A45"/>
    <mergeCell ref="B36:B37"/>
    <mergeCell ref="C36:C37"/>
    <mergeCell ref="D36:D37"/>
    <mergeCell ref="P44:P45"/>
    <mergeCell ref="Q44:R44"/>
    <mergeCell ref="Q45:R45"/>
    <mergeCell ref="B44:B45"/>
    <mergeCell ref="C44:C45"/>
    <mergeCell ref="D44:D45"/>
    <mergeCell ref="A42:A43"/>
    <mergeCell ref="B42:B43"/>
    <mergeCell ref="C42:C43"/>
    <mergeCell ref="D42:D43"/>
    <mergeCell ref="P42:P43"/>
    <mergeCell ref="Q42:R42"/>
    <mergeCell ref="Q43:R43"/>
    <mergeCell ref="A50:A51"/>
    <mergeCell ref="B50:B51"/>
    <mergeCell ref="C50:C51"/>
    <mergeCell ref="D50:D51"/>
    <mergeCell ref="P50:P51"/>
    <mergeCell ref="Q50:R50"/>
    <mergeCell ref="Q51:R51"/>
    <mergeCell ref="A48:A49"/>
    <mergeCell ref="B48:B49"/>
    <mergeCell ref="C48:C49"/>
    <mergeCell ref="D48:D49"/>
    <mergeCell ref="P48:P49"/>
    <mergeCell ref="Q48:R48"/>
    <mergeCell ref="Q49:R49"/>
    <mergeCell ref="A54:A55"/>
    <mergeCell ref="B54:B55"/>
    <mergeCell ref="C54:C55"/>
    <mergeCell ref="D54:D55"/>
    <mergeCell ref="P54:P55"/>
    <mergeCell ref="Q54:R54"/>
    <mergeCell ref="Q55:R55"/>
    <mergeCell ref="A52:A53"/>
    <mergeCell ref="B52:B53"/>
    <mergeCell ref="C52:C53"/>
    <mergeCell ref="D52:D53"/>
    <mergeCell ref="P52:P53"/>
    <mergeCell ref="Q52:R52"/>
    <mergeCell ref="Q53:R53"/>
    <mergeCell ref="A58:A59"/>
    <mergeCell ref="B58:B59"/>
    <mergeCell ref="C58:C59"/>
    <mergeCell ref="D58:D59"/>
    <mergeCell ref="P58:P59"/>
    <mergeCell ref="Q58:R58"/>
    <mergeCell ref="Q59:R59"/>
    <mergeCell ref="A56:A57"/>
    <mergeCell ref="B56:B57"/>
    <mergeCell ref="C56:C57"/>
    <mergeCell ref="D56:D57"/>
    <mergeCell ref="P56:P57"/>
    <mergeCell ref="Q56:R56"/>
    <mergeCell ref="Q57:R57"/>
    <mergeCell ref="A62:A63"/>
    <mergeCell ref="B62:B63"/>
    <mergeCell ref="C62:C63"/>
    <mergeCell ref="D62:D63"/>
    <mergeCell ref="P62:P63"/>
    <mergeCell ref="Q62:R62"/>
    <mergeCell ref="Q63:R63"/>
    <mergeCell ref="A60:A61"/>
    <mergeCell ref="B60:B61"/>
    <mergeCell ref="C60:C61"/>
    <mergeCell ref="D60:D61"/>
    <mergeCell ref="P60:P61"/>
    <mergeCell ref="Q60:R60"/>
    <mergeCell ref="Q61:R61"/>
    <mergeCell ref="A66:A67"/>
    <mergeCell ref="B66:B67"/>
    <mergeCell ref="C66:C67"/>
    <mergeCell ref="D66:D67"/>
    <mergeCell ref="P66:P67"/>
    <mergeCell ref="Q66:R66"/>
    <mergeCell ref="Q67:R67"/>
    <mergeCell ref="A64:A65"/>
    <mergeCell ref="B64:B65"/>
    <mergeCell ref="C64:C65"/>
    <mergeCell ref="D64:D65"/>
    <mergeCell ref="P64:P65"/>
    <mergeCell ref="Q64:R64"/>
    <mergeCell ref="Q65:R65"/>
    <mergeCell ref="A70:A71"/>
    <mergeCell ref="B70:B71"/>
    <mergeCell ref="C70:C71"/>
    <mergeCell ref="D70:D71"/>
    <mergeCell ref="P70:P71"/>
    <mergeCell ref="Q70:R70"/>
    <mergeCell ref="Q71:R71"/>
    <mergeCell ref="A68:A69"/>
    <mergeCell ref="B68:B69"/>
    <mergeCell ref="C68:C69"/>
    <mergeCell ref="D68:D69"/>
    <mergeCell ref="P68:P69"/>
    <mergeCell ref="Q68:R68"/>
    <mergeCell ref="Q69:R69"/>
    <mergeCell ref="A74:A75"/>
    <mergeCell ref="B74:B75"/>
    <mergeCell ref="C74:C75"/>
    <mergeCell ref="D74:D75"/>
    <mergeCell ref="P74:P75"/>
    <mergeCell ref="Q74:R74"/>
    <mergeCell ref="Q75:R75"/>
    <mergeCell ref="A72:A73"/>
    <mergeCell ref="B72:B73"/>
    <mergeCell ref="C72:C73"/>
    <mergeCell ref="D72:D73"/>
    <mergeCell ref="P72:P73"/>
    <mergeCell ref="Q72:R72"/>
    <mergeCell ref="Q73:R73"/>
    <mergeCell ref="A78:A79"/>
    <mergeCell ref="B78:B79"/>
    <mergeCell ref="C78:C79"/>
    <mergeCell ref="D78:D79"/>
    <mergeCell ref="P78:P79"/>
    <mergeCell ref="Q78:R78"/>
    <mergeCell ref="Q79:R79"/>
    <mergeCell ref="A76:A77"/>
    <mergeCell ref="B76:B77"/>
    <mergeCell ref="C76:C77"/>
    <mergeCell ref="D76:D77"/>
    <mergeCell ref="P76:P77"/>
    <mergeCell ref="Q76:R76"/>
    <mergeCell ref="Q77:R77"/>
    <mergeCell ref="A82:A83"/>
    <mergeCell ref="B82:B83"/>
    <mergeCell ref="C82:C83"/>
    <mergeCell ref="D82:D83"/>
    <mergeCell ref="P82:P83"/>
    <mergeCell ref="Q82:R82"/>
    <mergeCell ref="Q83:R83"/>
    <mergeCell ref="A80:A81"/>
    <mergeCell ref="B80:B81"/>
    <mergeCell ref="C80:C81"/>
    <mergeCell ref="D80:D81"/>
    <mergeCell ref="P80:P81"/>
    <mergeCell ref="Q80:R80"/>
    <mergeCell ref="Q81:R81"/>
    <mergeCell ref="A86:A87"/>
    <mergeCell ref="B86:B87"/>
    <mergeCell ref="C86:C87"/>
    <mergeCell ref="D86:D87"/>
    <mergeCell ref="P86:P87"/>
    <mergeCell ref="Q86:R86"/>
    <mergeCell ref="Q87:R87"/>
    <mergeCell ref="A84:A85"/>
    <mergeCell ref="B84:B85"/>
    <mergeCell ref="C84:C85"/>
    <mergeCell ref="D84:D85"/>
    <mergeCell ref="P84:P85"/>
    <mergeCell ref="Q84:R84"/>
    <mergeCell ref="Q85:R85"/>
    <mergeCell ref="A90:A91"/>
    <mergeCell ref="B90:B91"/>
    <mergeCell ref="C90:C91"/>
    <mergeCell ref="D90:D91"/>
    <mergeCell ref="P90:P91"/>
    <mergeCell ref="Q90:R90"/>
    <mergeCell ref="Q91:R91"/>
    <mergeCell ref="A88:A89"/>
    <mergeCell ref="B88:B89"/>
    <mergeCell ref="C88:C89"/>
    <mergeCell ref="D88:D89"/>
    <mergeCell ref="P88:P89"/>
    <mergeCell ref="Q88:R88"/>
    <mergeCell ref="Q89:R89"/>
    <mergeCell ref="A94:A95"/>
    <mergeCell ref="B94:B95"/>
    <mergeCell ref="C94:C95"/>
    <mergeCell ref="D94:D95"/>
    <mergeCell ref="P94:P95"/>
    <mergeCell ref="Q94:R94"/>
    <mergeCell ref="Q95:R95"/>
    <mergeCell ref="A92:A93"/>
    <mergeCell ref="B92:B93"/>
    <mergeCell ref="C92:C93"/>
    <mergeCell ref="D92:D93"/>
    <mergeCell ref="P92:P93"/>
    <mergeCell ref="Q92:R92"/>
    <mergeCell ref="Q93:R93"/>
    <mergeCell ref="A98:A99"/>
    <mergeCell ref="B98:B99"/>
    <mergeCell ref="C98:C99"/>
    <mergeCell ref="D98:D99"/>
    <mergeCell ref="P98:P99"/>
    <mergeCell ref="Q98:R98"/>
    <mergeCell ref="Q99:R99"/>
    <mergeCell ref="A96:A97"/>
    <mergeCell ref="B96:B97"/>
    <mergeCell ref="C96:C97"/>
    <mergeCell ref="D96:D97"/>
    <mergeCell ref="P96:P97"/>
    <mergeCell ref="Q96:R96"/>
    <mergeCell ref="Q97:R97"/>
    <mergeCell ref="A102:A103"/>
    <mergeCell ref="B102:B103"/>
    <mergeCell ref="C102:C103"/>
    <mergeCell ref="D102:D103"/>
    <mergeCell ref="P102:P103"/>
    <mergeCell ref="Q102:R102"/>
    <mergeCell ref="Q103:R103"/>
    <mergeCell ref="A100:A101"/>
    <mergeCell ref="B100:B101"/>
    <mergeCell ref="C100:C101"/>
    <mergeCell ref="D100:D101"/>
    <mergeCell ref="P100:P101"/>
    <mergeCell ref="Q100:R100"/>
    <mergeCell ref="Q101:R101"/>
    <mergeCell ref="Q106:R106"/>
    <mergeCell ref="Q107:R107"/>
    <mergeCell ref="A104:A105"/>
    <mergeCell ref="B104:B105"/>
    <mergeCell ref="C104:C105"/>
    <mergeCell ref="D104:D105"/>
    <mergeCell ref="P104:P105"/>
    <mergeCell ref="Q104:R104"/>
    <mergeCell ref="Q105:R105"/>
    <mergeCell ref="K110:L110"/>
    <mergeCell ref="M110:O110"/>
    <mergeCell ref="K111:L113"/>
    <mergeCell ref="M111:O113"/>
    <mergeCell ref="P111:P113"/>
    <mergeCell ref="K114:L114"/>
    <mergeCell ref="M114:O114"/>
    <mergeCell ref="A106:A107"/>
    <mergeCell ref="B106:B107"/>
    <mergeCell ref="C106:C107"/>
    <mergeCell ref="D106:D107"/>
    <mergeCell ref="P106:P107"/>
  </mergeCells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Paint.Picture" shapeId="100353" r:id="rId3">
          <objectPr defaultSize="0" autoPict="0" altText="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0</xdr:col>
                <xdr:colOff>466725</xdr:colOff>
                <xdr:row>3</xdr:row>
                <xdr:rowOff>47625</xdr:rowOff>
              </to>
            </anchor>
          </objectPr>
        </oleObject>
      </mc:Choice>
      <mc:Fallback>
        <oleObject progId="Paint.Picture" shapeId="100353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21B9-9F90-4588-96EC-C4D891252898}">
  <dimension ref="A1:S115"/>
  <sheetViews>
    <sheetView topLeftCell="A2" zoomScale="80" zoomScaleNormal="80" workbookViewId="0">
      <selection activeCell="A2" sqref="A2:Q4"/>
    </sheetView>
  </sheetViews>
  <sheetFormatPr defaultColWidth="9.85546875" defaultRowHeight="15"/>
  <cols>
    <col min="2" max="2" width="12.42578125" customWidth="1"/>
    <col min="3" max="3" width="11.42578125" customWidth="1"/>
    <col min="4" max="4" width="14.5703125" customWidth="1"/>
    <col min="5" max="5" width="10.5703125" customWidth="1"/>
  </cols>
  <sheetData>
    <row r="1" spans="1:19" ht="16.5" thickTop="1" thickBo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77" t="s">
        <v>0</v>
      </c>
      <c r="Q1" s="78"/>
      <c r="R1" s="28"/>
      <c r="S1" s="27"/>
    </row>
    <row r="2" spans="1:19" ht="15" customHeight="1" thickTop="1">
      <c r="A2" s="79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1"/>
      <c r="R2" s="98"/>
      <c r="S2" s="27"/>
    </row>
    <row r="3" spans="1:19" ht="15" customHeight="1">
      <c r="A3" s="82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4"/>
      <c r="R3" s="86"/>
    </row>
    <row r="4" spans="1:19" ht="15" customHeight="1">
      <c r="A4" s="82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  <c r="R4" s="86"/>
    </row>
    <row r="5" spans="1:19" ht="15.75">
      <c r="A5" s="2" t="s">
        <v>2</v>
      </c>
      <c r="B5" s="100" t="str">
        <f ca="1">TEXT(TODAY(),"[$-421]dd mmmm yyyy")</f>
        <v>31 Oktober 2022</v>
      </c>
      <c r="C5" s="101"/>
      <c r="D5" s="10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7"/>
      <c r="R5" s="99"/>
    </row>
    <row r="6" spans="1:19" ht="18.75">
      <c r="A6" s="91" t="s">
        <v>3</v>
      </c>
      <c r="B6" s="93" t="s">
        <v>4</v>
      </c>
      <c r="C6" s="93" t="s">
        <v>5</v>
      </c>
      <c r="D6" s="93" t="s">
        <v>6</v>
      </c>
      <c r="E6" s="40" t="s">
        <v>7</v>
      </c>
      <c r="F6" s="40" t="s">
        <v>8</v>
      </c>
      <c r="G6" s="95" t="s">
        <v>9</v>
      </c>
      <c r="H6" s="96"/>
      <c r="I6" s="96"/>
      <c r="J6" s="96"/>
      <c r="K6" s="96"/>
      <c r="L6" s="96"/>
      <c r="M6" s="96"/>
      <c r="N6" s="97"/>
      <c r="O6" s="72" t="s">
        <v>10</v>
      </c>
      <c r="P6" s="63" t="s">
        <v>72</v>
      </c>
      <c r="Q6" s="73" t="s">
        <v>11</v>
      </c>
      <c r="R6" s="74"/>
    </row>
    <row r="7" spans="1:19" ht="18.75">
      <c r="A7" s="92"/>
      <c r="B7" s="94"/>
      <c r="C7" s="94"/>
      <c r="D7" s="94"/>
      <c r="E7" s="39" t="s">
        <v>12</v>
      </c>
      <c r="F7" s="39" t="s">
        <v>13</v>
      </c>
      <c r="G7" s="40">
        <v>1</v>
      </c>
      <c r="H7" s="40">
        <v>2</v>
      </c>
      <c r="I7" s="40">
        <v>3</v>
      </c>
      <c r="J7" s="40">
        <v>4</v>
      </c>
      <c r="K7" s="40">
        <v>5</v>
      </c>
      <c r="L7" s="40">
        <v>6</v>
      </c>
      <c r="M7" s="40">
        <v>7</v>
      </c>
      <c r="N7" s="40">
        <v>8</v>
      </c>
      <c r="O7" s="72"/>
      <c r="P7" s="56"/>
      <c r="Q7" s="75"/>
      <c r="R7" s="76"/>
    </row>
    <row r="8" spans="1:19" ht="18.75">
      <c r="A8" s="53">
        <v>1</v>
      </c>
      <c r="B8" s="63" t="s">
        <v>122</v>
      </c>
      <c r="C8" s="62" t="s">
        <v>17</v>
      </c>
      <c r="D8" s="63" t="s">
        <v>45</v>
      </c>
      <c r="E8" s="29" t="s">
        <v>118</v>
      </c>
      <c r="F8" s="40" t="s">
        <v>8</v>
      </c>
      <c r="G8" s="6">
        <v>375</v>
      </c>
      <c r="H8" s="6">
        <v>375</v>
      </c>
      <c r="I8" s="6">
        <v>375</v>
      </c>
      <c r="J8" s="6">
        <v>375</v>
      </c>
      <c r="K8" s="6">
        <v>375</v>
      </c>
      <c r="L8" s="6">
        <v>375</v>
      </c>
      <c r="M8" s="6">
        <v>375</v>
      </c>
      <c r="N8" s="6">
        <v>375</v>
      </c>
      <c r="O8" s="6">
        <f t="shared" ref="O8:O53" si="0">SUM(G8+H8+I8+J8+K8+L8+M8+N8)</f>
        <v>3000</v>
      </c>
      <c r="P8" s="55">
        <f>(O9/O8*100)</f>
        <v>69.86666666666666</v>
      </c>
      <c r="Q8" s="59"/>
      <c r="R8" s="60"/>
    </row>
    <row r="9" spans="1:19" ht="18.75">
      <c r="A9" s="54"/>
      <c r="B9" s="56"/>
      <c r="C9" s="58"/>
      <c r="D9" s="56"/>
      <c r="E9" s="5"/>
      <c r="F9" s="39" t="s">
        <v>13</v>
      </c>
      <c r="G9" s="6">
        <v>262</v>
      </c>
      <c r="H9" s="6">
        <v>262</v>
      </c>
      <c r="I9" s="6">
        <v>262</v>
      </c>
      <c r="J9" s="6">
        <v>262</v>
      </c>
      <c r="K9" s="6">
        <v>262</v>
      </c>
      <c r="L9" s="6">
        <v>262</v>
      </c>
      <c r="M9" s="6">
        <v>262</v>
      </c>
      <c r="N9" s="6">
        <v>262</v>
      </c>
      <c r="O9" s="6">
        <f t="shared" si="0"/>
        <v>2096</v>
      </c>
      <c r="P9" s="56"/>
      <c r="Q9" s="64" t="s">
        <v>108</v>
      </c>
      <c r="R9" s="60"/>
    </row>
    <row r="10" spans="1:19" ht="18.75">
      <c r="A10" s="53">
        <v>2</v>
      </c>
      <c r="B10" s="63" t="s">
        <v>123</v>
      </c>
      <c r="C10" s="62" t="s">
        <v>55</v>
      </c>
      <c r="D10" s="63" t="s">
        <v>56</v>
      </c>
      <c r="E10" s="29" t="s">
        <v>118</v>
      </c>
      <c r="F10" s="40" t="s">
        <v>8</v>
      </c>
      <c r="G10" s="6">
        <v>375</v>
      </c>
      <c r="H10" s="6">
        <v>375</v>
      </c>
      <c r="I10" s="6">
        <v>375</v>
      </c>
      <c r="J10" s="6">
        <v>375</v>
      </c>
      <c r="K10" s="6">
        <v>375</v>
      </c>
      <c r="L10" s="6">
        <v>375</v>
      </c>
      <c r="M10" s="6">
        <v>375</v>
      </c>
      <c r="N10" s="6">
        <v>375</v>
      </c>
      <c r="O10" s="6">
        <f t="shared" si="0"/>
        <v>3000</v>
      </c>
      <c r="P10" s="55">
        <f t="shared" ref="P10" si="1">(O11/O10*100)</f>
        <v>53.333333333333336</v>
      </c>
      <c r="Q10" s="59"/>
      <c r="R10" s="60"/>
    </row>
    <row r="11" spans="1:19" ht="18.75">
      <c r="A11" s="54"/>
      <c r="B11" s="56"/>
      <c r="C11" s="58"/>
      <c r="D11" s="56"/>
      <c r="E11" s="5"/>
      <c r="F11" s="39" t="s">
        <v>13</v>
      </c>
      <c r="G11" s="6">
        <v>200</v>
      </c>
      <c r="H11" s="6">
        <v>200</v>
      </c>
      <c r="I11" s="6">
        <v>200</v>
      </c>
      <c r="J11" s="6">
        <v>200</v>
      </c>
      <c r="K11" s="6">
        <v>200</v>
      </c>
      <c r="L11" s="6">
        <v>200</v>
      </c>
      <c r="M11" s="6">
        <v>200</v>
      </c>
      <c r="N11" s="6">
        <v>200</v>
      </c>
      <c r="O11" s="6">
        <f t="shared" si="0"/>
        <v>1600</v>
      </c>
      <c r="P11" s="56"/>
      <c r="Q11" s="64" t="s">
        <v>108</v>
      </c>
      <c r="R11" s="60"/>
    </row>
    <row r="12" spans="1:19" ht="18.75">
      <c r="A12" s="53"/>
      <c r="B12" s="63"/>
      <c r="C12" s="62" t="s">
        <v>121</v>
      </c>
      <c r="D12" s="63" t="s">
        <v>120</v>
      </c>
      <c r="E12" s="29" t="s">
        <v>118</v>
      </c>
      <c r="F12" s="40" t="s">
        <v>8</v>
      </c>
      <c r="G12" s="6">
        <v>375</v>
      </c>
      <c r="H12" s="6">
        <v>375</v>
      </c>
      <c r="I12" s="6">
        <v>375</v>
      </c>
      <c r="J12" s="6">
        <v>375</v>
      </c>
      <c r="K12" s="6">
        <v>375</v>
      </c>
      <c r="L12" s="6">
        <v>375</v>
      </c>
      <c r="M12" s="6">
        <v>375</v>
      </c>
      <c r="N12" s="6">
        <v>375</v>
      </c>
      <c r="O12" s="6">
        <f t="shared" si="0"/>
        <v>3000</v>
      </c>
      <c r="P12" s="55">
        <f t="shared" ref="P12" si="2">(O13/O12*100)</f>
        <v>53.333333333333336</v>
      </c>
      <c r="Q12" s="59"/>
      <c r="R12" s="60"/>
    </row>
    <row r="13" spans="1:19" ht="18.75">
      <c r="A13" s="54"/>
      <c r="B13" s="56"/>
      <c r="C13" s="58"/>
      <c r="D13" s="56"/>
      <c r="E13" s="5"/>
      <c r="F13" s="39" t="s">
        <v>13</v>
      </c>
      <c r="G13" s="6">
        <v>200</v>
      </c>
      <c r="H13" s="6">
        <v>200</v>
      </c>
      <c r="I13" s="6">
        <v>200</v>
      </c>
      <c r="J13" s="6">
        <v>200</v>
      </c>
      <c r="K13" s="6">
        <v>200</v>
      </c>
      <c r="L13" s="6">
        <v>200</v>
      </c>
      <c r="M13" s="6">
        <v>200</v>
      </c>
      <c r="N13" s="6">
        <v>200</v>
      </c>
      <c r="O13" s="6">
        <f t="shared" si="0"/>
        <v>1600</v>
      </c>
      <c r="P13" s="56"/>
      <c r="Q13" s="64" t="s">
        <v>108</v>
      </c>
      <c r="R13" s="60"/>
    </row>
    <row r="14" spans="1:19" ht="18.75">
      <c r="A14" s="102">
        <v>3</v>
      </c>
      <c r="B14" s="63" t="s">
        <v>124</v>
      </c>
      <c r="C14" s="62" t="s">
        <v>43</v>
      </c>
      <c r="D14" s="63" t="s">
        <v>23</v>
      </c>
      <c r="E14" s="29" t="s">
        <v>118</v>
      </c>
      <c r="F14" s="40" t="s">
        <v>8</v>
      </c>
      <c r="G14" s="6">
        <v>375</v>
      </c>
      <c r="H14" s="6">
        <v>375</v>
      </c>
      <c r="I14" s="6">
        <v>375</v>
      </c>
      <c r="J14" s="6">
        <v>375</v>
      </c>
      <c r="K14" s="6">
        <v>375</v>
      </c>
      <c r="L14" s="6">
        <v>375</v>
      </c>
      <c r="M14" s="6">
        <v>375</v>
      </c>
      <c r="N14" s="6">
        <v>375</v>
      </c>
      <c r="O14" s="6">
        <f t="shared" si="0"/>
        <v>3000</v>
      </c>
      <c r="P14" s="55">
        <f t="shared" ref="P14" si="3">(O15/O14*100)</f>
        <v>30.133333333333333</v>
      </c>
      <c r="Q14" s="59"/>
      <c r="R14" s="60"/>
    </row>
    <row r="15" spans="1:19" ht="18.75">
      <c r="A15" s="54"/>
      <c r="B15" s="56"/>
      <c r="C15" s="58"/>
      <c r="D15" s="56"/>
      <c r="E15" s="5"/>
      <c r="F15" s="39" t="s">
        <v>13</v>
      </c>
      <c r="G15" s="6">
        <v>113</v>
      </c>
      <c r="H15" s="6">
        <v>113</v>
      </c>
      <c r="I15" s="6">
        <v>113</v>
      </c>
      <c r="J15" s="6">
        <v>113</v>
      </c>
      <c r="K15" s="6">
        <v>113</v>
      </c>
      <c r="L15" s="6">
        <v>113</v>
      </c>
      <c r="M15" s="6">
        <v>113</v>
      </c>
      <c r="N15" s="6">
        <v>113</v>
      </c>
      <c r="O15" s="6">
        <f t="shared" si="0"/>
        <v>904</v>
      </c>
      <c r="P15" s="56"/>
      <c r="Q15" s="64" t="s">
        <v>108</v>
      </c>
      <c r="R15" s="60"/>
    </row>
    <row r="16" spans="1:19" ht="18.75">
      <c r="A16" s="53"/>
      <c r="B16" s="63"/>
      <c r="C16" s="62" t="s">
        <v>83</v>
      </c>
      <c r="D16" s="63" t="s">
        <v>52</v>
      </c>
      <c r="E16" s="29" t="s">
        <v>118</v>
      </c>
      <c r="F16" s="40" t="s">
        <v>8</v>
      </c>
      <c r="G16" s="6">
        <v>375</v>
      </c>
      <c r="H16" s="6">
        <v>375</v>
      </c>
      <c r="I16" s="6">
        <v>375</v>
      </c>
      <c r="J16" s="6">
        <v>375</v>
      </c>
      <c r="K16" s="6">
        <v>375</v>
      </c>
      <c r="L16" s="6">
        <v>375</v>
      </c>
      <c r="M16" s="6">
        <v>375</v>
      </c>
      <c r="N16" s="6">
        <v>375</v>
      </c>
      <c r="O16" s="6">
        <f t="shared" si="0"/>
        <v>3000</v>
      </c>
      <c r="P16" s="55">
        <f t="shared" ref="P16" si="4">(O17/O16*100)</f>
        <v>13.333333333333334</v>
      </c>
      <c r="Q16" s="59"/>
      <c r="R16" s="60"/>
    </row>
    <row r="17" spans="1:18" ht="18.75">
      <c r="A17" s="54"/>
      <c r="B17" s="56"/>
      <c r="C17" s="58"/>
      <c r="D17" s="56"/>
      <c r="E17" s="5"/>
      <c r="F17" s="39" t="s">
        <v>13</v>
      </c>
      <c r="G17" s="6">
        <v>50</v>
      </c>
      <c r="H17" s="6">
        <v>50</v>
      </c>
      <c r="I17" s="6">
        <v>50</v>
      </c>
      <c r="J17" s="6">
        <v>50</v>
      </c>
      <c r="K17" s="6">
        <v>50</v>
      </c>
      <c r="L17" s="6">
        <v>50</v>
      </c>
      <c r="M17" s="6">
        <v>50</v>
      </c>
      <c r="N17" s="6">
        <v>50</v>
      </c>
      <c r="O17" s="6">
        <f t="shared" si="0"/>
        <v>400</v>
      </c>
      <c r="P17" s="56"/>
      <c r="Q17" s="64" t="s">
        <v>108</v>
      </c>
      <c r="R17" s="60"/>
    </row>
    <row r="18" spans="1:18" ht="18.75">
      <c r="A18" s="53">
        <v>4</v>
      </c>
      <c r="B18" s="63" t="s">
        <v>125</v>
      </c>
      <c r="C18" s="62" t="s">
        <v>21</v>
      </c>
      <c r="D18" s="63" t="s">
        <v>22</v>
      </c>
      <c r="E18" s="29" t="s">
        <v>118</v>
      </c>
      <c r="F18" s="40" t="s">
        <v>8</v>
      </c>
      <c r="G18" s="6">
        <v>375</v>
      </c>
      <c r="H18" s="6">
        <v>375</v>
      </c>
      <c r="I18" s="6">
        <v>375</v>
      </c>
      <c r="J18" s="6">
        <v>375</v>
      </c>
      <c r="K18" s="6">
        <v>375</v>
      </c>
      <c r="L18" s="6">
        <v>375</v>
      </c>
      <c r="M18" s="6">
        <v>375</v>
      </c>
      <c r="N18" s="6">
        <v>375</v>
      </c>
      <c r="O18" s="6">
        <f t="shared" si="0"/>
        <v>3000</v>
      </c>
      <c r="P18" s="55">
        <f t="shared" ref="P18" si="5">(O19/O18*100)</f>
        <v>37.333333333333336</v>
      </c>
      <c r="Q18" s="59"/>
      <c r="R18" s="60"/>
    </row>
    <row r="19" spans="1:18" ht="18.75">
      <c r="A19" s="54"/>
      <c r="B19" s="56"/>
      <c r="C19" s="58"/>
      <c r="D19" s="56"/>
      <c r="E19" s="5"/>
      <c r="F19" s="39" t="s">
        <v>13</v>
      </c>
      <c r="G19" s="6">
        <v>140</v>
      </c>
      <c r="H19" s="6">
        <v>140</v>
      </c>
      <c r="I19" s="6">
        <v>140</v>
      </c>
      <c r="J19" s="6">
        <v>140</v>
      </c>
      <c r="K19" s="6">
        <v>140</v>
      </c>
      <c r="L19" s="6">
        <v>140</v>
      </c>
      <c r="M19" s="6">
        <v>140</v>
      </c>
      <c r="N19" s="6">
        <v>140</v>
      </c>
      <c r="O19" s="6">
        <f t="shared" si="0"/>
        <v>1120</v>
      </c>
      <c r="P19" s="56"/>
      <c r="Q19" s="64" t="s">
        <v>108</v>
      </c>
      <c r="R19" s="60"/>
    </row>
    <row r="20" spans="1:18" ht="18.75">
      <c r="A20" s="53">
        <v>5</v>
      </c>
      <c r="B20" s="63" t="s">
        <v>126</v>
      </c>
      <c r="C20" s="62" t="s">
        <v>43</v>
      </c>
      <c r="D20" s="63" t="s">
        <v>23</v>
      </c>
      <c r="E20" s="29" t="s">
        <v>118</v>
      </c>
      <c r="F20" s="40" t="s">
        <v>8</v>
      </c>
      <c r="G20" s="6">
        <v>375</v>
      </c>
      <c r="H20" s="6">
        <v>375</v>
      </c>
      <c r="I20" s="6">
        <v>375</v>
      </c>
      <c r="J20" s="6">
        <v>375</v>
      </c>
      <c r="K20" s="6">
        <v>375</v>
      </c>
      <c r="L20" s="6">
        <v>375</v>
      </c>
      <c r="M20" s="6">
        <v>375</v>
      </c>
      <c r="N20" s="6">
        <v>375</v>
      </c>
      <c r="O20" s="6">
        <f t="shared" si="0"/>
        <v>3000</v>
      </c>
      <c r="P20" s="55">
        <f t="shared" ref="P20" si="6">(O21/O20*100)</f>
        <v>46.666666666666664</v>
      </c>
      <c r="Q20" s="59"/>
      <c r="R20" s="60"/>
    </row>
    <row r="21" spans="1:18" ht="18.75">
      <c r="A21" s="54"/>
      <c r="B21" s="56"/>
      <c r="C21" s="58"/>
      <c r="D21" s="56"/>
      <c r="E21" s="5"/>
      <c r="F21" s="39" t="s">
        <v>13</v>
      </c>
      <c r="G21" s="6">
        <v>175</v>
      </c>
      <c r="H21" s="6">
        <v>175</v>
      </c>
      <c r="I21" s="6">
        <v>175</v>
      </c>
      <c r="J21" s="6">
        <v>175</v>
      </c>
      <c r="K21" s="6">
        <v>175</v>
      </c>
      <c r="L21" s="6">
        <v>175</v>
      </c>
      <c r="M21" s="6">
        <v>175</v>
      </c>
      <c r="N21" s="6">
        <v>175</v>
      </c>
      <c r="O21" s="6">
        <f t="shared" si="0"/>
        <v>1400</v>
      </c>
      <c r="P21" s="56"/>
      <c r="Q21" s="64" t="s">
        <v>108</v>
      </c>
      <c r="R21" s="60"/>
    </row>
    <row r="22" spans="1:18" ht="18.75">
      <c r="A22" s="53">
        <v>6</v>
      </c>
      <c r="B22" s="63" t="s">
        <v>127</v>
      </c>
      <c r="C22" s="62" t="s">
        <v>128</v>
      </c>
      <c r="D22" s="63" t="s">
        <v>51</v>
      </c>
      <c r="E22" s="29" t="s">
        <v>118</v>
      </c>
      <c r="F22" s="40" t="s">
        <v>8</v>
      </c>
      <c r="G22" s="6">
        <v>375</v>
      </c>
      <c r="H22" s="6">
        <v>375</v>
      </c>
      <c r="I22" s="6">
        <v>375</v>
      </c>
      <c r="J22" s="6">
        <v>375</v>
      </c>
      <c r="K22" s="6">
        <v>375</v>
      </c>
      <c r="L22" s="6">
        <v>375</v>
      </c>
      <c r="M22" s="6">
        <v>375</v>
      </c>
      <c r="N22" s="6">
        <v>375</v>
      </c>
      <c r="O22" s="6">
        <f t="shared" si="0"/>
        <v>3000</v>
      </c>
      <c r="P22" s="55">
        <f t="shared" ref="P22" si="7">(O23/O22*100)</f>
        <v>20</v>
      </c>
      <c r="Q22" s="59"/>
      <c r="R22" s="60"/>
    </row>
    <row r="23" spans="1:18" ht="18.75">
      <c r="A23" s="54"/>
      <c r="B23" s="56"/>
      <c r="C23" s="58"/>
      <c r="D23" s="56"/>
      <c r="E23" s="5"/>
      <c r="F23" s="39" t="s">
        <v>13</v>
      </c>
      <c r="G23" s="6">
        <v>75</v>
      </c>
      <c r="H23" s="6">
        <v>75</v>
      </c>
      <c r="I23" s="6">
        <v>75</v>
      </c>
      <c r="J23" s="6">
        <v>75</v>
      </c>
      <c r="K23" s="6">
        <v>75</v>
      </c>
      <c r="L23" s="6">
        <v>75</v>
      </c>
      <c r="M23" s="6">
        <v>75</v>
      </c>
      <c r="N23" s="6">
        <v>75</v>
      </c>
      <c r="O23" s="6">
        <f t="shared" si="0"/>
        <v>600</v>
      </c>
      <c r="P23" s="56"/>
      <c r="Q23" s="64" t="s">
        <v>75</v>
      </c>
      <c r="R23" s="60"/>
    </row>
    <row r="24" spans="1:18" ht="18.75">
      <c r="A24" s="53"/>
      <c r="B24" s="63"/>
      <c r="C24" s="62" t="s">
        <v>129</v>
      </c>
      <c r="D24" s="63" t="s">
        <v>95</v>
      </c>
      <c r="E24" s="29" t="s">
        <v>118</v>
      </c>
      <c r="F24" s="40" t="s">
        <v>8</v>
      </c>
      <c r="G24" s="6">
        <v>375</v>
      </c>
      <c r="H24" s="6">
        <v>375</v>
      </c>
      <c r="I24" s="6">
        <v>375</v>
      </c>
      <c r="J24" s="6">
        <v>375</v>
      </c>
      <c r="K24" s="6">
        <v>375</v>
      </c>
      <c r="L24" s="6">
        <v>375</v>
      </c>
      <c r="M24" s="6">
        <v>375</v>
      </c>
      <c r="N24" s="6">
        <v>375</v>
      </c>
      <c r="O24" s="6">
        <f t="shared" si="0"/>
        <v>3000</v>
      </c>
      <c r="P24" s="55">
        <f t="shared" ref="P24" si="8">(O25/O24*100)</f>
        <v>16.533333333333331</v>
      </c>
      <c r="Q24" s="59"/>
      <c r="R24" s="60"/>
    </row>
    <row r="25" spans="1:18" ht="18.75">
      <c r="A25" s="54"/>
      <c r="B25" s="56"/>
      <c r="C25" s="58"/>
      <c r="D25" s="56"/>
      <c r="E25" s="5"/>
      <c r="F25" s="39" t="s">
        <v>13</v>
      </c>
      <c r="G25" s="6">
        <v>62</v>
      </c>
      <c r="H25" s="6">
        <v>62</v>
      </c>
      <c r="I25" s="6">
        <v>62</v>
      </c>
      <c r="J25" s="6">
        <v>62</v>
      </c>
      <c r="K25" s="6">
        <v>62</v>
      </c>
      <c r="L25" s="6">
        <v>62</v>
      </c>
      <c r="M25" s="6">
        <v>62</v>
      </c>
      <c r="N25" s="6">
        <v>62</v>
      </c>
      <c r="O25" s="6">
        <f t="shared" si="0"/>
        <v>496</v>
      </c>
      <c r="P25" s="56"/>
      <c r="Q25" s="64" t="s">
        <v>108</v>
      </c>
      <c r="R25" s="60"/>
    </row>
    <row r="26" spans="1:18" ht="18.75">
      <c r="A26" s="53"/>
      <c r="B26" s="63"/>
      <c r="C26" s="62" t="s">
        <v>130</v>
      </c>
      <c r="D26" s="63" t="s">
        <v>51</v>
      </c>
      <c r="E26" s="29" t="s">
        <v>118</v>
      </c>
      <c r="F26" s="40" t="s">
        <v>8</v>
      </c>
      <c r="G26" s="6">
        <v>375</v>
      </c>
      <c r="H26" s="6">
        <v>375</v>
      </c>
      <c r="I26" s="6">
        <v>375</v>
      </c>
      <c r="J26" s="6">
        <v>375</v>
      </c>
      <c r="K26" s="6">
        <v>375</v>
      </c>
      <c r="L26" s="6">
        <v>375</v>
      </c>
      <c r="M26" s="6">
        <v>375</v>
      </c>
      <c r="N26" s="6">
        <v>375</v>
      </c>
      <c r="O26" s="6">
        <f t="shared" si="0"/>
        <v>3000</v>
      </c>
      <c r="P26" s="55">
        <f t="shared" ref="P26" si="9">(O27/O26*100)</f>
        <v>13.333333333333334</v>
      </c>
      <c r="Q26" s="59"/>
      <c r="R26" s="60"/>
    </row>
    <row r="27" spans="1:18" ht="18.75">
      <c r="A27" s="54"/>
      <c r="B27" s="56"/>
      <c r="C27" s="58"/>
      <c r="D27" s="56"/>
      <c r="E27" s="5"/>
      <c r="F27" s="39" t="s">
        <v>13</v>
      </c>
      <c r="G27" s="6">
        <v>50</v>
      </c>
      <c r="H27" s="6">
        <v>50</v>
      </c>
      <c r="I27" s="6">
        <v>50</v>
      </c>
      <c r="J27" s="6">
        <v>50</v>
      </c>
      <c r="K27" s="6">
        <v>50</v>
      </c>
      <c r="L27" s="6">
        <v>50</v>
      </c>
      <c r="M27" s="6">
        <v>50</v>
      </c>
      <c r="N27" s="6">
        <v>50</v>
      </c>
      <c r="O27" s="6">
        <f t="shared" si="0"/>
        <v>400</v>
      </c>
      <c r="P27" s="56"/>
      <c r="Q27" s="64" t="s">
        <v>108</v>
      </c>
      <c r="R27" s="60"/>
    </row>
    <row r="28" spans="1:18" ht="18.75">
      <c r="A28" s="53">
        <v>7</v>
      </c>
      <c r="B28" s="63" t="s">
        <v>131</v>
      </c>
      <c r="C28" s="62" t="s">
        <v>132</v>
      </c>
      <c r="D28" s="63" t="s">
        <v>46</v>
      </c>
      <c r="E28" s="29" t="s">
        <v>118</v>
      </c>
      <c r="F28" s="40" t="s">
        <v>8</v>
      </c>
      <c r="G28" s="6">
        <v>375</v>
      </c>
      <c r="H28" s="6">
        <v>375</v>
      </c>
      <c r="I28" s="6">
        <v>375</v>
      </c>
      <c r="J28" s="6">
        <v>375</v>
      </c>
      <c r="K28" s="6">
        <v>375</v>
      </c>
      <c r="L28" s="6">
        <v>375</v>
      </c>
      <c r="M28" s="6">
        <v>375</v>
      </c>
      <c r="N28" s="6">
        <v>375</v>
      </c>
      <c r="O28" s="6">
        <f t="shared" si="0"/>
        <v>3000</v>
      </c>
      <c r="P28" s="55">
        <f t="shared" ref="P28" si="10">(O29/O28*100)</f>
        <v>53.333333333333336</v>
      </c>
      <c r="Q28" s="59"/>
      <c r="R28" s="60"/>
    </row>
    <row r="29" spans="1:18" ht="18.75">
      <c r="A29" s="54"/>
      <c r="B29" s="56"/>
      <c r="C29" s="58"/>
      <c r="D29" s="56"/>
      <c r="E29" s="5"/>
      <c r="F29" s="39" t="s">
        <v>13</v>
      </c>
      <c r="G29" s="6">
        <v>200</v>
      </c>
      <c r="H29" s="6">
        <v>200</v>
      </c>
      <c r="I29" s="6">
        <v>200</v>
      </c>
      <c r="J29" s="6">
        <v>200</v>
      </c>
      <c r="K29" s="6">
        <v>200</v>
      </c>
      <c r="L29" s="6">
        <v>200</v>
      </c>
      <c r="M29" s="6">
        <v>200</v>
      </c>
      <c r="N29" s="6">
        <v>200</v>
      </c>
      <c r="O29" s="6">
        <f t="shared" si="0"/>
        <v>1600</v>
      </c>
      <c r="P29" s="56"/>
      <c r="Q29" s="64" t="s">
        <v>108</v>
      </c>
      <c r="R29" s="60"/>
    </row>
    <row r="30" spans="1:18" ht="18.75">
      <c r="A30" s="53"/>
      <c r="B30" s="63"/>
      <c r="C30" s="62" t="s">
        <v>133</v>
      </c>
      <c r="D30" s="63" t="s">
        <v>41</v>
      </c>
      <c r="E30" s="29" t="s">
        <v>118</v>
      </c>
      <c r="F30" s="40" t="s">
        <v>8</v>
      </c>
      <c r="G30" s="6">
        <v>375</v>
      </c>
      <c r="H30" s="6">
        <v>375</v>
      </c>
      <c r="I30" s="6">
        <v>375</v>
      </c>
      <c r="J30" s="6">
        <v>375</v>
      </c>
      <c r="K30" s="6">
        <v>375</v>
      </c>
      <c r="L30" s="6">
        <v>375</v>
      </c>
      <c r="M30" s="6">
        <v>375</v>
      </c>
      <c r="N30" s="6">
        <v>375</v>
      </c>
      <c r="O30" s="6">
        <f t="shared" si="0"/>
        <v>3000</v>
      </c>
      <c r="P30" s="55">
        <f t="shared" ref="P30" si="11">(O31/O30*100)</f>
        <v>53.333333333333336</v>
      </c>
      <c r="Q30" s="59"/>
      <c r="R30" s="60"/>
    </row>
    <row r="31" spans="1:18" ht="18.75">
      <c r="A31" s="54"/>
      <c r="B31" s="56"/>
      <c r="C31" s="58"/>
      <c r="D31" s="56"/>
      <c r="E31" s="5"/>
      <c r="F31" s="39" t="s">
        <v>13</v>
      </c>
      <c r="G31" s="6">
        <v>200</v>
      </c>
      <c r="H31" s="6">
        <v>200</v>
      </c>
      <c r="I31" s="6">
        <v>200</v>
      </c>
      <c r="J31" s="6">
        <v>200</v>
      </c>
      <c r="K31" s="6">
        <v>200</v>
      </c>
      <c r="L31" s="6">
        <v>200</v>
      </c>
      <c r="M31" s="6">
        <v>200</v>
      </c>
      <c r="N31" s="6">
        <v>200</v>
      </c>
      <c r="O31" s="6">
        <f t="shared" si="0"/>
        <v>1600</v>
      </c>
      <c r="P31" s="56"/>
      <c r="Q31" s="64" t="s">
        <v>79</v>
      </c>
      <c r="R31" s="60"/>
    </row>
    <row r="32" spans="1:18" ht="18.75">
      <c r="A32" s="53"/>
      <c r="B32" s="63"/>
      <c r="C32" s="62"/>
      <c r="D32" s="63"/>
      <c r="E32" s="29"/>
      <c r="F32" s="40" t="s">
        <v>8</v>
      </c>
      <c r="G32" s="6"/>
      <c r="H32" s="6"/>
      <c r="I32" s="6"/>
      <c r="J32" s="6"/>
      <c r="K32" s="6"/>
      <c r="L32" s="6"/>
      <c r="M32" s="6"/>
      <c r="N32" s="6"/>
      <c r="O32" s="6">
        <f t="shared" si="0"/>
        <v>0</v>
      </c>
      <c r="P32" s="55" t="e">
        <f t="shared" ref="P32" si="12">(O33/O32*100)</f>
        <v>#DIV/0!</v>
      </c>
      <c r="Q32" s="59"/>
      <c r="R32" s="60"/>
    </row>
    <row r="33" spans="1:18" ht="18.75">
      <c r="A33" s="54"/>
      <c r="B33" s="56"/>
      <c r="C33" s="58"/>
      <c r="D33" s="56"/>
      <c r="E33" s="5"/>
      <c r="F33" s="39" t="s">
        <v>13</v>
      </c>
      <c r="G33" s="6"/>
      <c r="H33" s="6"/>
      <c r="I33" s="6"/>
      <c r="J33" s="6"/>
      <c r="K33" s="6"/>
      <c r="L33" s="6"/>
      <c r="M33" s="6"/>
      <c r="N33" s="6"/>
      <c r="O33" s="6">
        <f t="shared" si="0"/>
        <v>0</v>
      </c>
      <c r="P33" s="56"/>
      <c r="Q33" s="59"/>
      <c r="R33" s="60"/>
    </row>
    <row r="34" spans="1:18" ht="18.75">
      <c r="A34" s="53"/>
      <c r="B34" s="63"/>
      <c r="C34" s="62"/>
      <c r="D34" s="63"/>
      <c r="E34" s="29"/>
      <c r="F34" s="40" t="s">
        <v>8</v>
      </c>
      <c r="G34" s="6"/>
      <c r="H34" s="6"/>
      <c r="I34" s="6"/>
      <c r="J34" s="6"/>
      <c r="K34" s="6"/>
      <c r="L34" s="6"/>
      <c r="M34" s="6"/>
      <c r="N34" s="6"/>
      <c r="O34" s="6">
        <f t="shared" si="0"/>
        <v>0</v>
      </c>
      <c r="P34" s="55" t="e">
        <f t="shared" ref="P34" si="13">(O35/O34*100)</f>
        <v>#DIV/0!</v>
      </c>
      <c r="Q34" s="59"/>
      <c r="R34" s="60"/>
    </row>
    <row r="35" spans="1:18" ht="18.75">
      <c r="A35" s="54"/>
      <c r="B35" s="56"/>
      <c r="C35" s="58"/>
      <c r="D35" s="56"/>
      <c r="E35" s="5"/>
      <c r="F35" s="39" t="s">
        <v>13</v>
      </c>
      <c r="G35" s="6"/>
      <c r="H35" s="6"/>
      <c r="I35" s="6"/>
      <c r="J35" s="6"/>
      <c r="K35" s="6"/>
      <c r="L35" s="6"/>
      <c r="M35" s="6"/>
      <c r="N35" s="6"/>
      <c r="O35" s="6">
        <f t="shared" si="0"/>
        <v>0</v>
      </c>
      <c r="P35" s="56"/>
      <c r="Q35" s="64" t="s">
        <v>108</v>
      </c>
      <c r="R35" s="60"/>
    </row>
    <row r="36" spans="1:18" ht="18.75">
      <c r="A36" s="53"/>
      <c r="B36" s="63"/>
      <c r="C36" s="62"/>
      <c r="D36" s="63"/>
      <c r="E36" s="29"/>
      <c r="F36" s="40" t="s">
        <v>8</v>
      </c>
      <c r="G36" s="6"/>
      <c r="H36" s="6"/>
      <c r="I36" s="6"/>
      <c r="J36" s="6"/>
      <c r="K36" s="6"/>
      <c r="L36" s="6"/>
      <c r="M36" s="6"/>
      <c r="N36" s="6"/>
      <c r="O36" s="6">
        <f t="shared" si="0"/>
        <v>0</v>
      </c>
      <c r="P36" s="55" t="e">
        <f t="shared" ref="P36" si="14">(O37/O36*100)</f>
        <v>#DIV/0!</v>
      </c>
      <c r="Q36" s="59"/>
      <c r="R36" s="60"/>
    </row>
    <row r="37" spans="1:18" ht="18.75">
      <c r="A37" s="54"/>
      <c r="B37" s="56"/>
      <c r="C37" s="58"/>
      <c r="D37" s="56"/>
      <c r="E37" s="5"/>
      <c r="F37" s="39" t="s">
        <v>13</v>
      </c>
      <c r="G37" s="6"/>
      <c r="H37" s="6"/>
      <c r="I37" s="6"/>
      <c r="J37" s="6"/>
      <c r="K37" s="6"/>
      <c r="L37" s="6"/>
      <c r="M37" s="6"/>
      <c r="N37" s="6"/>
      <c r="O37" s="6">
        <f t="shared" si="0"/>
        <v>0</v>
      </c>
      <c r="P37" s="56"/>
      <c r="Q37" s="59"/>
      <c r="R37" s="60"/>
    </row>
    <row r="38" spans="1:18" ht="18.75">
      <c r="A38" s="53"/>
      <c r="B38" s="63"/>
      <c r="C38" s="62"/>
      <c r="D38" s="63"/>
      <c r="E38" s="29"/>
      <c r="F38" s="40" t="s">
        <v>8</v>
      </c>
      <c r="G38" s="6"/>
      <c r="H38" s="6"/>
      <c r="I38" s="6"/>
      <c r="J38" s="6"/>
      <c r="K38" s="6"/>
      <c r="L38" s="6"/>
      <c r="M38" s="6"/>
      <c r="N38" s="6"/>
      <c r="O38" s="6">
        <f t="shared" si="0"/>
        <v>0</v>
      </c>
      <c r="P38" s="55" t="e">
        <f t="shared" ref="P38" si="15">(O39/O38*100)</f>
        <v>#DIV/0!</v>
      </c>
      <c r="Q38" s="59"/>
      <c r="R38" s="60"/>
    </row>
    <row r="39" spans="1:18" ht="18.75">
      <c r="A39" s="54"/>
      <c r="B39" s="56"/>
      <c r="C39" s="58"/>
      <c r="D39" s="56"/>
      <c r="E39" s="5"/>
      <c r="F39" s="39" t="s">
        <v>13</v>
      </c>
      <c r="G39" s="6"/>
      <c r="H39" s="6"/>
      <c r="I39" s="6"/>
      <c r="J39" s="6"/>
      <c r="K39" s="6"/>
      <c r="L39" s="6"/>
      <c r="M39" s="6"/>
      <c r="N39" s="6"/>
      <c r="O39" s="6">
        <f t="shared" si="0"/>
        <v>0</v>
      </c>
      <c r="P39" s="56"/>
      <c r="Q39" s="64" t="s">
        <v>75</v>
      </c>
      <c r="R39" s="60"/>
    </row>
    <row r="40" spans="1:18" ht="18.75">
      <c r="A40" s="53"/>
      <c r="B40" s="63"/>
      <c r="C40" s="70"/>
      <c r="D40" s="63"/>
      <c r="E40" s="29"/>
      <c r="F40" s="40" t="s">
        <v>8</v>
      </c>
      <c r="G40" s="6"/>
      <c r="H40" s="6"/>
      <c r="I40" s="6"/>
      <c r="J40" s="6"/>
      <c r="K40" s="6"/>
      <c r="L40" s="6"/>
      <c r="M40" s="6"/>
      <c r="N40" s="6"/>
      <c r="O40" s="6">
        <f t="shared" si="0"/>
        <v>0</v>
      </c>
      <c r="P40" s="55" t="e">
        <f t="shared" ref="P40" si="16">(O41/O40*100)</f>
        <v>#DIV/0!</v>
      </c>
      <c r="Q40" s="59"/>
      <c r="R40" s="60"/>
    </row>
    <row r="41" spans="1:18" ht="18.75">
      <c r="A41" s="54"/>
      <c r="B41" s="56"/>
      <c r="C41" s="58"/>
      <c r="D41" s="56"/>
      <c r="E41" s="5"/>
      <c r="F41" s="39" t="s">
        <v>13</v>
      </c>
      <c r="G41" s="6"/>
      <c r="H41" s="6"/>
      <c r="I41" s="6"/>
      <c r="J41" s="6"/>
      <c r="K41" s="6"/>
      <c r="L41" s="6"/>
      <c r="M41" s="6"/>
      <c r="N41" s="6"/>
      <c r="O41" s="6">
        <f t="shared" si="0"/>
        <v>0</v>
      </c>
      <c r="P41" s="56"/>
      <c r="Q41" s="64" t="s">
        <v>108</v>
      </c>
      <c r="R41" s="60"/>
    </row>
    <row r="42" spans="1:18" ht="18.75">
      <c r="A42" s="53"/>
      <c r="B42" s="63"/>
      <c r="C42" s="62"/>
      <c r="D42" s="63"/>
      <c r="E42" s="29"/>
      <c r="F42" s="40" t="s">
        <v>8</v>
      </c>
      <c r="G42" s="6"/>
      <c r="H42" s="6"/>
      <c r="I42" s="6"/>
      <c r="J42" s="6"/>
      <c r="K42" s="6"/>
      <c r="L42" s="6"/>
      <c r="M42" s="6"/>
      <c r="N42" s="6"/>
      <c r="O42" s="6">
        <f t="shared" si="0"/>
        <v>0</v>
      </c>
      <c r="P42" s="55" t="e">
        <f t="shared" ref="P42" si="17">(O43/O42*100)</f>
        <v>#DIV/0!</v>
      </c>
      <c r="Q42" s="59"/>
      <c r="R42" s="60"/>
    </row>
    <row r="43" spans="1:18" ht="18.75">
      <c r="A43" s="54"/>
      <c r="B43" s="56"/>
      <c r="C43" s="58"/>
      <c r="D43" s="56"/>
      <c r="E43" s="5"/>
      <c r="F43" s="39" t="s">
        <v>13</v>
      </c>
      <c r="G43" s="6"/>
      <c r="H43" s="6"/>
      <c r="I43" s="6"/>
      <c r="J43" s="6"/>
      <c r="K43" s="6"/>
      <c r="L43" s="6"/>
      <c r="M43" s="6"/>
      <c r="N43" s="6"/>
      <c r="O43" s="6">
        <f t="shared" si="0"/>
        <v>0</v>
      </c>
      <c r="P43" s="56"/>
      <c r="Q43" s="64" t="s">
        <v>108</v>
      </c>
      <c r="R43" s="60"/>
    </row>
    <row r="44" spans="1:18" ht="18.75">
      <c r="A44" s="53"/>
      <c r="B44" s="63"/>
      <c r="C44" s="62"/>
      <c r="D44" s="63"/>
      <c r="E44" s="29"/>
      <c r="F44" s="40" t="s">
        <v>8</v>
      </c>
      <c r="G44" s="6"/>
      <c r="H44" s="6"/>
      <c r="I44" s="6"/>
      <c r="J44" s="6"/>
      <c r="K44" s="6"/>
      <c r="L44" s="6"/>
      <c r="M44" s="6"/>
      <c r="N44" s="6"/>
      <c r="O44" s="6">
        <f t="shared" si="0"/>
        <v>0</v>
      </c>
      <c r="P44" s="55" t="e">
        <f t="shared" ref="P44" si="18">(O45/O44*100)</f>
        <v>#DIV/0!</v>
      </c>
      <c r="Q44" s="59"/>
      <c r="R44" s="60"/>
    </row>
    <row r="45" spans="1:18" ht="18.75">
      <c r="A45" s="54"/>
      <c r="B45" s="56"/>
      <c r="C45" s="58"/>
      <c r="D45" s="56"/>
      <c r="E45" s="5"/>
      <c r="F45" s="39" t="s">
        <v>13</v>
      </c>
      <c r="G45" s="6"/>
      <c r="H45" s="6"/>
      <c r="I45" s="6"/>
      <c r="J45" s="6"/>
      <c r="K45" s="6"/>
      <c r="L45" s="6"/>
      <c r="M45" s="6"/>
      <c r="N45" s="6"/>
      <c r="O45" s="6">
        <f t="shared" si="0"/>
        <v>0</v>
      </c>
      <c r="P45" s="56"/>
      <c r="Q45" s="64" t="s">
        <v>108</v>
      </c>
      <c r="R45" s="60"/>
    </row>
    <row r="46" spans="1:18" ht="18.75">
      <c r="A46" s="53"/>
      <c r="B46" s="63"/>
      <c r="C46" s="62"/>
      <c r="D46" s="63"/>
      <c r="E46" s="29"/>
      <c r="F46" s="40" t="s">
        <v>8</v>
      </c>
      <c r="G46" s="6"/>
      <c r="H46" s="6"/>
      <c r="I46" s="6"/>
      <c r="J46" s="6"/>
      <c r="K46" s="6"/>
      <c r="L46" s="6"/>
      <c r="M46" s="6"/>
      <c r="N46" s="6"/>
      <c r="O46" s="6">
        <f t="shared" si="0"/>
        <v>0</v>
      </c>
      <c r="P46" s="55" t="e">
        <f t="shared" ref="P46" si="19">(O47/O46*100)</f>
        <v>#DIV/0!</v>
      </c>
      <c r="Q46" s="59"/>
      <c r="R46" s="60"/>
    </row>
    <row r="47" spans="1:18" ht="18.75">
      <c r="A47" s="54"/>
      <c r="B47" s="56"/>
      <c r="C47" s="58"/>
      <c r="D47" s="56"/>
      <c r="E47" s="5"/>
      <c r="F47" s="39" t="s">
        <v>13</v>
      </c>
      <c r="G47" s="6"/>
      <c r="H47" s="6"/>
      <c r="I47" s="6"/>
      <c r="J47" s="6"/>
      <c r="K47" s="6"/>
      <c r="L47" s="6"/>
      <c r="M47" s="6"/>
      <c r="N47" s="6"/>
      <c r="O47" s="6">
        <f t="shared" si="0"/>
        <v>0</v>
      </c>
      <c r="P47" s="56"/>
      <c r="Q47" s="64" t="s">
        <v>108</v>
      </c>
      <c r="R47" s="60"/>
    </row>
    <row r="48" spans="1:18" ht="18.75">
      <c r="A48" s="53"/>
      <c r="B48" s="63"/>
      <c r="C48" s="62"/>
      <c r="D48" s="63"/>
      <c r="E48" s="29"/>
      <c r="F48" s="40" t="s">
        <v>8</v>
      </c>
      <c r="G48" s="6"/>
      <c r="H48" s="6"/>
      <c r="I48" s="6"/>
      <c r="J48" s="6"/>
      <c r="K48" s="6"/>
      <c r="L48" s="6"/>
      <c r="M48" s="6"/>
      <c r="N48" s="6"/>
      <c r="O48" s="6">
        <f t="shared" si="0"/>
        <v>0</v>
      </c>
      <c r="P48" s="55" t="e">
        <f t="shared" ref="P48" si="20">(O49/O48*100)</f>
        <v>#DIV/0!</v>
      </c>
      <c r="Q48" s="59"/>
      <c r="R48" s="60"/>
    </row>
    <row r="49" spans="1:18" ht="18.75">
      <c r="A49" s="54"/>
      <c r="B49" s="56"/>
      <c r="C49" s="58"/>
      <c r="D49" s="56"/>
      <c r="E49" s="5"/>
      <c r="F49" s="39" t="s">
        <v>13</v>
      </c>
      <c r="G49" s="6"/>
      <c r="H49" s="6"/>
      <c r="I49" s="6"/>
      <c r="J49" s="6"/>
      <c r="K49" s="6"/>
      <c r="L49" s="6"/>
      <c r="M49" s="6"/>
      <c r="N49" s="6"/>
      <c r="O49" s="6">
        <f t="shared" si="0"/>
        <v>0</v>
      </c>
      <c r="P49" s="56"/>
      <c r="Q49" s="59"/>
      <c r="R49" s="60"/>
    </row>
    <row r="50" spans="1:18" ht="18.75">
      <c r="A50" s="53"/>
      <c r="B50" s="63"/>
      <c r="C50" s="62"/>
      <c r="D50" s="63"/>
      <c r="E50" s="29"/>
      <c r="F50" s="40" t="s">
        <v>8</v>
      </c>
      <c r="G50" s="6"/>
      <c r="H50" s="6"/>
      <c r="I50" s="6"/>
      <c r="J50" s="6"/>
      <c r="K50" s="6"/>
      <c r="L50" s="6"/>
      <c r="M50" s="6"/>
      <c r="N50" s="6"/>
      <c r="O50" s="6">
        <f t="shared" si="0"/>
        <v>0</v>
      </c>
      <c r="P50" s="55" t="e">
        <f t="shared" ref="P50" si="21">(O51/O50*100)</f>
        <v>#DIV/0!</v>
      </c>
      <c r="Q50" s="59"/>
      <c r="R50" s="60"/>
    </row>
    <row r="51" spans="1:18" ht="18.75">
      <c r="A51" s="54"/>
      <c r="B51" s="56"/>
      <c r="C51" s="58"/>
      <c r="D51" s="56"/>
      <c r="E51" s="5"/>
      <c r="F51" s="39" t="s">
        <v>13</v>
      </c>
      <c r="G51" s="6"/>
      <c r="H51" s="6"/>
      <c r="I51" s="6"/>
      <c r="J51" s="6"/>
      <c r="K51" s="6"/>
      <c r="L51" s="6"/>
      <c r="M51" s="6"/>
      <c r="N51" s="6"/>
      <c r="O51" s="6">
        <f t="shared" si="0"/>
        <v>0</v>
      </c>
      <c r="P51" s="56"/>
      <c r="Q51" s="64" t="s">
        <v>108</v>
      </c>
      <c r="R51" s="60"/>
    </row>
    <row r="52" spans="1:18" ht="18.75">
      <c r="A52" s="53"/>
      <c r="B52" s="63"/>
      <c r="C52" s="62"/>
      <c r="D52" s="63"/>
      <c r="E52" s="29"/>
      <c r="F52" s="40" t="s">
        <v>8</v>
      </c>
      <c r="G52" s="6"/>
      <c r="H52" s="6"/>
      <c r="I52" s="6"/>
      <c r="J52" s="6"/>
      <c r="K52" s="6"/>
      <c r="L52" s="6"/>
      <c r="M52" s="6"/>
      <c r="N52" s="6"/>
      <c r="O52" s="6">
        <f t="shared" si="0"/>
        <v>0</v>
      </c>
      <c r="P52" s="55" t="e">
        <f t="shared" ref="P52" si="22">(O53/O52*100)</f>
        <v>#DIV/0!</v>
      </c>
      <c r="Q52" s="59"/>
      <c r="R52" s="60"/>
    </row>
    <row r="53" spans="1:18" ht="18.75">
      <c r="A53" s="54"/>
      <c r="B53" s="56"/>
      <c r="C53" s="58"/>
      <c r="D53" s="56"/>
      <c r="E53" s="5"/>
      <c r="F53" s="39" t="s">
        <v>13</v>
      </c>
      <c r="G53" s="6"/>
      <c r="H53" s="6"/>
      <c r="I53" s="6"/>
      <c r="J53" s="6"/>
      <c r="K53" s="6"/>
      <c r="L53" s="6"/>
      <c r="M53" s="6"/>
      <c r="N53" s="6"/>
      <c r="O53" s="6">
        <f t="shared" si="0"/>
        <v>0</v>
      </c>
      <c r="P53" s="56"/>
      <c r="Q53" s="64"/>
      <c r="R53" s="60"/>
    </row>
    <row r="54" spans="1:18" ht="18.75">
      <c r="A54" s="53"/>
      <c r="B54" s="63"/>
      <c r="C54" s="62"/>
      <c r="D54" s="63"/>
      <c r="E54" s="29"/>
      <c r="F54" s="40" t="s">
        <v>8</v>
      </c>
      <c r="G54" s="6"/>
      <c r="H54" s="6"/>
      <c r="I54" s="6"/>
      <c r="J54" s="6"/>
      <c r="K54" s="6"/>
      <c r="L54" s="6"/>
      <c r="M54" s="6"/>
      <c r="N54" s="6"/>
      <c r="O54" s="6">
        <f>SUM(G55+H55+I55+J55+K55+L55+M55+N55)</f>
        <v>0</v>
      </c>
      <c r="P54" s="55" t="e">
        <f t="shared" ref="P54" si="23">(O55/O54*100)</f>
        <v>#DIV/0!</v>
      </c>
      <c r="Q54" s="59"/>
      <c r="R54" s="60"/>
    </row>
    <row r="55" spans="1:18" ht="18.75">
      <c r="A55" s="54"/>
      <c r="B55" s="56"/>
      <c r="C55" s="58"/>
      <c r="D55" s="56"/>
      <c r="E55" s="5"/>
      <c r="F55" s="39" t="s">
        <v>13</v>
      </c>
      <c r="G55" s="6"/>
      <c r="H55" s="6"/>
      <c r="I55" s="6"/>
      <c r="J55" s="6"/>
      <c r="K55" s="6"/>
      <c r="L55" s="6"/>
      <c r="M55" s="6"/>
      <c r="N55" s="6"/>
      <c r="O55" s="6">
        <f t="shared" ref="O55:O107" si="24">SUM(G55+H55+I55+J55+K55+L55+M55+N55)</f>
        <v>0</v>
      </c>
      <c r="P55" s="56"/>
      <c r="Q55" s="59"/>
      <c r="R55" s="60"/>
    </row>
    <row r="56" spans="1:18" ht="18.75">
      <c r="A56" s="53"/>
      <c r="B56" s="63"/>
      <c r="C56" s="62"/>
      <c r="D56" s="63"/>
      <c r="E56" s="29"/>
      <c r="F56" s="40" t="s">
        <v>8</v>
      </c>
      <c r="G56" s="6"/>
      <c r="H56" s="6"/>
      <c r="I56" s="6"/>
      <c r="J56" s="6"/>
      <c r="K56" s="6"/>
      <c r="L56" s="6"/>
      <c r="M56" s="6"/>
      <c r="N56" s="6"/>
      <c r="O56" s="6">
        <f t="shared" si="24"/>
        <v>0</v>
      </c>
      <c r="P56" s="55" t="e">
        <f t="shared" ref="P56" si="25">(O57/O56*100)</f>
        <v>#DIV/0!</v>
      </c>
      <c r="Q56" s="59"/>
      <c r="R56" s="60"/>
    </row>
    <row r="57" spans="1:18" ht="18.75">
      <c r="A57" s="54"/>
      <c r="B57" s="56"/>
      <c r="C57" s="58"/>
      <c r="D57" s="56"/>
      <c r="E57" s="5"/>
      <c r="F57" s="39" t="s">
        <v>13</v>
      </c>
      <c r="G57" s="6"/>
      <c r="H57" s="6"/>
      <c r="I57" s="6"/>
      <c r="J57" s="6"/>
      <c r="K57" s="6"/>
      <c r="L57" s="6"/>
      <c r="M57" s="6"/>
      <c r="N57" s="6"/>
      <c r="O57" s="6">
        <f t="shared" si="24"/>
        <v>0</v>
      </c>
      <c r="P57" s="56"/>
      <c r="Q57" s="64" t="s">
        <v>108</v>
      </c>
      <c r="R57" s="60"/>
    </row>
    <row r="58" spans="1:18" ht="18.75">
      <c r="A58" s="53"/>
      <c r="B58" s="63"/>
      <c r="C58" s="62"/>
      <c r="D58" s="63"/>
      <c r="E58" s="29"/>
      <c r="F58" s="40" t="s">
        <v>8</v>
      </c>
      <c r="G58" s="6"/>
      <c r="H58" s="6"/>
      <c r="I58" s="6"/>
      <c r="J58" s="6"/>
      <c r="K58" s="6"/>
      <c r="L58" s="6"/>
      <c r="M58" s="6"/>
      <c r="N58" s="6"/>
      <c r="O58" s="6">
        <f t="shared" si="24"/>
        <v>0</v>
      </c>
      <c r="P58" s="55" t="e">
        <f t="shared" ref="P58" si="26">(O59/O58*100)</f>
        <v>#DIV/0!</v>
      </c>
      <c r="Q58" s="59"/>
      <c r="R58" s="60"/>
    </row>
    <row r="59" spans="1:18" ht="18.75">
      <c r="A59" s="54"/>
      <c r="B59" s="56"/>
      <c r="C59" s="58"/>
      <c r="D59" s="56"/>
      <c r="E59" s="5"/>
      <c r="F59" s="39" t="s">
        <v>13</v>
      </c>
      <c r="G59" s="6"/>
      <c r="H59" s="6"/>
      <c r="I59" s="6"/>
      <c r="J59" s="6"/>
      <c r="K59" s="6"/>
      <c r="L59" s="6"/>
      <c r="M59" s="6"/>
      <c r="N59" s="6"/>
      <c r="O59" s="6">
        <f t="shared" si="24"/>
        <v>0</v>
      </c>
      <c r="P59" s="56"/>
      <c r="Q59" s="59"/>
      <c r="R59" s="60"/>
    </row>
    <row r="60" spans="1:18" ht="18.75">
      <c r="A60" s="53"/>
      <c r="B60" s="63"/>
      <c r="C60" s="62"/>
      <c r="D60" s="63"/>
      <c r="E60" s="29"/>
      <c r="F60" s="40" t="s">
        <v>8</v>
      </c>
      <c r="G60" s="6"/>
      <c r="H60" s="6"/>
      <c r="I60" s="6"/>
      <c r="J60" s="6"/>
      <c r="K60" s="6"/>
      <c r="L60" s="6"/>
      <c r="M60" s="6"/>
      <c r="N60" s="6"/>
      <c r="O60" s="6">
        <f t="shared" si="24"/>
        <v>0</v>
      </c>
      <c r="P60" s="55" t="e">
        <f t="shared" ref="P60" si="27">(O61/O60*100)</f>
        <v>#DIV/0!</v>
      </c>
      <c r="Q60" s="59"/>
      <c r="R60" s="60"/>
    </row>
    <row r="61" spans="1:18" ht="18.75">
      <c r="A61" s="54"/>
      <c r="B61" s="56"/>
      <c r="C61" s="58"/>
      <c r="D61" s="56"/>
      <c r="E61" s="5"/>
      <c r="F61" s="39" t="s">
        <v>13</v>
      </c>
      <c r="G61" s="6"/>
      <c r="H61" s="6"/>
      <c r="I61" s="6"/>
      <c r="J61" s="6"/>
      <c r="K61" s="6"/>
      <c r="L61" s="6"/>
      <c r="M61" s="6"/>
      <c r="N61" s="6"/>
      <c r="O61" s="6">
        <f t="shared" si="24"/>
        <v>0</v>
      </c>
      <c r="P61" s="56"/>
      <c r="Q61" s="64" t="s">
        <v>108</v>
      </c>
      <c r="R61" s="60"/>
    </row>
    <row r="62" spans="1:18" ht="18.75">
      <c r="A62" s="53"/>
      <c r="B62" s="63"/>
      <c r="C62" s="62"/>
      <c r="D62" s="63"/>
      <c r="E62" s="29"/>
      <c r="F62" s="40" t="s">
        <v>8</v>
      </c>
      <c r="G62" s="6"/>
      <c r="H62" s="6"/>
      <c r="I62" s="6"/>
      <c r="J62" s="6"/>
      <c r="K62" s="6"/>
      <c r="L62" s="6"/>
      <c r="M62" s="6"/>
      <c r="N62" s="6"/>
      <c r="O62" s="6">
        <f t="shared" si="24"/>
        <v>0</v>
      </c>
      <c r="P62" s="55" t="e">
        <f t="shared" ref="P62" si="28">(O63/O62*100)</f>
        <v>#DIV/0!</v>
      </c>
      <c r="Q62" s="59"/>
      <c r="R62" s="60"/>
    </row>
    <row r="63" spans="1:18" ht="18.75">
      <c r="A63" s="54"/>
      <c r="B63" s="56"/>
      <c r="C63" s="58"/>
      <c r="D63" s="56"/>
      <c r="E63" s="5"/>
      <c r="F63" s="39" t="s">
        <v>13</v>
      </c>
      <c r="G63" s="6"/>
      <c r="H63" s="6"/>
      <c r="I63" s="6"/>
      <c r="J63" s="6"/>
      <c r="K63" s="6"/>
      <c r="L63" s="6"/>
      <c r="M63" s="6"/>
      <c r="N63" s="6"/>
      <c r="O63" s="6">
        <f t="shared" si="24"/>
        <v>0</v>
      </c>
      <c r="P63" s="56"/>
      <c r="Q63" s="59"/>
      <c r="R63" s="60"/>
    </row>
    <row r="64" spans="1:18" ht="18.75">
      <c r="A64" s="53"/>
      <c r="B64" s="63"/>
      <c r="C64" s="62"/>
      <c r="D64" s="63"/>
      <c r="E64" s="29"/>
      <c r="F64" s="40" t="s">
        <v>8</v>
      </c>
      <c r="G64" s="6"/>
      <c r="H64" s="6"/>
      <c r="I64" s="6"/>
      <c r="J64" s="6"/>
      <c r="K64" s="6"/>
      <c r="L64" s="6"/>
      <c r="M64" s="6"/>
      <c r="N64" s="6"/>
      <c r="O64" s="6">
        <f t="shared" si="24"/>
        <v>0</v>
      </c>
      <c r="P64" s="55" t="e">
        <f t="shared" ref="P64" si="29">(O65/O64*100)</f>
        <v>#DIV/0!</v>
      </c>
      <c r="Q64" s="59"/>
      <c r="R64" s="60"/>
    </row>
    <row r="65" spans="1:18" ht="18.75">
      <c r="A65" s="54"/>
      <c r="B65" s="56"/>
      <c r="C65" s="58"/>
      <c r="D65" s="56"/>
      <c r="E65" s="5"/>
      <c r="F65" s="39" t="s">
        <v>13</v>
      </c>
      <c r="G65" s="6"/>
      <c r="H65" s="6"/>
      <c r="I65" s="6"/>
      <c r="J65" s="6"/>
      <c r="K65" s="6"/>
      <c r="L65" s="6"/>
      <c r="M65" s="6"/>
      <c r="N65" s="6"/>
      <c r="O65" s="6">
        <f t="shared" si="24"/>
        <v>0</v>
      </c>
      <c r="P65" s="56"/>
      <c r="Q65" s="64" t="s">
        <v>108</v>
      </c>
      <c r="R65" s="60"/>
    </row>
    <row r="66" spans="1:18" ht="18.75">
      <c r="A66" s="53"/>
      <c r="B66" s="63"/>
      <c r="C66" s="62"/>
      <c r="D66" s="63"/>
      <c r="E66" s="29"/>
      <c r="F66" s="40" t="s">
        <v>8</v>
      </c>
      <c r="G66" s="6"/>
      <c r="H66" s="6"/>
      <c r="I66" s="6"/>
      <c r="J66" s="6"/>
      <c r="K66" s="6"/>
      <c r="L66" s="6"/>
      <c r="M66" s="6"/>
      <c r="N66" s="6"/>
      <c r="O66" s="6">
        <f t="shared" si="24"/>
        <v>0</v>
      </c>
      <c r="P66" s="55" t="e">
        <f t="shared" ref="P66" si="30">(O67/O66*100)</f>
        <v>#DIV/0!</v>
      </c>
      <c r="Q66" s="59"/>
      <c r="R66" s="60"/>
    </row>
    <row r="67" spans="1:18" ht="18.75">
      <c r="A67" s="54"/>
      <c r="B67" s="56"/>
      <c r="C67" s="58"/>
      <c r="D67" s="56"/>
      <c r="E67" s="5"/>
      <c r="F67" s="39" t="s">
        <v>13</v>
      </c>
      <c r="G67" s="6"/>
      <c r="H67" s="6"/>
      <c r="I67" s="6"/>
      <c r="J67" s="6"/>
      <c r="K67" s="6"/>
      <c r="L67" s="6"/>
      <c r="M67" s="6"/>
      <c r="N67" s="6"/>
      <c r="O67" s="6">
        <f t="shared" si="24"/>
        <v>0</v>
      </c>
      <c r="P67" s="56"/>
      <c r="Q67" s="64" t="s">
        <v>108</v>
      </c>
      <c r="R67" s="60"/>
    </row>
    <row r="68" spans="1:18" ht="18.75">
      <c r="A68" s="53"/>
      <c r="B68" s="63"/>
      <c r="C68" s="62"/>
      <c r="D68" s="63"/>
      <c r="E68" s="29"/>
      <c r="F68" s="40" t="s">
        <v>8</v>
      </c>
      <c r="G68" s="6"/>
      <c r="H68" s="6"/>
      <c r="I68" s="6"/>
      <c r="J68" s="6"/>
      <c r="K68" s="6"/>
      <c r="L68" s="6"/>
      <c r="M68" s="6"/>
      <c r="N68" s="6"/>
      <c r="O68" s="6">
        <f t="shared" si="24"/>
        <v>0</v>
      </c>
      <c r="P68" s="55" t="e">
        <f t="shared" ref="P68" si="31">(O69/O68*100)</f>
        <v>#DIV/0!</v>
      </c>
      <c r="Q68" s="59"/>
      <c r="R68" s="60"/>
    </row>
    <row r="69" spans="1:18" ht="18.75">
      <c r="A69" s="54"/>
      <c r="B69" s="56"/>
      <c r="C69" s="58"/>
      <c r="D69" s="56"/>
      <c r="E69" s="5"/>
      <c r="F69" s="39" t="s">
        <v>13</v>
      </c>
      <c r="G69" s="6"/>
      <c r="H69" s="6"/>
      <c r="I69" s="6"/>
      <c r="J69" s="6"/>
      <c r="K69" s="6"/>
      <c r="L69" s="6"/>
      <c r="M69" s="6"/>
      <c r="N69" s="6"/>
      <c r="O69" s="6">
        <f t="shared" si="24"/>
        <v>0</v>
      </c>
      <c r="P69" s="56"/>
      <c r="Q69" s="59"/>
      <c r="R69" s="60"/>
    </row>
    <row r="70" spans="1:18" ht="18.75">
      <c r="A70" s="53"/>
      <c r="B70" s="63"/>
      <c r="C70" s="62"/>
      <c r="D70" s="63"/>
      <c r="E70" s="29"/>
      <c r="F70" s="40" t="s">
        <v>8</v>
      </c>
      <c r="G70" s="6"/>
      <c r="H70" s="6"/>
      <c r="I70" s="6"/>
      <c r="J70" s="6"/>
      <c r="K70" s="6"/>
      <c r="L70" s="6"/>
      <c r="M70" s="6"/>
      <c r="N70" s="6"/>
      <c r="O70" s="6">
        <f t="shared" si="24"/>
        <v>0</v>
      </c>
      <c r="P70" s="55" t="e">
        <f t="shared" ref="P70" si="32">(O71/O70*100)</f>
        <v>#DIV/0!</v>
      </c>
      <c r="Q70" s="59"/>
      <c r="R70" s="60"/>
    </row>
    <row r="71" spans="1:18" ht="18.75">
      <c r="A71" s="54"/>
      <c r="B71" s="56"/>
      <c r="C71" s="58"/>
      <c r="D71" s="56"/>
      <c r="E71" s="5"/>
      <c r="F71" s="39" t="s">
        <v>13</v>
      </c>
      <c r="G71" s="6"/>
      <c r="H71" s="6"/>
      <c r="I71" s="6"/>
      <c r="J71" s="6"/>
      <c r="K71" s="6"/>
      <c r="L71" s="6"/>
      <c r="M71" s="6"/>
      <c r="N71" s="6"/>
      <c r="O71" s="6">
        <f t="shared" si="24"/>
        <v>0</v>
      </c>
      <c r="P71" s="56"/>
      <c r="Q71" s="59"/>
      <c r="R71" s="60"/>
    </row>
    <row r="72" spans="1:18" ht="18.75">
      <c r="A72" s="53"/>
      <c r="B72" s="63"/>
      <c r="C72" s="62"/>
      <c r="D72" s="63"/>
      <c r="E72" s="29"/>
      <c r="F72" s="40" t="s">
        <v>8</v>
      </c>
      <c r="G72" s="6"/>
      <c r="H72" s="6"/>
      <c r="I72" s="6"/>
      <c r="J72" s="6"/>
      <c r="K72" s="6"/>
      <c r="L72" s="6"/>
      <c r="M72" s="6"/>
      <c r="N72" s="6"/>
      <c r="O72" s="6">
        <f t="shared" si="24"/>
        <v>0</v>
      </c>
      <c r="P72" s="55" t="e">
        <f t="shared" ref="P72" si="33">(O73/O72*100)</f>
        <v>#DIV/0!</v>
      </c>
      <c r="Q72" s="59"/>
      <c r="R72" s="60"/>
    </row>
    <row r="73" spans="1:18" ht="18.75">
      <c r="A73" s="54"/>
      <c r="B73" s="56"/>
      <c r="C73" s="58"/>
      <c r="D73" s="56"/>
      <c r="E73" s="5"/>
      <c r="F73" s="39" t="s">
        <v>13</v>
      </c>
      <c r="G73" s="6"/>
      <c r="H73" s="6"/>
      <c r="I73" s="6"/>
      <c r="J73" s="6"/>
      <c r="K73" s="6"/>
      <c r="L73" s="6"/>
      <c r="M73" s="6"/>
      <c r="N73" s="6"/>
      <c r="O73" s="6">
        <f t="shared" si="24"/>
        <v>0</v>
      </c>
      <c r="P73" s="56"/>
      <c r="Q73" s="64" t="s">
        <v>108</v>
      </c>
      <c r="R73" s="60"/>
    </row>
    <row r="74" spans="1:18" ht="18.75">
      <c r="A74" s="53"/>
      <c r="B74" s="63"/>
      <c r="C74" s="62"/>
      <c r="D74" s="63"/>
      <c r="E74" s="29"/>
      <c r="F74" s="40" t="s">
        <v>8</v>
      </c>
      <c r="G74" s="6"/>
      <c r="H74" s="6"/>
      <c r="I74" s="6"/>
      <c r="J74" s="6"/>
      <c r="K74" s="6"/>
      <c r="L74" s="6"/>
      <c r="M74" s="6"/>
      <c r="N74" s="6"/>
      <c r="O74" s="6">
        <f t="shared" si="24"/>
        <v>0</v>
      </c>
      <c r="P74" s="55" t="e">
        <f t="shared" ref="P74:P106" si="34">(O75/O74*100)</f>
        <v>#DIV/0!</v>
      </c>
      <c r="Q74" s="59"/>
      <c r="R74" s="60"/>
    </row>
    <row r="75" spans="1:18" ht="18.75">
      <c r="A75" s="54"/>
      <c r="B75" s="56"/>
      <c r="C75" s="58"/>
      <c r="D75" s="56"/>
      <c r="E75" s="5"/>
      <c r="F75" s="39" t="s">
        <v>13</v>
      </c>
      <c r="G75" s="6"/>
      <c r="H75" s="6"/>
      <c r="I75" s="6"/>
      <c r="J75" s="6"/>
      <c r="K75" s="6"/>
      <c r="L75" s="6"/>
      <c r="M75" s="6"/>
      <c r="N75" s="6"/>
      <c r="O75" s="6">
        <f t="shared" si="24"/>
        <v>0</v>
      </c>
      <c r="P75" s="56"/>
      <c r="Q75" s="64" t="s">
        <v>108</v>
      </c>
      <c r="R75" s="60"/>
    </row>
    <row r="76" spans="1:18" ht="18.75">
      <c r="A76" s="53"/>
      <c r="B76" s="63"/>
      <c r="C76" s="62"/>
      <c r="D76" s="63"/>
      <c r="E76" s="29"/>
      <c r="F76" s="40" t="s">
        <v>8</v>
      </c>
      <c r="G76" s="6"/>
      <c r="H76" s="6"/>
      <c r="I76" s="6"/>
      <c r="J76" s="6"/>
      <c r="K76" s="6"/>
      <c r="L76" s="6"/>
      <c r="M76" s="6"/>
      <c r="N76" s="6"/>
      <c r="O76" s="6">
        <f t="shared" si="24"/>
        <v>0</v>
      </c>
      <c r="P76" s="55" t="e">
        <f t="shared" si="34"/>
        <v>#DIV/0!</v>
      </c>
      <c r="Q76" s="59"/>
      <c r="R76" s="60"/>
    </row>
    <row r="77" spans="1:18" ht="18.75">
      <c r="A77" s="54"/>
      <c r="B77" s="56"/>
      <c r="C77" s="58"/>
      <c r="D77" s="56"/>
      <c r="E77" s="5"/>
      <c r="F77" s="39" t="s">
        <v>13</v>
      </c>
      <c r="G77" s="6"/>
      <c r="H77" s="6"/>
      <c r="I77" s="6"/>
      <c r="J77" s="6"/>
      <c r="K77" s="6"/>
      <c r="L77" s="6"/>
      <c r="M77" s="6"/>
      <c r="N77" s="6"/>
      <c r="O77" s="6">
        <f t="shared" si="24"/>
        <v>0</v>
      </c>
      <c r="P77" s="56"/>
      <c r="Q77" s="59"/>
      <c r="R77" s="60"/>
    </row>
    <row r="78" spans="1:18" ht="18.75">
      <c r="A78" s="53"/>
      <c r="B78" s="63"/>
      <c r="C78" s="62"/>
      <c r="D78" s="63"/>
      <c r="E78" s="29"/>
      <c r="F78" s="40" t="s">
        <v>8</v>
      </c>
      <c r="G78" s="6"/>
      <c r="H78" s="6"/>
      <c r="I78" s="6"/>
      <c r="J78" s="6"/>
      <c r="K78" s="6"/>
      <c r="L78" s="6"/>
      <c r="M78" s="6"/>
      <c r="N78" s="6"/>
      <c r="O78" s="6">
        <f t="shared" si="24"/>
        <v>0</v>
      </c>
      <c r="P78" s="55" t="e">
        <f t="shared" si="34"/>
        <v>#DIV/0!</v>
      </c>
      <c r="Q78" s="59"/>
      <c r="R78" s="60"/>
    </row>
    <row r="79" spans="1:18" ht="18.75">
      <c r="A79" s="54"/>
      <c r="B79" s="56"/>
      <c r="C79" s="58"/>
      <c r="D79" s="56"/>
      <c r="E79" s="5"/>
      <c r="F79" s="39" t="s">
        <v>13</v>
      </c>
      <c r="G79" s="6"/>
      <c r="H79" s="6"/>
      <c r="I79" s="6"/>
      <c r="J79" s="6"/>
      <c r="K79" s="6"/>
      <c r="L79" s="6"/>
      <c r="M79" s="6"/>
      <c r="N79" s="6"/>
      <c r="O79" s="6">
        <f t="shared" si="24"/>
        <v>0</v>
      </c>
      <c r="P79" s="56"/>
      <c r="Q79" s="64" t="s">
        <v>108</v>
      </c>
      <c r="R79" s="60"/>
    </row>
    <row r="80" spans="1:18" ht="18.75">
      <c r="A80" s="53"/>
      <c r="B80" s="63"/>
      <c r="C80" s="62"/>
      <c r="D80" s="63"/>
      <c r="E80" s="29"/>
      <c r="F80" s="40" t="s">
        <v>8</v>
      </c>
      <c r="G80" s="6"/>
      <c r="H80" s="6"/>
      <c r="I80" s="6"/>
      <c r="J80" s="6"/>
      <c r="K80" s="6"/>
      <c r="L80" s="6"/>
      <c r="M80" s="6"/>
      <c r="N80" s="6"/>
      <c r="O80" s="6">
        <f t="shared" si="24"/>
        <v>0</v>
      </c>
      <c r="P80" s="55" t="e">
        <f t="shared" si="34"/>
        <v>#DIV/0!</v>
      </c>
      <c r="Q80" s="59"/>
      <c r="R80" s="60"/>
    </row>
    <row r="81" spans="1:18" ht="18.75">
      <c r="A81" s="54"/>
      <c r="B81" s="56"/>
      <c r="C81" s="58"/>
      <c r="D81" s="56"/>
      <c r="E81" s="5"/>
      <c r="F81" s="39" t="s">
        <v>13</v>
      </c>
      <c r="G81" s="6"/>
      <c r="H81" s="6"/>
      <c r="I81" s="6"/>
      <c r="J81" s="6"/>
      <c r="K81" s="6"/>
      <c r="L81" s="6"/>
      <c r="M81" s="6"/>
      <c r="N81" s="6"/>
      <c r="O81" s="6">
        <f t="shared" si="24"/>
        <v>0</v>
      </c>
      <c r="P81" s="56"/>
      <c r="Q81" s="64" t="s">
        <v>108</v>
      </c>
      <c r="R81" s="60"/>
    </row>
    <row r="82" spans="1:18" ht="18.75">
      <c r="A82" s="53"/>
      <c r="B82" s="63"/>
      <c r="C82" s="62"/>
      <c r="D82" s="63"/>
      <c r="E82" s="29"/>
      <c r="F82" s="40" t="s">
        <v>8</v>
      </c>
      <c r="G82" s="6"/>
      <c r="H82" s="6"/>
      <c r="I82" s="6"/>
      <c r="J82" s="6"/>
      <c r="K82" s="6"/>
      <c r="L82" s="6"/>
      <c r="M82" s="6"/>
      <c r="N82" s="6"/>
      <c r="O82" s="6">
        <f t="shared" si="24"/>
        <v>0</v>
      </c>
      <c r="P82" s="55" t="e">
        <f t="shared" si="34"/>
        <v>#DIV/0!</v>
      </c>
      <c r="Q82" s="59"/>
      <c r="R82" s="60"/>
    </row>
    <row r="83" spans="1:18" ht="18.75">
      <c r="A83" s="54"/>
      <c r="B83" s="56"/>
      <c r="C83" s="58"/>
      <c r="D83" s="56"/>
      <c r="E83" s="5"/>
      <c r="F83" s="39" t="s">
        <v>13</v>
      </c>
      <c r="G83" s="6"/>
      <c r="H83" s="6"/>
      <c r="I83" s="6"/>
      <c r="J83" s="6"/>
      <c r="K83" s="6"/>
      <c r="L83" s="6"/>
      <c r="M83" s="6"/>
      <c r="N83" s="6"/>
      <c r="O83" s="6">
        <f t="shared" si="24"/>
        <v>0</v>
      </c>
      <c r="P83" s="56"/>
      <c r="Q83" s="64" t="s">
        <v>108</v>
      </c>
      <c r="R83" s="60"/>
    </row>
    <row r="84" spans="1:18" ht="18.75">
      <c r="A84" s="53"/>
      <c r="B84" s="63"/>
      <c r="C84" s="62"/>
      <c r="D84" s="63"/>
      <c r="E84" s="29"/>
      <c r="F84" s="40" t="s">
        <v>8</v>
      </c>
      <c r="G84" s="6"/>
      <c r="H84" s="6"/>
      <c r="I84" s="6"/>
      <c r="J84" s="6"/>
      <c r="K84" s="6"/>
      <c r="L84" s="6"/>
      <c r="M84" s="6"/>
      <c r="N84" s="6"/>
      <c r="O84" s="6">
        <f t="shared" si="24"/>
        <v>0</v>
      </c>
      <c r="P84" s="55" t="e">
        <f t="shared" si="34"/>
        <v>#DIV/0!</v>
      </c>
      <c r="Q84" s="59"/>
      <c r="R84" s="60"/>
    </row>
    <row r="85" spans="1:18" ht="18.75">
      <c r="A85" s="54"/>
      <c r="B85" s="56"/>
      <c r="C85" s="58"/>
      <c r="D85" s="56"/>
      <c r="E85" s="5"/>
      <c r="F85" s="39" t="s">
        <v>13</v>
      </c>
      <c r="G85" s="6"/>
      <c r="H85" s="6"/>
      <c r="I85" s="6"/>
      <c r="J85" s="6"/>
      <c r="K85" s="6"/>
      <c r="L85" s="6"/>
      <c r="M85" s="6"/>
      <c r="N85" s="6"/>
      <c r="O85" s="6">
        <f t="shared" si="24"/>
        <v>0</v>
      </c>
      <c r="P85" s="56"/>
      <c r="Q85" s="59"/>
      <c r="R85" s="60"/>
    </row>
    <row r="86" spans="1:18" ht="18.75">
      <c r="A86" s="53"/>
      <c r="B86" s="63"/>
      <c r="C86" s="62"/>
      <c r="D86" s="63"/>
      <c r="E86" s="29"/>
      <c r="F86" s="40" t="s">
        <v>8</v>
      </c>
      <c r="G86" s="6"/>
      <c r="H86" s="6"/>
      <c r="I86" s="6"/>
      <c r="J86" s="6"/>
      <c r="K86" s="6"/>
      <c r="L86" s="6"/>
      <c r="M86" s="6"/>
      <c r="N86" s="6"/>
      <c r="O86" s="6">
        <f t="shared" si="24"/>
        <v>0</v>
      </c>
      <c r="P86" s="55" t="e">
        <f t="shared" si="34"/>
        <v>#DIV/0!</v>
      </c>
      <c r="Q86" s="59"/>
      <c r="R86" s="60"/>
    </row>
    <row r="87" spans="1:18" ht="18.75">
      <c r="A87" s="54"/>
      <c r="B87" s="56"/>
      <c r="C87" s="58"/>
      <c r="D87" s="56"/>
      <c r="E87" s="5"/>
      <c r="F87" s="39" t="s">
        <v>13</v>
      </c>
      <c r="G87" s="6"/>
      <c r="H87" s="6"/>
      <c r="I87" s="6"/>
      <c r="J87" s="6"/>
      <c r="K87" s="6"/>
      <c r="L87" s="6"/>
      <c r="M87" s="6"/>
      <c r="N87" s="6"/>
      <c r="O87" s="6">
        <f t="shared" si="24"/>
        <v>0</v>
      </c>
      <c r="P87" s="56"/>
      <c r="Q87" s="59"/>
      <c r="R87" s="60"/>
    </row>
    <row r="88" spans="1:18" ht="18.75">
      <c r="A88" s="53"/>
      <c r="B88" s="63"/>
      <c r="C88" s="62"/>
      <c r="D88" s="63"/>
      <c r="E88" s="29"/>
      <c r="F88" s="40" t="s">
        <v>8</v>
      </c>
      <c r="G88" s="6"/>
      <c r="H88" s="6"/>
      <c r="I88" s="6"/>
      <c r="J88" s="6"/>
      <c r="K88" s="6"/>
      <c r="L88" s="6"/>
      <c r="M88" s="6"/>
      <c r="N88" s="6"/>
      <c r="O88" s="6">
        <f t="shared" si="24"/>
        <v>0</v>
      </c>
      <c r="P88" s="55" t="e">
        <f t="shared" si="34"/>
        <v>#DIV/0!</v>
      </c>
      <c r="Q88" s="59"/>
      <c r="R88" s="60"/>
    </row>
    <row r="89" spans="1:18" ht="18.75">
      <c r="A89" s="54"/>
      <c r="B89" s="56"/>
      <c r="C89" s="58"/>
      <c r="D89" s="56"/>
      <c r="E89" s="5"/>
      <c r="F89" s="39" t="s">
        <v>13</v>
      </c>
      <c r="G89" s="6"/>
      <c r="H89" s="6"/>
      <c r="I89" s="6"/>
      <c r="J89" s="6"/>
      <c r="K89" s="6"/>
      <c r="L89" s="6"/>
      <c r="M89" s="6"/>
      <c r="N89" s="6"/>
      <c r="O89" s="6">
        <f t="shared" si="24"/>
        <v>0</v>
      </c>
      <c r="P89" s="56"/>
      <c r="Q89" s="59"/>
      <c r="R89" s="60"/>
    </row>
    <row r="90" spans="1:18" ht="18.75">
      <c r="A90" s="53"/>
      <c r="B90" s="63"/>
      <c r="C90" s="62"/>
      <c r="D90" s="63"/>
      <c r="E90" s="29"/>
      <c r="F90" s="40" t="s">
        <v>8</v>
      </c>
      <c r="G90" s="6"/>
      <c r="H90" s="6"/>
      <c r="I90" s="6"/>
      <c r="J90" s="6"/>
      <c r="K90" s="6"/>
      <c r="L90" s="6"/>
      <c r="M90" s="6"/>
      <c r="N90" s="6"/>
      <c r="O90" s="6">
        <f t="shared" si="24"/>
        <v>0</v>
      </c>
      <c r="P90" s="55" t="e">
        <f t="shared" si="34"/>
        <v>#DIV/0!</v>
      </c>
      <c r="Q90" s="59"/>
      <c r="R90" s="60"/>
    </row>
    <row r="91" spans="1:18" ht="18.75">
      <c r="A91" s="54"/>
      <c r="B91" s="56"/>
      <c r="C91" s="58"/>
      <c r="D91" s="56"/>
      <c r="E91" s="5"/>
      <c r="F91" s="39" t="s">
        <v>13</v>
      </c>
      <c r="G91" s="6"/>
      <c r="H91" s="6"/>
      <c r="I91" s="6"/>
      <c r="J91" s="6"/>
      <c r="K91" s="6"/>
      <c r="L91" s="6"/>
      <c r="M91" s="6"/>
      <c r="N91" s="6"/>
      <c r="O91" s="6">
        <f t="shared" si="24"/>
        <v>0</v>
      </c>
      <c r="P91" s="56"/>
      <c r="Q91" s="59"/>
      <c r="R91" s="60"/>
    </row>
    <row r="92" spans="1:18" ht="18.75">
      <c r="A92" s="53"/>
      <c r="B92" s="63"/>
      <c r="C92" s="62"/>
      <c r="D92" s="63"/>
      <c r="E92" s="29"/>
      <c r="F92" s="40" t="s">
        <v>8</v>
      </c>
      <c r="G92" s="6"/>
      <c r="H92" s="6"/>
      <c r="I92" s="6"/>
      <c r="J92" s="6"/>
      <c r="K92" s="6"/>
      <c r="L92" s="6"/>
      <c r="M92" s="6"/>
      <c r="N92" s="6"/>
      <c r="O92" s="6">
        <f t="shared" si="24"/>
        <v>0</v>
      </c>
      <c r="P92" s="55" t="e">
        <f t="shared" si="34"/>
        <v>#DIV/0!</v>
      </c>
      <c r="Q92" s="59"/>
      <c r="R92" s="60"/>
    </row>
    <row r="93" spans="1:18" ht="18.75">
      <c r="A93" s="54"/>
      <c r="B93" s="56"/>
      <c r="C93" s="58"/>
      <c r="D93" s="56"/>
      <c r="E93" s="5"/>
      <c r="F93" s="39" t="s">
        <v>13</v>
      </c>
      <c r="G93" s="6"/>
      <c r="H93" s="6"/>
      <c r="I93" s="6"/>
      <c r="J93" s="6"/>
      <c r="K93" s="6"/>
      <c r="L93" s="6"/>
      <c r="M93" s="6"/>
      <c r="N93" s="6"/>
      <c r="O93" s="6">
        <f t="shared" si="24"/>
        <v>0</v>
      </c>
      <c r="P93" s="56"/>
      <c r="Q93" s="64" t="s">
        <v>108</v>
      </c>
      <c r="R93" s="60"/>
    </row>
    <row r="94" spans="1:18" ht="18.75">
      <c r="A94" s="53"/>
      <c r="B94" s="63"/>
      <c r="C94" s="62"/>
      <c r="D94" s="63"/>
      <c r="E94" s="29"/>
      <c r="F94" s="40" t="s">
        <v>8</v>
      </c>
      <c r="G94" s="6"/>
      <c r="H94" s="6"/>
      <c r="I94" s="6"/>
      <c r="J94" s="6"/>
      <c r="K94" s="6"/>
      <c r="L94" s="6"/>
      <c r="M94" s="6"/>
      <c r="N94" s="6"/>
      <c r="O94" s="6">
        <f t="shared" si="24"/>
        <v>0</v>
      </c>
      <c r="P94" s="55" t="e">
        <f t="shared" si="34"/>
        <v>#DIV/0!</v>
      </c>
      <c r="Q94" s="59"/>
      <c r="R94" s="60"/>
    </row>
    <row r="95" spans="1:18" ht="18.75">
      <c r="A95" s="54"/>
      <c r="B95" s="56"/>
      <c r="C95" s="58"/>
      <c r="D95" s="56"/>
      <c r="E95" s="5"/>
      <c r="F95" s="39" t="s">
        <v>13</v>
      </c>
      <c r="G95" s="6"/>
      <c r="H95" s="6"/>
      <c r="I95" s="6"/>
      <c r="J95" s="6"/>
      <c r="K95" s="6"/>
      <c r="L95" s="6"/>
      <c r="M95" s="6"/>
      <c r="N95" s="6"/>
      <c r="O95" s="6">
        <f t="shared" si="24"/>
        <v>0</v>
      </c>
      <c r="P95" s="56"/>
      <c r="Q95" s="64" t="s">
        <v>108</v>
      </c>
      <c r="R95" s="60"/>
    </row>
    <row r="96" spans="1:18" ht="18.75">
      <c r="A96" s="53"/>
      <c r="B96" s="63"/>
      <c r="C96" s="62"/>
      <c r="D96" s="63"/>
      <c r="E96" s="29"/>
      <c r="F96" s="40" t="s">
        <v>8</v>
      </c>
      <c r="G96" s="6"/>
      <c r="H96" s="6"/>
      <c r="I96" s="6"/>
      <c r="J96" s="6"/>
      <c r="K96" s="6"/>
      <c r="L96" s="6"/>
      <c r="M96" s="6"/>
      <c r="N96" s="6"/>
      <c r="O96" s="6">
        <f t="shared" si="24"/>
        <v>0</v>
      </c>
      <c r="P96" s="55" t="e">
        <f t="shared" si="34"/>
        <v>#DIV/0!</v>
      </c>
      <c r="Q96" s="59"/>
      <c r="R96" s="60"/>
    </row>
    <row r="97" spans="1:18" ht="18.75">
      <c r="A97" s="54"/>
      <c r="B97" s="56"/>
      <c r="C97" s="58"/>
      <c r="D97" s="56"/>
      <c r="E97" s="5"/>
      <c r="F97" s="39" t="s">
        <v>13</v>
      </c>
      <c r="G97" s="6"/>
      <c r="H97" s="6"/>
      <c r="I97" s="6"/>
      <c r="J97" s="6"/>
      <c r="K97" s="6"/>
      <c r="L97" s="6"/>
      <c r="M97" s="6"/>
      <c r="N97" s="6"/>
      <c r="O97" s="6">
        <f t="shared" si="24"/>
        <v>0</v>
      </c>
      <c r="P97" s="56"/>
      <c r="Q97" s="64" t="s">
        <v>108</v>
      </c>
      <c r="R97" s="60"/>
    </row>
    <row r="98" spans="1:18" ht="18.75">
      <c r="A98" s="53"/>
      <c r="B98" s="63"/>
      <c r="C98" s="62"/>
      <c r="D98" s="63"/>
      <c r="E98" s="29"/>
      <c r="F98" s="40" t="s">
        <v>8</v>
      </c>
      <c r="G98" s="6"/>
      <c r="H98" s="6"/>
      <c r="I98" s="6"/>
      <c r="J98" s="6"/>
      <c r="K98" s="6"/>
      <c r="L98" s="6"/>
      <c r="M98" s="6"/>
      <c r="N98" s="6"/>
      <c r="O98" s="6">
        <f t="shared" si="24"/>
        <v>0</v>
      </c>
      <c r="P98" s="55" t="e">
        <f t="shared" si="34"/>
        <v>#DIV/0!</v>
      </c>
      <c r="Q98" s="59"/>
      <c r="R98" s="60"/>
    </row>
    <row r="99" spans="1:18" ht="18.75">
      <c r="A99" s="54"/>
      <c r="B99" s="56"/>
      <c r="C99" s="58"/>
      <c r="D99" s="56"/>
      <c r="E99" s="5"/>
      <c r="F99" s="39" t="s">
        <v>13</v>
      </c>
      <c r="G99" s="6"/>
      <c r="H99" s="6"/>
      <c r="I99" s="6"/>
      <c r="J99" s="6"/>
      <c r="K99" s="6"/>
      <c r="L99" s="6"/>
      <c r="M99" s="6"/>
      <c r="N99" s="6"/>
      <c r="O99" s="6">
        <f t="shared" si="24"/>
        <v>0</v>
      </c>
      <c r="P99" s="56"/>
      <c r="Q99" s="59"/>
      <c r="R99" s="60"/>
    </row>
    <row r="100" spans="1:18" ht="18.75">
      <c r="A100" s="53"/>
      <c r="B100" s="55"/>
      <c r="C100" s="62"/>
      <c r="D100" s="63"/>
      <c r="E100" s="5"/>
      <c r="F100" s="40" t="s">
        <v>8</v>
      </c>
      <c r="G100" s="6"/>
      <c r="H100" s="6"/>
      <c r="I100" s="6"/>
      <c r="J100" s="6"/>
      <c r="K100" s="6"/>
      <c r="L100" s="6"/>
      <c r="M100" s="6"/>
      <c r="N100" s="6"/>
      <c r="O100" s="6">
        <f t="shared" si="24"/>
        <v>0</v>
      </c>
      <c r="P100" s="55" t="e">
        <f t="shared" si="34"/>
        <v>#DIV/0!</v>
      </c>
      <c r="Q100" s="59"/>
      <c r="R100" s="60"/>
    </row>
    <row r="101" spans="1:18" ht="18.75">
      <c r="A101" s="54"/>
      <c r="B101" s="56"/>
      <c r="C101" s="58"/>
      <c r="D101" s="56"/>
      <c r="E101" s="5"/>
      <c r="F101" s="39" t="s">
        <v>13</v>
      </c>
      <c r="G101" s="6"/>
      <c r="H101" s="6"/>
      <c r="I101" s="6"/>
      <c r="J101" s="6"/>
      <c r="K101" s="6"/>
      <c r="L101" s="6"/>
      <c r="M101" s="6"/>
      <c r="N101" s="6"/>
      <c r="O101" s="6">
        <f t="shared" si="24"/>
        <v>0</v>
      </c>
      <c r="P101" s="56"/>
      <c r="Q101" s="59"/>
      <c r="R101" s="60"/>
    </row>
    <row r="102" spans="1:18" ht="18.75">
      <c r="A102" s="53"/>
      <c r="B102" s="55"/>
      <c r="C102" s="57"/>
      <c r="D102" s="55"/>
      <c r="E102" s="5"/>
      <c r="F102" s="40" t="s">
        <v>8</v>
      </c>
      <c r="G102" s="6"/>
      <c r="H102" s="6"/>
      <c r="I102" s="6"/>
      <c r="J102" s="6"/>
      <c r="K102" s="6"/>
      <c r="L102" s="6"/>
      <c r="M102" s="6"/>
      <c r="N102" s="6"/>
      <c r="O102" s="6">
        <f t="shared" si="24"/>
        <v>0</v>
      </c>
      <c r="P102" s="55" t="e">
        <f t="shared" si="34"/>
        <v>#DIV/0!</v>
      </c>
      <c r="Q102" s="59"/>
      <c r="R102" s="60"/>
    </row>
    <row r="103" spans="1:18" ht="18.75">
      <c r="A103" s="54"/>
      <c r="B103" s="56"/>
      <c r="C103" s="58"/>
      <c r="D103" s="56"/>
      <c r="E103" s="5"/>
      <c r="F103" s="39" t="s">
        <v>13</v>
      </c>
      <c r="G103" s="6"/>
      <c r="H103" s="6"/>
      <c r="I103" s="6"/>
      <c r="J103" s="6"/>
      <c r="K103" s="6"/>
      <c r="L103" s="6"/>
      <c r="M103" s="6"/>
      <c r="N103" s="6"/>
      <c r="O103" s="6">
        <f t="shared" si="24"/>
        <v>0</v>
      </c>
      <c r="P103" s="56"/>
      <c r="Q103" s="59"/>
      <c r="R103" s="60"/>
    </row>
    <row r="104" spans="1:18" ht="18.75">
      <c r="A104" s="53"/>
      <c r="B104" s="55"/>
      <c r="C104" s="57"/>
      <c r="D104" s="55"/>
      <c r="E104" s="5"/>
      <c r="F104" s="40" t="s">
        <v>8</v>
      </c>
      <c r="G104" s="6"/>
      <c r="H104" s="6"/>
      <c r="I104" s="6"/>
      <c r="J104" s="6"/>
      <c r="K104" s="6"/>
      <c r="L104" s="6"/>
      <c r="M104" s="6"/>
      <c r="N104" s="6"/>
      <c r="O104" s="6">
        <f t="shared" si="24"/>
        <v>0</v>
      </c>
      <c r="P104" s="55" t="e">
        <f t="shared" si="34"/>
        <v>#DIV/0!</v>
      </c>
      <c r="Q104" s="59"/>
      <c r="R104" s="60"/>
    </row>
    <row r="105" spans="1:18" ht="18.75">
      <c r="A105" s="54"/>
      <c r="B105" s="56"/>
      <c r="C105" s="58"/>
      <c r="D105" s="56"/>
      <c r="E105" s="5"/>
      <c r="F105" s="39" t="s">
        <v>13</v>
      </c>
      <c r="G105" s="6"/>
      <c r="H105" s="6"/>
      <c r="I105" s="6"/>
      <c r="J105" s="6"/>
      <c r="K105" s="6"/>
      <c r="L105" s="6"/>
      <c r="M105" s="6"/>
      <c r="N105" s="6"/>
      <c r="O105" s="6">
        <f t="shared" si="24"/>
        <v>0</v>
      </c>
      <c r="P105" s="56"/>
      <c r="Q105" s="59"/>
      <c r="R105" s="60"/>
    </row>
    <row r="106" spans="1:18" ht="18.75">
      <c r="A106" s="53"/>
      <c r="B106" s="55"/>
      <c r="C106" s="57"/>
      <c r="D106" s="55"/>
      <c r="E106" s="5"/>
      <c r="F106" s="40" t="s">
        <v>8</v>
      </c>
      <c r="G106" s="6"/>
      <c r="H106" s="6"/>
      <c r="I106" s="6"/>
      <c r="J106" s="6"/>
      <c r="K106" s="6"/>
      <c r="L106" s="6"/>
      <c r="M106" s="6"/>
      <c r="N106" s="6"/>
      <c r="O106" s="6">
        <f t="shared" si="24"/>
        <v>0</v>
      </c>
      <c r="P106" s="55" t="e">
        <f t="shared" si="34"/>
        <v>#DIV/0!</v>
      </c>
      <c r="Q106" s="59"/>
      <c r="R106" s="60"/>
    </row>
    <row r="107" spans="1:18" ht="18.75">
      <c r="A107" s="54"/>
      <c r="B107" s="56"/>
      <c r="C107" s="58"/>
      <c r="D107" s="56"/>
      <c r="E107" s="5"/>
      <c r="F107" s="39" t="s">
        <v>13</v>
      </c>
      <c r="G107" s="6"/>
      <c r="H107" s="6"/>
      <c r="I107" s="6"/>
      <c r="J107" s="6"/>
      <c r="K107" s="6"/>
      <c r="L107" s="6"/>
      <c r="M107" s="6"/>
      <c r="N107" s="6"/>
      <c r="O107" s="6">
        <f t="shared" si="24"/>
        <v>0</v>
      </c>
      <c r="P107" s="56"/>
      <c r="Q107" s="59"/>
      <c r="R107" s="60"/>
    </row>
    <row r="108" spans="1:18">
      <c r="A108" s="38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37"/>
      <c r="R108" s="30"/>
    </row>
    <row r="109" spans="1:18">
      <c r="A109" s="9" t="s">
        <v>24</v>
      </c>
      <c r="B109" s="10"/>
      <c r="C109" s="10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37"/>
      <c r="R109" s="31"/>
    </row>
    <row r="110" spans="1:18">
      <c r="A110" s="11" t="s">
        <v>25</v>
      </c>
      <c r="B110" s="12" t="s">
        <v>26</v>
      </c>
      <c r="C110" s="10"/>
      <c r="D110" s="24"/>
      <c r="E110" s="24"/>
      <c r="F110" s="24" t="s">
        <v>8</v>
      </c>
      <c r="G110" s="10" t="s">
        <v>27</v>
      </c>
      <c r="H110" s="6">
        <f>SUM((O8+O10+O12+O14+O16+O18+O20+O22+O24+O26+O28+O30+O32+O34+O36+O38+O40+O42+O44+O46+O48+O50+O52+O54+O56+O58+O60+O62+O64+O66+O68+O70+O72+O74+O76+O78+O80+O82+O84+O86+O88+O90+O92+O94+O96+O98+O100+O102+O104+O106))</f>
        <v>36000</v>
      </c>
      <c r="I110" s="24"/>
      <c r="J110" s="24"/>
      <c r="K110" s="52"/>
      <c r="L110" s="52"/>
      <c r="M110" s="52"/>
      <c r="N110" s="52"/>
      <c r="O110" s="52"/>
      <c r="P110" s="37"/>
      <c r="Q110" s="37"/>
      <c r="R110" s="31"/>
    </row>
    <row r="111" spans="1:18">
      <c r="A111" s="11" t="s">
        <v>28</v>
      </c>
      <c r="B111" s="12" t="s">
        <v>29</v>
      </c>
      <c r="C111" s="10"/>
      <c r="D111" s="24"/>
      <c r="E111" s="24"/>
      <c r="F111" s="24" t="s">
        <v>13</v>
      </c>
      <c r="G111" s="10" t="s">
        <v>30</v>
      </c>
      <c r="H111" s="6">
        <f>SUM((O9+O11+O13+O15+O17+O19+O21+O23+O25+O27+O29+O31+O33+O35+O37+O39+O41+O43+O45+O47+O49+O51+O53+O55+O57+O59+O61+O63+O65+O67+O69+O71+O73+O75+O77+O79+O81+O83+O85+O87+O89+O91+O93+O95+O97+O99+O101+O103+O105+O107))</f>
        <v>13816</v>
      </c>
      <c r="I111" s="24"/>
      <c r="J111" s="24"/>
      <c r="K111" s="52"/>
      <c r="L111" s="52"/>
      <c r="M111" s="52"/>
      <c r="N111" s="52"/>
      <c r="O111" s="52"/>
      <c r="P111" s="52"/>
      <c r="Q111" s="37"/>
      <c r="R111" s="31"/>
    </row>
    <row r="112" spans="1:18">
      <c r="A112" s="11" t="s">
        <v>31</v>
      </c>
      <c r="B112" s="12" t="s">
        <v>32</v>
      </c>
      <c r="C112" s="10"/>
      <c r="D112" s="24"/>
      <c r="E112" s="24"/>
      <c r="F112" s="24"/>
      <c r="G112" s="24" t="s">
        <v>33</v>
      </c>
      <c r="H112" s="6">
        <f>SUM((H111/H110*100))</f>
        <v>38.37777777777778</v>
      </c>
      <c r="I112" s="24"/>
      <c r="J112" s="24"/>
      <c r="K112" s="52"/>
      <c r="L112" s="52"/>
      <c r="M112" s="52"/>
      <c r="N112" s="52"/>
      <c r="O112" s="52"/>
      <c r="P112" s="52"/>
      <c r="Q112" s="37"/>
      <c r="R112" s="31"/>
    </row>
    <row r="113" spans="1:18">
      <c r="A113" s="13" t="s">
        <v>34</v>
      </c>
      <c r="B113" s="14" t="s">
        <v>35</v>
      </c>
      <c r="C113" s="15"/>
      <c r="D113" s="24"/>
      <c r="E113" s="24"/>
      <c r="F113" s="24"/>
      <c r="G113" s="24"/>
      <c r="H113" s="24"/>
      <c r="I113" s="24"/>
      <c r="J113" s="24"/>
      <c r="K113" s="52"/>
      <c r="L113" s="52"/>
      <c r="M113" s="52"/>
      <c r="N113" s="52"/>
      <c r="O113" s="52"/>
      <c r="P113" s="52"/>
      <c r="Q113" s="37"/>
      <c r="R113" s="31"/>
    </row>
    <row r="114" spans="1:18">
      <c r="A114" s="13" t="s">
        <v>36</v>
      </c>
      <c r="B114" s="14" t="s">
        <v>37</v>
      </c>
      <c r="C114" s="15"/>
      <c r="D114" s="24"/>
      <c r="E114" s="24"/>
      <c r="F114" s="24"/>
      <c r="G114" s="24"/>
      <c r="H114" s="24"/>
      <c r="I114" s="24"/>
      <c r="J114" s="24"/>
      <c r="K114" s="52"/>
      <c r="L114" s="52"/>
      <c r="M114" s="52"/>
      <c r="N114" s="52"/>
      <c r="O114" s="52"/>
      <c r="P114" s="37"/>
      <c r="Q114" s="37"/>
      <c r="R114" s="31"/>
    </row>
    <row r="115" spans="1:18" ht="15.75" thickBot="1">
      <c r="A115" s="16" t="s">
        <v>38</v>
      </c>
      <c r="B115" s="17" t="s">
        <v>39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32"/>
    </row>
  </sheetData>
  <mergeCells count="369">
    <mergeCell ref="K110:L110"/>
    <mergeCell ref="M110:O110"/>
    <mergeCell ref="K111:L113"/>
    <mergeCell ref="M111:O113"/>
    <mergeCell ref="P111:P113"/>
    <mergeCell ref="K114:L114"/>
    <mergeCell ref="M114:O114"/>
    <mergeCell ref="A106:A107"/>
    <mergeCell ref="B106:B107"/>
    <mergeCell ref="C106:C107"/>
    <mergeCell ref="D106:D107"/>
    <mergeCell ref="P106:P107"/>
    <mergeCell ref="Q106:R106"/>
    <mergeCell ref="Q107:R107"/>
    <mergeCell ref="A104:A105"/>
    <mergeCell ref="B104:B105"/>
    <mergeCell ref="C104:C105"/>
    <mergeCell ref="D104:D105"/>
    <mergeCell ref="P104:P105"/>
    <mergeCell ref="Q104:R104"/>
    <mergeCell ref="Q105:R105"/>
    <mergeCell ref="A102:A103"/>
    <mergeCell ref="B102:B103"/>
    <mergeCell ref="C102:C103"/>
    <mergeCell ref="D102:D103"/>
    <mergeCell ref="P102:P103"/>
    <mergeCell ref="Q102:R102"/>
    <mergeCell ref="Q103:R103"/>
    <mergeCell ref="A100:A101"/>
    <mergeCell ref="B100:B101"/>
    <mergeCell ref="C100:C101"/>
    <mergeCell ref="D100:D101"/>
    <mergeCell ref="P100:P101"/>
    <mergeCell ref="Q100:R100"/>
    <mergeCell ref="Q101:R101"/>
    <mergeCell ref="A98:A99"/>
    <mergeCell ref="B98:B99"/>
    <mergeCell ref="C98:C99"/>
    <mergeCell ref="D98:D99"/>
    <mergeCell ref="P98:P99"/>
    <mergeCell ref="Q98:R98"/>
    <mergeCell ref="Q99:R99"/>
    <mergeCell ref="A96:A97"/>
    <mergeCell ref="B96:B97"/>
    <mergeCell ref="C96:C97"/>
    <mergeCell ref="D96:D97"/>
    <mergeCell ref="P96:P97"/>
    <mergeCell ref="Q96:R96"/>
    <mergeCell ref="Q97:R97"/>
    <mergeCell ref="A94:A95"/>
    <mergeCell ref="B94:B95"/>
    <mergeCell ref="C94:C95"/>
    <mergeCell ref="D94:D95"/>
    <mergeCell ref="P94:P95"/>
    <mergeCell ref="Q94:R94"/>
    <mergeCell ref="Q95:R95"/>
    <mergeCell ref="A92:A93"/>
    <mergeCell ref="B92:B93"/>
    <mergeCell ref="C92:C93"/>
    <mergeCell ref="D92:D93"/>
    <mergeCell ref="P92:P93"/>
    <mergeCell ref="Q92:R92"/>
    <mergeCell ref="Q93:R93"/>
    <mergeCell ref="A90:A91"/>
    <mergeCell ref="B90:B91"/>
    <mergeCell ref="C90:C91"/>
    <mergeCell ref="D90:D91"/>
    <mergeCell ref="P90:P91"/>
    <mergeCell ref="Q90:R90"/>
    <mergeCell ref="Q91:R91"/>
    <mergeCell ref="A88:A89"/>
    <mergeCell ref="B88:B89"/>
    <mergeCell ref="C88:C89"/>
    <mergeCell ref="D88:D89"/>
    <mergeCell ref="P88:P89"/>
    <mergeCell ref="Q88:R88"/>
    <mergeCell ref="Q89:R89"/>
    <mergeCell ref="A86:A87"/>
    <mergeCell ref="B86:B87"/>
    <mergeCell ref="C86:C87"/>
    <mergeCell ref="D86:D87"/>
    <mergeCell ref="P86:P87"/>
    <mergeCell ref="Q86:R86"/>
    <mergeCell ref="Q87:R87"/>
    <mergeCell ref="A84:A85"/>
    <mergeCell ref="B84:B85"/>
    <mergeCell ref="C84:C85"/>
    <mergeCell ref="D84:D85"/>
    <mergeCell ref="P84:P85"/>
    <mergeCell ref="Q84:R84"/>
    <mergeCell ref="Q85:R85"/>
    <mergeCell ref="A82:A83"/>
    <mergeCell ref="B82:B83"/>
    <mergeCell ref="C82:C83"/>
    <mergeCell ref="D82:D83"/>
    <mergeCell ref="P82:P83"/>
    <mergeCell ref="Q82:R82"/>
    <mergeCell ref="Q83:R83"/>
    <mergeCell ref="A80:A81"/>
    <mergeCell ref="B80:B81"/>
    <mergeCell ref="C80:C81"/>
    <mergeCell ref="D80:D81"/>
    <mergeCell ref="P80:P81"/>
    <mergeCell ref="Q80:R80"/>
    <mergeCell ref="Q81:R81"/>
    <mergeCell ref="A78:A79"/>
    <mergeCell ref="B78:B79"/>
    <mergeCell ref="C78:C79"/>
    <mergeCell ref="D78:D79"/>
    <mergeCell ref="P78:P79"/>
    <mergeCell ref="Q78:R78"/>
    <mergeCell ref="Q79:R79"/>
    <mergeCell ref="A76:A77"/>
    <mergeCell ref="B76:B77"/>
    <mergeCell ref="C76:C77"/>
    <mergeCell ref="D76:D77"/>
    <mergeCell ref="P76:P77"/>
    <mergeCell ref="Q76:R76"/>
    <mergeCell ref="Q77:R77"/>
    <mergeCell ref="A74:A75"/>
    <mergeCell ref="B74:B75"/>
    <mergeCell ref="C74:C75"/>
    <mergeCell ref="D74:D75"/>
    <mergeCell ref="P74:P75"/>
    <mergeCell ref="Q74:R74"/>
    <mergeCell ref="Q75:R75"/>
    <mergeCell ref="A72:A73"/>
    <mergeCell ref="B72:B73"/>
    <mergeCell ref="C72:C73"/>
    <mergeCell ref="D72:D73"/>
    <mergeCell ref="P72:P73"/>
    <mergeCell ref="Q72:R72"/>
    <mergeCell ref="Q73:R73"/>
    <mergeCell ref="A70:A71"/>
    <mergeCell ref="B70:B71"/>
    <mergeCell ref="C70:C71"/>
    <mergeCell ref="D70:D71"/>
    <mergeCell ref="P70:P71"/>
    <mergeCell ref="Q70:R70"/>
    <mergeCell ref="Q71:R71"/>
    <mergeCell ref="A68:A69"/>
    <mergeCell ref="B68:B69"/>
    <mergeCell ref="C68:C69"/>
    <mergeCell ref="D68:D69"/>
    <mergeCell ref="P68:P69"/>
    <mergeCell ref="Q68:R68"/>
    <mergeCell ref="Q69:R69"/>
    <mergeCell ref="A66:A67"/>
    <mergeCell ref="B66:B67"/>
    <mergeCell ref="C66:C67"/>
    <mergeCell ref="D66:D67"/>
    <mergeCell ref="P66:P67"/>
    <mergeCell ref="Q66:R66"/>
    <mergeCell ref="Q67:R67"/>
    <mergeCell ref="A64:A65"/>
    <mergeCell ref="B64:B65"/>
    <mergeCell ref="C64:C65"/>
    <mergeCell ref="D64:D65"/>
    <mergeCell ref="P64:P65"/>
    <mergeCell ref="Q64:R64"/>
    <mergeCell ref="Q65:R65"/>
    <mergeCell ref="A62:A63"/>
    <mergeCell ref="B62:B63"/>
    <mergeCell ref="C62:C63"/>
    <mergeCell ref="D62:D63"/>
    <mergeCell ref="P62:P63"/>
    <mergeCell ref="Q62:R62"/>
    <mergeCell ref="Q63:R63"/>
    <mergeCell ref="A60:A61"/>
    <mergeCell ref="B60:B61"/>
    <mergeCell ref="C60:C61"/>
    <mergeCell ref="D60:D61"/>
    <mergeCell ref="P60:P61"/>
    <mergeCell ref="Q60:R60"/>
    <mergeCell ref="Q61:R61"/>
    <mergeCell ref="A58:A59"/>
    <mergeCell ref="B58:B59"/>
    <mergeCell ref="C58:C59"/>
    <mergeCell ref="D58:D59"/>
    <mergeCell ref="P58:P59"/>
    <mergeCell ref="Q58:R58"/>
    <mergeCell ref="Q59:R59"/>
    <mergeCell ref="A56:A57"/>
    <mergeCell ref="B56:B57"/>
    <mergeCell ref="C56:C57"/>
    <mergeCell ref="D56:D57"/>
    <mergeCell ref="P56:P57"/>
    <mergeCell ref="Q56:R56"/>
    <mergeCell ref="Q57:R57"/>
    <mergeCell ref="A54:A55"/>
    <mergeCell ref="B54:B55"/>
    <mergeCell ref="C54:C55"/>
    <mergeCell ref="D54:D55"/>
    <mergeCell ref="P54:P55"/>
    <mergeCell ref="Q54:R54"/>
    <mergeCell ref="Q55:R55"/>
    <mergeCell ref="A52:A53"/>
    <mergeCell ref="B52:B53"/>
    <mergeCell ref="C52:C53"/>
    <mergeCell ref="D52:D53"/>
    <mergeCell ref="P52:P53"/>
    <mergeCell ref="Q52:R52"/>
    <mergeCell ref="Q53:R53"/>
    <mergeCell ref="A50:A51"/>
    <mergeCell ref="B50:B51"/>
    <mergeCell ref="C50:C51"/>
    <mergeCell ref="D50:D51"/>
    <mergeCell ref="P50:P51"/>
    <mergeCell ref="Q50:R50"/>
    <mergeCell ref="Q51:R51"/>
    <mergeCell ref="A48:A49"/>
    <mergeCell ref="B48:B49"/>
    <mergeCell ref="C48:C49"/>
    <mergeCell ref="D48:D49"/>
    <mergeCell ref="P48:P49"/>
    <mergeCell ref="Q48:R48"/>
    <mergeCell ref="Q49:R49"/>
    <mergeCell ref="A46:A47"/>
    <mergeCell ref="B46:B47"/>
    <mergeCell ref="C46:C47"/>
    <mergeCell ref="D46:D47"/>
    <mergeCell ref="P46:P47"/>
    <mergeCell ref="Q46:R46"/>
    <mergeCell ref="Q47:R47"/>
    <mergeCell ref="A44:A45"/>
    <mergeCell ref="B44:B45"/>
    <mergeCell ref="C44:C45"/>
    <mergeCell ref="D44:D45"/>
    <mergeCell ref="P44:P45"/>
    <mergeCell ref="Q44:R44"/>
    <mergeCell ref="Q45:R45"/>
    <mergeCell ref="A42:A43"/>
    <mergeCell ref="B42:B43"/>
    <mergeCell ref="C42:C43"/>
    <mergeCell ref="D42:D43"/>
    <mergeCell ref="P42:P43"/>
    <mergeCell ref="Q42:R42"/>
    <mergeCell ref="Q43:R43"/>
    <mergeCell ref="A40:A41"/>
    <mergeCell ref="B40:B41"/>
    <mergeCell ref="C40:C41"/>
    <mergeCell ref="D40:D41"/>
    <mergeCell ref="P40:P41"/>
    <mergeCell ref="Q40:R40"/>
    <mergeCell ref="Q41:R41"/>
    <mergeCell ref="A38:A39"/>
    <mergeCell ref="B38:B39"/>
    <mergeCell ref="C38:C39"/>
    <mergeCell ref="D38:D39"/>
    <mergeCell ref="P38:P39"/>
    <mergeCell ref="Q38:R38"/>
    <mergeCell ref="Q39:R39"/>
    <mergeCell ref="A36:A37"/>
    <mergeCell ref="B36:B37"/>
    <mergeCell ref="C36:C37"/>
    <mergeCell ref="D36:D37"/>
    <mergeCell ref="P36:P37"/>
    <mergeCell ref="Q36:R36"/>
    <mergeCell ref="Q37:R37"/>
    <mergeCell ref="A34:A35"/>
    <mergeCell ref="B34:B35"/>
    <mergeCell ref="C34:C35"/>
    <mergeCell ref="D34:D35"/>
    <mergeCell ref="P34:P35"/>
    <mergeCell ref="Q34:R34"/>
    <mergeCell ref="Q35:R35"/>
    <mergeCell ref="A32:A33"/>
    <mergeCell ref="B32:B33"/>
    <mergeCell ref="C32:C33"/>
    <mergeCell ref="D32:D33"/>
    <mergeCell ref="P32:P33"/>
    <mergeCell ref="Q32:R32"/>
    <mergeCell ref="Q33:R33"/>
    <mergeCell ref="A30:A31"/>
    <mergeCell ref="B30:B31"/>
    <mergeCell ref="C30:C31"/>
    <mergeCell ref="D30:D31"/>
    <mergeCell ref="P30:P31"/>
    <mergeCell ref="Q30:R30"/>
    <mergeCell ref="Q31:R31"/>
    <mergeCell ref="A28:A29"/>
    <mergeCell ref="B28:B29"/>
    <mergeCell ref="C28:C29"/>
    <mergeCell ref="D28:D29"/>
    <mergeCell ref="P28:P29"/>
    <mergeCell ref="Q28:R28"/>
    <mergeCell ref="Q29:R29"/>
    <mergeCell ref="A26:A27"/>
    <mergeCell ref="B26:B27"/>
    <mergeCell ref="C26:C27"/>
    <mergeCell ref="D26:D27"/>
    <mergeCell ref="P26:P27"/>
    <mergeCell ref="Q26:R26"/>
    <mergeCell ref="Q27:R27"/>
    <mergeCell ref="A24:A25"/>
    <mergeCell ref="B24:B25"/>
    <mergeCell ref="C24:C25"/>
    <mergeCell ref="D24:D25"/>
    <mergeCell ref="P24:P25"/>
    <mergeCell ref="Q24:R24"/>
    <mergeCell ref="Q25:R25"/>
    <mergeCell ref="A22:A23"/>
    <mergeCell ref="B22:B23"/>
    <mergeCell ref="C22:C23"/>
    <mergeCell ref="D22:D23"/>
    <mergeCell ref="P22:P23"/>
    <mergeCell ref="Q22:R22"/>
    <mergeCell ref="Q23:R23"/>
    <mergeCell ref="A20:A21"/>
    <mergeCell ref="B20:B21"/>
    <mergeCell ref="C20:C21"/>
    <mergeCell ref="D20:D21"/>
    <mergeCell ref="P20:P21"/>
    <mergeCell ref="Q20:R20"/>
    <mergeCell ref="Q21:R21"/>
    <mergeCell ref="A18:A19"/>
    <mergeCell ref="B18:B19"/>
    <mergeCell ref="C18:C19"/>
    <mergeCell ref="D18:D19"/>
    <mergeCell ref="P18:P19"/>
    <mergeCell ref="Q18:R18"/>
    <mergeCell ref="Q19:R19"/>
    <mergeCell ref="A16:A17"/>
    <mergeCell ref="B16:B17"/>
    <mergeCell ref="C16:C17"/>
    <mergeCell ref="D16:D17"/>
    <mergeCell ref="P16:P17"/>
    <mergeCell ref="Q16:R16"/>
    <mergeCell ref="Q17:R17"/>
    <mergeCell ref="A14:A15"/>
    <mergeCell ref="B14:B15"/>
    <mergeCell ref="C14:C15"/>
    <mergeCell ref="D14:D15"/>
    <mergeCell ref="P14:P15"/>
    <mergeCell ref="Q14:R14"/>
    <mergeCell ref="Q15:R15"/>
    <mergeCell ref="A12:A13"/>
    <mergeCell ref="B12:B13"/>
    <mergeCell ref="C12:C13"/>
    <mergeCell ref="D12:D13"/>
    <mergeCell ref="P12:P13"/>
    <mergeCell ref="Q12:R12"/>
    <mergeCell ref="Q13:R13"/>
    <mergeCell ref="A10:A11"/>
    <mergeCell ref="B10:B11"/>
    <mergeCell ref="C10:C11"/>
    <mergeCell ref="D10:D11"/>
    <mergeCell ref="P10:P11"/>
    <mergeCell ref="Q10:R10"/>
    <mergeCell ref="Q11:R11"/>
    <mergeCell ref="P6:P7"/>
    <mergeCell ref="Q6:R7"/>
    <mergeCell ref="A8:A9"/>
    <mergeCell ref="B8:B9"/>
    <mergeCell ref="C8:C9"/>
    <mergeCell ref="D8:D9"/>
    <mergeCell ref="P8:P9"/>
    <mergeCell ref="Q8:R8"/>
    <mergeCell ref="Q9:R9"/>
    <mergeCell ref="P1:Q1"/>
    <mergeCell ref="A2:Q4"/>
    <mergeCell ref="R2:R5"/>
    <mergeCell ref="B5:D5"/>
    <mergeCell ref="A6:A7"/>
    <mergeCell ref="B6:B7"/>
    <mergeCell ref="C6:C7"/>
    <mergeCell ref="D6:D7"/>
    <mergeCell ref="G6:N6"/>
    <mergeCell ref="O6:O7"/>
  </mergeCells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Paint.Picture" shapeId="96257" r:id="rId3">
          <objectPr defaultSize="0" autoPict="0" altText="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0</xdr:col>
                <xdr:colOff>466725</xdr:colOff>
                <xdr:row>3</xdr:row>
                <xdr:rowOff>47625</xdr:rowOff>
              </to>
            </anchor>
          </objectPr>
        </oleObject>
      </mc:Choice>
      <mc:Fallback>
        <oleObject progId="Paint.Picture" shapeId="96257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CAB4-5408-4726-8FAB-6A3B107A7034}">
  <dimension ref="A1:S115"/>
  <sheetViews>
    <sheetView zoomScale="80" zoomScaleNormal="80" workbookViewId="0">
      <selection activeCell="D10" sqref="D10:D11"/>
    </sheetView>
  </sheetViews>
  <sheetFormatPr defaultColWidth="9.85546875" defaultRowHeight="15"/>
  <cols>
    <col min="2" max="2" width="12.42578125" customWidth="1"/>
    <col min="3" max="3" width="11.42578125" customWidth="1"/>
    <col min="4" max="4" width="14.5703125" customWidth="1"/>
    <col min="5" max="5" width="10.5703125" customWidth="1"/>
  </cols>
  <sheetData>
    <row r="1" spans="1:19" ht="16.5" thickTop="1" thickBo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77" t="s">
        <v>0</v>
      </c>
      <c r="Q1" s="78"/>
      <c r="R1" s="28"/>
      <c r="S1" s="27"/>
    </row>
    <row r="2" spans="1:19" ht="15" customHeight="1" thickTop="1">
      <c r="A2" s="79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1"/>
      <c r="R2" s="98"/>
      <c r="S2" s="27"/>
    </row>
    <row r="3" spans="1:19" ht="15" customHeight="1">
      <c r="A3" s="82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4"/>
      <c r="R3" s="86"/>
    </row>
    <row r="4" spans="1:19" ht="15" customHeight="1">
      <c r="A4" s="82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  <c r="R4" s="86"/>
    </row>
    <row r="5" spans="1:19" ht="15.75">
      <c r="A5" s="2" t="s">
        <v>2</v>
      </c>
      <c r="B5" s="100" t="str">
        <f ca="1">TEXT(TODAY(),"[$-421]dd mmmm yyyy")</f>
        <v>31 Oktober 2022</v>
      </c>
      <c r="C5" s="101"/>
      <c r="D5" s="10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7"/>
      <c r="R5" s="99"/>
    </row>
    <row r="6" spans="1:19" ht="18.75">
      <c r="A6" s="91" t="s">
        <v>3</v>
      </c>
      <c r="B6" s="93" t="s">
        <v>4</v>
      </c>
      <c r="C6" s="93" t="s">
        <v>5</v>
      </c>
      <c r="D6" s="93" t="s">
        <v>6</v>
      </c>
      <c r="E6" s="23" t="s">
        <v>7</v>
      </c>
      <c r="F6" s="23" t="s">
        <v>8</v>
      </c>
      <c r="G6" s="95" t="s">
        <v>9</v>
      </c>
      <c r="H6" s="96"/>
      <c r="I6" s="96"/>
      <c r="J6" s="96"/>
      <c r="K6" s="96"/>
      <c r="L6" s="96"/>
      <c r="M6" s="96"/>
      <c r="N6" s="97"/>
      <c r="O6" s="72" t="s">
        <v>10</v>
      </c>
      <c r="P6" s="63" t="s">
        <v>72</v>
      </c>
      <c r="Q6" s="73" t="s">
        <v>11</v>
      </c>
      <c r="R6" s="74"/>
    </row>
    <row r="7" spans="1:19" ht="18.75">
      <c r="A7" s="92"/>
      <c r="B7" s="94"/>
      <c r="C7" s="94"/>
      <c r="D7" s="94"/>
      <c r="E7" s="22" t="s">
        <v>12</v>
      </c>
      <c r="F7" s="22" t="s">
        <v>13</v>
      </c>
      <c r="G7" s="23">
        <v>1</v>
      </c>
      <c r="H7" s="23">
        <v>2</v>
      </c>
      <c r="I7" s="23">
        <v>3</v>
      </c>
      <c r="J7" s="23">
        <v>4</v>
      </c>
      <c r="K7" s="23">
        <v>5</v>
      </c>
      <c r="L7" s="23">
        <v>6</v>
      </c>
      <c r="M7" s="23">
        <v>7</v>
      </c>
      <c r="N7" s="23">
        <v>8</v>
      </c>
      <c r="O7" s="72"/>
      <c r="P7" s="56"/>
      <c r="Q7" s="75"/>
      <c r="R7" s="76"/>
    </row>
    <row r="8" spans="1:19" ht="18.75">
      <c r="A8" s="53">
        <v>1</v>
      </c>
      <c r="B8" s="63" t="s">
        <v>122</v>
      </c>
      <c r="C8" s="62" t="s">
        <v>17</v>
      </c>
      <c r="D8" s="63" t="s">
        <v>45</v>
      </c>
      <c r="E8" s="29" t="s">
        <v>118</v>
      </c>
      <c r="F8" s="23" t="s">
        <v>8</v>
      </c>
      <c r="G8" s="6">
        <v>375</v>
      </c>
      <c r="H8" s="6">
        <v>375</v>
      </c>
      <c r="I8" s="6">
        <v>375</v>
      </c>
      <c r="J8" s="6">
        <v>375</v>
      </c>
      <c r="K8" s="6">
        <v>375</v>
      </c>
      <c r="L8" s="6">
        <v>375</v>
      </c>
      <c r="M8" s="6">
        <v>375</v>
      </c>
      <c r="N8" s="6">
        <v>375</v>
      </c>
      <c r="O8" s="6">
        <f t="shared" ref="O8:O53" si="0">SUM(G8+H8+I8+J8+K8+L8+M8+N8)</f>
        <v>3000</v>
      </c>
      <c r="P8" s="55">
        <f>(O9/O8*100)</f>
        <v>69.86666666666666</v>
      </c>
      <c r="Q8" s="59"/>
      <c r="R8" s="60"/>
    </row>
    <row r="9" spans="1:19" ht="18.75">
      <c r="A9" s="54"/>
      <c r="B9" s="56"/>
      <c r="C9" s="58"/>
      <c r="D9" s="56"/>
      <c r="E9" s="5"/>
      <c r="F9" s="22" t="s">
        <v>13</v>
      </c>
      <c r="G9" s="6">
        <v>262</v>
      </c>
      <c r="H9" s="6">
        <v>262</v>
      </c>
      <c r="I9" s="6">
        <v>262</v>
      </c>
      <c r="J9" s="6">
        <v>262</v>
      </c>
      <c r="K9" s="6">
        <v>262</v>
      </c>
      <c r="L9" s="6">
        <v>262</v>
      </c>
      <c r="M9" s="6">
        <v>262</v>
      </c>
      <c r="N9" s="6">
        <v>262</v>
      </c>
      <c r="O9" s="6">
        <f t="shared" si="0"/>
        <v>2096</v>
      </c>
      <c r="P9" s="56"/>
      <c r="Q9" s="64" t="s">
        <v>108</v>
      </c>
      <c r="R9" s="60"/>
    </row>
    <row r="10" spans="1:19" ht="18.75">
      <c r="A10" s="53">
        <v>2</v>
      </c>
      <c r="B10" s="63" t="s">
        <v>123</v>
      </c>
      <c r="C10" s="62" t="s">
        <v>55</v>
      </c>
      <c r="D10" s="63" t="s">
        <v>56</v>
      </c>
      <c r="E10" s="29" t="s">
        <v>118</v>
      </c>
      <c r="F10" s="23" t="s">
        <v>8</v>
      </c>
      <c r="G10" s="6">
        <v>375</v>
      </c>
      <c r="H10" s="6">
        <v>375</v>
      </c>
      <c r="I10" s="6">
        <v>375</v>
      </c>
      <c r="J10" s="6">
        <v>375</v>
      </c>
      <c r="K10" s="6">
        <v>375</v>
      </c>
      <c r="L10" s="6">
        <v>375</v>
      </c>
      <c r="M10" s="6">
        <v>375</v>
      </c>
      <c r="N10" s="6">
        <v>375</v>
      </c>
      <c r="O10" s="6">
        <f t="shared" si="0"/>
        <v>3000</v>
      </c>
      <c r="P10" s="55">
        <f t="shared" ref="P10" si="1">(O11/O10*100)</f>
        <v>53.333333333333336</v>
      </c>
      <c r="Q10" s="59"/>
      <c r="R10" s="60"/>
    </row>
    <row r="11" spans="1:19" ht="18.75">
      <c r="A11" s="54"/>
      <c r="B11" s="56"/>
      <c r="C11" s="58"/>
      <c r="D11" s="56"/>
      <c r="E11" s="5"/>
      <c r="F11" s="22" t="s">
        <v>13</v>
      </c>
      <c r="G11" s="6">
        <v>200</v>
      </c>
      <c r="H11" s="6">
        <v>200</v>
      </c>
      <c r="I11" s="6">
        <v>200</v>
      </c>
      <c r="J11" s="6">
        <v>200</v>
      </c>
      <c r="K11" s="6">
        <v>200</v>
      </c>
      <c r="L11" s="6">
        <v>200</v>
      </c>
      <c r="M11" s="6">
        <v>200</v>
      </c>
      <c r="N11" s="6">
        <v>200</v>
      </c>
      <c r="O11" s="6">
        <f t="shared" si="0"/>
        <v>1600</v>
      </c>
      <c r="P11" s="56"/>
      <c r="Q11" s="64" t="s">
        <v>108</v>
      </c>
      <c r="R11" s="60"/>
    </row>
    <row r="12" spans="1:19" ht="18.75">
      <c r="A12" s="53"/>
      <c r="B12" s="63"/>
      <c r="C12" s="62" t="s">
        <v>121</v>
      </c>
      <c r="D12" s="63" t="s">
        <v>120</v>
      </c>
      <c r="E12" s="29" t="s">
        <v>118</v>
      </c>
      <c r="F12" s="23" t="s">
        <v>8</v>
      </c>
      <c r="G12" s="6">
        <v>375</v>
      </c>
      <c r="H12" s="6">
        <v>375</v>
      </c>
      <c r="I12" s="6">
        <v>375</v>
      </c>
      <c r="J12" s="6">
        <v>375</v>
      </c>
      <c r="K12" s="6">
        <v>375</v>
      </c>
      <c r="L12" s="6">
        <v>375</v>
      </c>
      <c r="M12" s="6">
        <v>375</v>
      </c>
      <c r="N12" s="6">
        <v>375</v>
      </c>
      <c r="O12" s="6">
        <f t="shared" si="0"/>
        <v>3000</v>
      </c>
      <c r="P12" s="55">
        <f t="shared" ref="P12" si="2">(O13/O12*100)</f>
        <v>53.333333333333336</v>
      </c>
      <c r="Q12" s="59"/>
      <c r="R12" s="60"/>
    </row>
    <row r="13" spans="1:19" ht="18.75">
      <c r="A13" s="54"/>
      <c r="B13" s="56"/>
      <c r="C13" s="58"/>
      <c r="D13" s="56"/>
      <c r="E13" s="5"/>
      <c r="F13" s="22" t="s">
        <v>13</v>
      </c>
      <c r="G13" s="6">
        <v>200</v>
      </c>
      <c r="H13" s="6">
        <v>200</v>
      </c>
      <c r="I13" s="6">
        <v>200</v>
      </c>
      <c r="J13" s="6">
        <v>200</v>
      </c>
      <c r="K13" s="6">
        <v>200</v>
      </c>
      <c r="L13" s="6">
        <v>200</v>
      </c>
      <c r="M13" s="6">
        <v>200</v>
      </c>
      <c r="N13" s="6">
        <v>200</v>
      </c>
      <c r="O13" s="6">
        <f t="shared" si="0"/>
        <v>1600</v>
      </c>
      <c r="P13" s="56"/>
      <c r="Q13" s="64" t="s">
        <v>108</v>
      </c>
      <c r="R13" s="60"/>
    </row>
    <row r="14" spans="1:19" ht="18.75">
      <c r="A14" s="102">
        <v>3</v>
      </c>
      <c r="B14" s="63" t="s">
        <v>124</v>
      </c>
      <c r="C14" s="62" t="s">
        <v>43</v>
      </c>
      <c r="D14" s="63" t="s">
        <v>23</v>
      </c>
      <c r="E14" s="29" t="s">
        <v>118</v>
      </c>
      <c r="F14" s="23" t="s">
        <v>8</v>
      </c>
      <c r="G14" s="6">
        <v>375</v>
      </c>
      <c r="H14" s="6">
        <v>375</v>
      </c>
      <c r="I14" s="6">
        <v>375</v>
      </c>
      <c r="J14" s="6">
        <v>375</v>
      </c>
      <c r="K14" s="6">
        <v>375</v>
      </c>
      <c r="L14" s="6">
        <v>375</v>
      </c>
      <c r="M14" s="6">
        <v>375</v>
      </c>
      <c r="N14" s="6">
        <v>375</v>
      </c>
      <c r="O14" s="6">
        <f t="shared" si="0"/>
        <v>3000</v>
      </c>
      <c r="P14" s="55">
        <f t="shared" ref="P14" si="3">(O15/O14*100)</f>
        <v>30.133333333333333</v>
      </c>
      <c r="Q14" s="59"/>
      <c r="R14" s="60"/>
    </row>
    <row r="15" spans="1:19" ht="18.75">
      <c r="A15" s="54"/>
      <c r="B15" s="56"/>
      <c r="C15" s="58"/>
      <c r="D15" s="56"/>
      <c r="E15" s="5"/>
      <c r="F15" s="22" t="s">
        <v>13</v>
      </c>
      <c r="G15" s="6">
        <v>113</v>
      </c>
      <c r="H15" s="6">
        <v>113</v>
      </c>
      <c r="I15" s="6">
        <v>113</v>
      </c>
      <c r="J15" s="6">
        <v>113</v>
      </c>
      <c r="K15" s="6">
        <v>113</v>
      </c>
      <c r="L15" s="6">
        <v>113</v>
      </c>
      <c r="M15" s="6">
        <v>113</v>
      </c>
      <c r="N15" s="6">
        <v>113</v>
      </c>
      <c r="O15" s="6">
        <f t="shared" si="0"/>
        <v>904</v>
      </c>
      <c r="P15" s="56"/>
      <c r="Q15" s="64" t="s">
        <v>108</v>
      </c>
      <c r="R15" s="60"/>
    </row>
    <row r="16" spans="1:19" ht="18.75">
      <c r="A16" s="53"/>
      <c r="B16" s="63"/>
      <c r="C16" s="62" t="s">
        <v>83</v>
      </c>
      <c r="D16" s="63" t="s">
        <v>52</v>
      </c>
      <c r="E16" s="29" t="s">
        <v>118</v>
      </c>
      <c r="F16" s="23" t="s">
        <v>8</v>
      </c>
      <c r="G16" s="6">
        <v>375</v>
      </c>
      <c r="H16" s="6">
        <v>375</v>
      </c>
      <c r="I16" s="6">
        <v>375</v>
      </c>
      <c r="J16" s="6">
        <v>375</v>
      </c>
      <c r="K16" s="6">
        <v>375</v>
      </c>
      <c r="L16" s="6">
        <v>375</v>
      </c>
      <c r="M16" s="6">
        <v>375</v>
      </c>
      <c r="N16" s="6">
        <v>375</v>
      </c>
      <c r="O16" s="6">
        <f t="shared" si="0"/>
        <v>3000</v>
      </c>
      <c r="P16" s="55">
        <f t="shared" ref="P16" si="4">(O17/O16*100)</f>
        <v>13.333333333333334</v>
      </c>
      <c r="Q16" s="59"/>
      <c r="R16" s="60"/>
    </row>
    <row r="17" spans="1:18" ht="18.75">
      <c r="A17" s="54"/>
      <c r="B17" s="56"/>
      <c r="C17" s="58"/>
      <c r="D17" s="56"/>
      <c r="E17" s="5"/>
      <c r="F17" s="22" t="s">
        <v>13</v>
      </c>
      <c r="G17" s="6">
        <v>50</v>
      </c>
      <c r="H17" s="6">
        <v>50</v>
      </c>
      <c r="I17" s="6">
        <v>50</v>
      </c>
      <c r="J17" s="6">
        <v>50</v>
      </c>
      <c r="K17" s="6">
        <v>50</v>
      </c>
      <c r="L17" s="6">
        <v>50</v>
      </c>
      <c r="M17" s="6">
        <v>50</v>
      </c>
      <c r="N17" s="6">
        <v>50</v>
      </c>
      <c r="O17" s="6">
        <f t="shared" si="0"/>
        <v>400</v>
      </c>
      <c r="P17" s="56"/>
      <c r="Q17" s="64" t="s">
        <v>108</v>
      </c>
      <c r="R17" s="60"/>
    </row>
    <row r="18" spans="1:18" ht="18.75">
      <c r="A18" s="53">
        <v>4</v>
      </c>
      <c r="B18" s="63" t="s">
        <v>125</v>
      </c>
      <c r="C18" s="62" t="s">
        <v>21</v>
      </c>
      <c r="D18" s="63" t="s">
        <v>22</v>
      </c>
      <c r="E18" s="29" t="s">
        <v>118</v>
      </c>
      <c r="F18" s="23" t="s">
        <v>8</v>
      </c>
      <c r="G18" s="6">
        <v>375</v>
      </c>
      <c r="H18" s="6">
        <v>375</v>
      </c>
      <c r="I18" s="6">
        <v>375</v>
      </c>
      <c r="J18" s="6">
        <v>375</v>
      </c>
      <c r="K18" s="6">
        <v>375</v>
      </c>
      <c r="L18" s="6">
        <v>375</v>
      </c>
      <c r="M18" s="6">
        <v>375</v>
      </c>
      <c r="N18" s="6">
        <v>375</v>
      </c>
      <c r="O18" s="6">
        <f t="shared" si="0"/>
        <v>3000</v>
      </c>
      <c r="P18" s="55">
        <f t="shared" ref="P18" si="5">(O19/O18*100)</f>
        <v>37.333333333333336</v>
      </c>
      <c r="Q18" s="59"/>
      <c r="R18" s="60"/>
    </row>
    <row r="19" spans="1:18" ht="18.75">
      <c r="A19" s="54"/>
      <c r="B19" s="56"/>
      <c r="C19" s="58"/>
      <c r="D19" s="56"/>
      <c r="E19" s="5"/>
      <c r="F19" s="22" t="s">
        <v>13</v>
      </c>
      <c r="G19" s="6">
        <v>140</v>
      </c>
      <c r="H19" s="6">
        <v>140</v>
      </c>
      <c r="I19" s="6">
        <v>140</v>
      </c>
      <c r="J19" s="6">
        <v>140</v>
      </c>
      <c r="K19" s="6">
        <v>140</v>
      </c>
      <c r="L19" s="6">
        <v>140</v>
      </c>
      <c r="M19" s="6">
        <v>140</v>
      </c>
      <c r="N19" s="6">
        <v>140</v>
      </c>
      <c r="O19" s="6">
        <f t="shared" si="0"/>
        <v>1120</v>
      </c>
      <c r="P19" s="56"/>
      <c r="Q19" s="64" t="s">
        <v>108</v>
      </c>
      <c r="R19" s="60"/>
    </row>
    <row r="20" spans="1:18" ht="18.75">
      <c r="A20" s="53">
        <v>5</v>
      </c>
      <c r="B20" s="63" t="s">
        <v>126</v>
      </c>
      <c r="C20" s="62" t="s">
        <v>43</v>
      </c>
      <c r="D20" s="63" t="s">
        <v>23</v>
      </c>
      <c r="E20" s="29" t="s">
        <v>118</v>
      </c>
      <c r="F20" s="23" t="s">
        <v>8</v>
      </c>
      <c r="G20" s="6">
        <v>375</v>
      </c>
      <c r="H20" s="6">
        <v>375</v>
      </c>
      <c r="I20" s="6">
        <v>375</v>
      </c>
      <c r="J20" s="6">
        <v>375</v>
      </c>
      <c r="K20" s="6">
        <v>375</v>
      </c>
      <c r="L20" s="6">
        <v>375</v>
      </c>
      <c r="M20" s="6">
        <v>375</v>
      </c>
      <c r="N20" s="6">
        <v>375</v>
      </c>
      <c r="O20" s="6">
        <f t="shared" si="0"/>
        <v>3000</v>
      </c>
      <c r="P20" s="55">
        <f t="shared" ref="P20" si="6">(O21/O20*100)</f>
        <v>46.666666666666664</v>
      </c>
      <c r="Q20" s="59"/>
      <c r="R20" s="60"/>
    </row>
    <row r="21" spans="1:18" ht="18.75">
      <c r="A21" s="54"/>
      <c r="B21" s="56"/>
      <c r="C21" s="58"/>
      <c r="D21" s="56"/>
      <c r="E21" s="5"/>
      <c r="F21" s="22" t="s">
        <v>13</v>
      </c>
      <c r="G21" s="6">
        <v>175</v>
      </c>
      <c r="H21" s="6">
        <v>175</v>
      </c>
      <c r="I21" s="6">
        <v>175</v>
      </c>
      <c r="J21" s="6">
        <v>175</v>
      </c>
      <c r="K21" s="6">
        <v>175</v>
      </c>
      <c r="L21" s="6">
        <v>175</v>
      </c>
      <c r="M21" s="6">
        <v>175</v>
      </c>
      <c r="N21" s="6">
        <v>175</v>
      </c>
      <c r="O21" s="6">
        <f t="shared" si="0"/>
        <v>1400</v>
      </c>
      <c r="P21" s="56"/>
      <c r="Q21" s="64" t="s">
        <v>108</v>
      </c>
      <c r="R21" s="60"/>
    </row>
    <row r="22" spans="1:18" ht="18.75">
      <c r="A22" s="53">
        <v>6</v>
      </c>
      <c r="B22" s="63" t="s">
        <v>127</v>
      </c>
      <c r="C22" s="62" t="s">
        <v>128</v>
      </c>
      <c r="D22" s="63" t="s">
        <v>51</v>
      </c>
      <c r="E22" s="29" t="s">
        <v>118</v>
      </c>
      <c r="F22" s="23" t="s">
        <v>8</v>
      </c>
      <c r="G22" s="6">
        <v>375</v>
      </c>
      <c r="H22" s="6">
        <v>375</v>
      </c>
      <c r="I22" s="6">
        <v>375</v>
      </c>
      <c r="J22" s="6">
        <v>375</v>
      </c>
      <c r="K22" s="6">
        <v>375</v>
      </c>
      <c r="L22" s="6">
        <v>375</v>
      </c>
      <c r="M22" s="6">
        <v>375</v>
      </c>
      <c r="N22" s="6">
        <v>375</v>
      </c>
      <c r="O22" s="6">
        <f t="shared" si="0"/>
        <v>3000</v>
      </c>
      <c r="P22" s="55">
        <f t="shared" ref="P22" si="7">(O23/O22*100)</f>
        <v>20</v>
      </c>
      <c r="Q22" s="59"/>
      <c r="R22" s="60"/>
    </row>
    <row r="23" spans="1:18" ht="18.75">
      <c r="A23" s="54"/>
      <c r="B23" s="56"/>
      <c r="C23" s="58"/>
      <c r="D23" s="56"/>
      <c r="E23" s="5"/>
      <c r="F23" s="22" t="s">
        <v>13</v>
      </c>
      <c r="G23" s="6">
        <v>75</v>
      </c>
      <c r="H23" s="6">
        <v>75</v>
      </c>
      <c r="I23" s="6">
        <v>75</v>
      </c>
      <c r="J23" s="6">
        <v>75</v>
      </c>
      <c r="K23" s="6">
        <v>75</v>
      </c>
      <c r="L23" s="6">
        <v>75</v>
      </c>
      <c r="M23" s="6">
        <v>75</v>
      </c>
      <c r="N23" s="6">
        <v>75</v>
      </c>
      <c r="O23" s="6">
        <f t="shared" si="0"/>
        <v>600</v>
      </c>
      <c r="P23" s="56"/>
      <c r="Q23" s="64" t="s">
        <v>75</v>
      </c>
      <c r="R23" s="60"/>
    </row>
    <row r="24" spans="1:18" ht="18.75">
      <c r="A24" s="53"/>
      <c r="B24" s="63"/>
      <c r="C24" s="62" t="s">
        <v>129</v>
      </c>
      <c r="D24" s="63" t="s">
        <v>95</v>
      </c>
      <c r="E24" s="29" t="s">
        <v>118</v>
      </c>
      <c r="F24" s="23" t="s">
        <v>8</v>
      </c>
      <c r="G24" s="6">
        <v>375</v>
      </c>
      <c r="H24" s="6">
        <v>375</v>
      </c>
      <c r="I24" s="6">
        <v>375</v>
      </c>
      <c r="J24" s="6">
        <v>375</v>
      </c>
      <c r="K24" s="6">
        <v>375</v>
      </c>
      <c r="L24" s="6">
        <v>375</v>
      </c>
      <c r="M24" s="6">
        <v>375</v>
      </c>
      <c r="N24" s="6">
        <v>375</v>
      </c>
      <c r="O24" s="6">
        <f t="shared" si="0"/>
        <v>3000</v>
      </c>
      <c r="P24" s="55">
        <f t="shared" ref="P24" si="8">(O25/O24*100)</f>
        <v>16.533333333333331</v>
      </c>
      <c r="Q24" s="59"/>
      <c r="R24" s="60"/>
    </row>
    <row r="25" spans="1:18" ht="18.75">
      <c r="A25" s="54"/>
      <c r="B25" s="56"/>
      <c r="C25" s="58"/>
      <c r="D25" s="56"/>
      <c r="E25" s="5"/>
      <c r="F25" s="22" t="s">
        <v>13</v>
      </c>
      <c r="G25" s="6">
        <v>62</v>
      </c>
      <c r="H25" s="6">
        <v>62</v>
      </c>
      <c r="I25" s="6">
        <v>62</v>
      </c>
      <c r="J25" s="6">
        <v>62</v>
      </c>
      <c r="K25" s="6">
        <v>62</v>
      </c>
      <c r="L25" s="6">
        <v>62</v>
      </c>
      <c r="M25" s="6">
        <v>62</v>
      </c>
      <c r="N25" s="6">
        <v>62</v>
      </c>
      <c r="O25" s="6">
        <f t="shared" si="0"/>
        <v>496</v>
      </c>
      <c r="P25" s="56"/>
      <c r="Q25" s="64" t="s">
        <v>108</v>
      </c>
      <c r="R25" s="60"/>
    </row>
    <row r="26" spans="1:18" ht="18.75">
      <c r="A26" s="53"/>
      <c r="B26" s="63"/>
      <c r="C26" s="62" t="s">
        <v>130</v>
      </c>
      <c r="D26" s="63" t="s">
        <v>51</v>
      </c>
      <c r="E26" s="29" t="s">
        <v>118</v>
      </c>
      <c r="F26" s="23" t="s">
        <v>8</v>
      </c>
      <c r="G26" s="6">
        <v>375</v>
      </c>
      <c r="H26" s="6">
        <v>375</v>
      </c>
      <c r="I26" s="6">
        <v>375</v>
      </c>
      <c r="J26" s="6">
        <v>375</v>
      </c>
      <c r="K26" s="6">
        <v>375</v>
      </c>
      <c r="L26" s="6">
        <v>375</v>
      </c>
      <c r="M26" s="6">
        <v>375</v>
      </c>
      <c r="N26" s="6">
        <v>375</v>
      </c>
      <c r="O26" s="6">
        <f t="shared" si="0"/>
        <v>3000</v>
      </c>
      <c r="P26" s="55">
        <f t="shared" ref="P26" si="9">(O27/O26*100)</f>
        <v>13.333333333333334</v>
      </c>
      <c r="Q26" s="59"/>
      <c r="R26" s="60"/>
    </row>
    <row r="27" spans="1:18" ht="18.75">
      <c r="A27" s="54"/>
      <c r="B27" s="56"/>
      <c r="C27" s="58"/>
      <c r="D27" s="56"/>
      <c r="E27" s="5"/>
      <c r="F27" s="22" t="s">
        <v>13</v>
      </c>
      <c r="G27" s="6">
        <v>50</v>
      </c>
      <c r="H27" s="6">
        <v>50</v>
      </c>
      <c r="I27" s="6">
        <v>50</v>
      </c>
      <c r="J27" s="6">
        <v>50</v>
      </c>
      <c r="K27" s="6">
        <v>50</v>
      </c>
      <c r="L27" s="6">
        <v>50</v>
      </c>
      <c r="M27" s="6">
        <v>50</v>
      </c>
      <c r="N27" s="6">
        <v>50</v>
      </c>
      <c r="O27" s="6">
        <f t="shared" si="0"/>
        <v>400</v>
      </c>
      <c r="P27" s="56"/>
      <c r="Q27" s="64" t="s">
        <v>108</v>
      </c>
      <c r="R27" s="60"/>
    </row>
    <row r="28" spans="1:18" ht="18.75">
      <c r="A28" s="53">
        <v>7</v>
      </c>
      <c r="B28" s="63" t="s">
        <v>131</v>
      </c>
      <c r="C28" s="62" t="s">
        <v>132</v>
      </c>
      <c r="D28" s="63" t="s">
        <v>46</v>
      </c>
      <c r="E28" s="29" t="s">
        <v>118</v>
      </c>
      <c r="F28" s="23" t="s">
        <v>8</v>
      </c>
      <c r="G28" s="6">
        <v>375</v>
      </c>
      <c r="H28" s="6">
        <v>375</v>
      </c>
      <c r="I28" s="6">
        <v>375</v>
      </c>
      <c r="J28" s="6">
        <v>375</v>
      </c>
      <c r="K28" s="6">
        <v>375</v>
      </c>
      <c r="L28" s="6">
        <v>375</v>
      </c>
      <c r="M28" s="6">
        <v>375</v>
      </c>
      <c r="N28" s="6">
        <v>375</v>
      </c>
      <c r="O28" s="6">
        <f t="shared" si="0"/>
        <v>3000</v>
      </c>
      <c r="P28" s="55">
        <f t="shared" ref="P28" si="10">(O29/O28*100)</f>
        <v>53.333333333333336</v>
      </c>
      <c r="Q28" s="59"/>
      <c r="R28" s="60"/>
    </row>
    <row r="29" spans="1:18" ht="18.75">
      <c r="A29" s="54"/>
      <c r="B29" s="56"/>
      <c r="C29" s="58"/>
      <c r="D29" s="56"/>
      <c r="E29" s="5"/>
      <c r="F29" s="22" t="s">
        <v>13</v>
      </c>
      <c r="G29" s="6">
        <v>200</v>
      </c>
      <c r="H29" s="6">
        <v>200</v>
      </c>
      <c r="I29" s="6">
        <v>200</v>
      </c>
      <c r="J29" s="6">
        <v>200</v>
      </c>
      <c r="K29" s="6">
        <v>200</v>
      </c>
      <c r="L29" s="6">
        <v>200</v>
      </c>
      <c r="M29" s="6">
        <v>200</v>
      </c>
      <c r="N29" s="6">
        <v>200</v>
      </c>
      <c r="O29" s="6">
        <f t="shared" si="0"/>
        <v>1600</v>
      </c>
      <c r="P29" s="56"/>
      <c r="Q29" s="64" t="s">
        <v>108</v>
      </c>
      <c r="R29" s="60"/>
    </row>
    <row r="30" spans="1:18" ht="18.75">
      <c r="A30" s="53"/>
      <c r="B30" s="63"/>
      <c r="C30" s="62" t="s">
        <v>133</v>
      </c>
      <c r="D30" s="63" t="s">
        <v>41</v>
      </c>
      <c r="E30" s="29" t="s">
        <v>118</v>
      </c>
      <c r="F30" s="23" t="s">
        <v>8</v>
      </c>
      <c r="G30" s="6">
        <v>375</v>
      </c>
      <c r="H30" s="6">
        <v>375</v>
      </c>
      <c r="I30" s="6">
        <v>375</v>
      </c>
      <c r="J30" s="6">
        <v>375</v>
      </c>
      <c r="K30" s="6">
        <v>375</v>
      </c>
      <c r="L30" s="6">
        <v>375</v>
      </c>
      <c r="M30" s="6">
        <v>375</v>
      </c>
      <c r="N30" s="6">
        <v>375</v>
      </c>
      <c r="O30" s="6">
        <f t="shared" si="0"/>
        <v>3000</v>
      </c>
      <c r="P30" s="55">
        <f t="shared" ref="P30" si="11">(O31/O30*100)</f>
        <v>53.333333333333336</v>
      </c>
      <c r="Q30" s="59"/>
      <c r="R30" s="60"/>
    </row>
    <row r="31" spans="1:18" ht="18.75">
      <c r="A31" s="54"/>
      <c r="B31" s="56"/>
      <c r="C31" s="58"/>
      <c r="D31" s="56"/>
      <c r="E31" s="5"/>
      <c r="F31" s="22" t="s">
        <v>13</v>
      </c>
      <c r="G31" s="6">
        <v>200</v>
      </c>
      <c r="H31" s="6">
        <v>200</v>
      </c>
      <c r="I31" s="6">
        <v>200</v>
      </c>
      <c r="J31" s="6">
        <v>200</v>
      </c>
      <c r="K31" s="6">
        <v>200</v>
      </c>
      <c r="L31" s="6">
        <v>200</v>
      </c>
      <c r="M31" s="6">
        <v>200</v>
      </c>
      <c r="N31" s="6">
        <v>200</v>
      </c>
      <c r="O31" s="6">
        <f t="shared" si="0"/>
        <v>1600</v>
      </c>
      <c r="P31" s="56"/>
      <c r="Q31" s="64" t="s">
        <v>79</v>
      </c>
      <c r="R31" s="60"/>
    </row>
    <row r="32" spans="1:18" ht="18.75">
      <c r="A32" s="53"/>
      <c r="B32" s="63"/>
      <c r="C32" s="62"/>
      <c r="D32" s="63"/>
      <c r="E32" s="29"/>
      <c r="F32" s="23" t="s">
        <v>8</v>
      </c>
      <c r="G32" s="6"/>
      <c r="H32" s="6"/>
      <c r="I32" s="6"/>
      <c r="J32" s="6"/>
      <c r="K32" s="6"/>
      <c r="L32" s="6"/>
      <c r="M32" s="6"/>
      <c r="N32" s="6"/>
      <c r="O32" s="6">
        <f t="shared" si="0"/>
        <v>0</v>
      </c>
      <c r="P32" s="55" t="e">
        <f t="shared" ref="P32" si="12">(O33/O32*100)</f>
        <v>#DIV/0!</v>
      </c>
      <c r="Q32" s="59"/>
      <c r="R32" s="60"/>
    </row>
    <row r="33" spans="1:18" ht="18.75">
      <c r="A33" s="54"/>
      <c r="B33" s="56"/>
      <c r="C33" s="58"/>
      <c r="D33" s="56"/>
      <c r="E33" s="5"/>
      <c r="F33" s="22" t="s">
        <v>13</v>
      </c>
      <c r="G33" s="6"/>
      <c r="H33" s="6"/>
      <c r="I33" s="6"/>
      <c r="J33" s="6"/>
      <c r="K33" s="6"/>
      <c r="L33" s="6"/>
      <c r="M33" s="6"/>
      <c r="N33" s="6"/>
      <c r="O33" s="6">
        <f t="shared" si="0"/>
        <v>0</v>
      </c>
      <c r="P33" s="56"/>
      <c r="Q33" s="59"/>
      <c r="R33" s="60"/>
    </row>
    <row r="34" spans="1:18" ht="18.75">
      <c r="A34" s="53"/>
      <c r="B34" s="63"/>
      <c r="C34" s="62"/>
      <c r="D34" s="63"/>
      <c r="E34" s="29"/>
      <c r="F34" s="23" t="s">
        <v>8</v>
      </c>
      <c r="G34" s="6"/>
      <c r="H34" s="6"/>
      <c r="I34" s="6"/>
      <c r="J34" s="6"/>
      <c r="K34" s="6"/>
      <c r="L34" s="6"/>
      <c r="M34" s="6"/>
      <c r="N34" s="6"/>
      <c r="O34" s="6">
        <f t="shared" si="0"/>
        <v>0</v>
      </c>
      <c r="P34" s="55" t="e">
        <f t="shared" ref="P34" si="13">(O35/O34*100)</f>
        <v>#DIV/0!</v>
      </c>
      <c r="Q34" s="59"/>
      <c r="R34" s="60"/>
    </row>
    <row r="35" spans="1:18" ht="18.75">
      <c r="A35" s="54"/>
      <c r="B35" s="56"/>
      <c r="C35" s="58"/>
      <c r="D35" s="56"/>
      <c r="E35" s="5"/>
      <c r="F35" s="22" t="s">
        <v>13</v>
      </c>
      <c r="G35" s="6"/>
      <c r="H35" s="6"/>
      <c r="I35" s="6"/>
      <c r="J35" s="6"/>
      <c r="K35" s="6"/>
      <c r="L35" s="6"/>
      <c r="M35" s="6"/>
      <c r="N35" s="6"/>
      <c r="O35" s="6">
        <f t="shared" si="0"/>
        <v>0</v>
      </c>
      <c r="P35" s="56"/>
      <c r="Q35" s="64" t="s">
        <v>108</v>
      </c>
      <c r="R35" s="60"/>
    </row>
    <row r="36" spans="1:18" ht="18.75">
      <c r="A36" s="53"/>
      <c r="B36" s="63"/>
      <c r="C36" s="62"/>
      <c r="D36" s="63"/>
      <c r="E36" s="29"/>
      <c r="F36" s="23" t="s">
        <v>8</v>
      </c>
      <c r="G36" s="6"/>
      <c r="H36" s="6"/>
      <c r="I36" s="6"/>
      <c r="J36" s="6"/>
      <c r="K36" s="6"/>
      <c r="L36" s="6"/>
      <c r="M36" s="6"/>
      <c r="N36" s="6"/>
      <c r="O36" s="6">
        <f t="shared" si="0"/>
        <v>0</v>
      </c>
      <c r="P36" s="55" t="e">
        <f t="shared" ref="P36" si="14">(O37/O36*100)</f>
        <v>#DIV/0!</v>
      </c>
      <c r="Q36" s="59"/>
      <c r="R36" s="60"/>
    </row>
    <row r="37" spans="1:18" ht="18.75">
      <c r="A37" s="54"/>
      <c r="B37" s="56"/>
      <c r="C37" s="58"/>
      <c r="D37" s="56"/>
      <c r="E37" s="5"/>
      <c r="F37" s="22" t="s">
        <v>13</v>
      </c>
      <c r="G37" s="6"/>
      <c r="H37" s="6"/>
      <c r="I37" s="6"/>
      <c r="J37" s="6"/>
      <c r="K37" s="6"/>
      <c r="L37" s="6"/>
      <c r="M37" s="6"/>
      <c r="N37" s="6"/>
      <c r="O37" s="6">
        <f t="shared" si="0"/>
        <v>0</v>
      </c>
      <c r="P37" s="56"/>
      <c r="Q37" s="59"/>
      <c r="R37" s="60"/>
    </row>
    <row r="38" spans="1:18" ht="18.75">
      <c r="A38" s="53"/>
      <c r="B38" s="63"/>
      <c r="C38" s="62"/>
      <c r="D38" s="63"/>
      <c r="E38" s="29"/>
      <c r="F38" s="23" t="s">
        <v>8</v>
      </c>
      <c r="G38" s="6"/>
      <c r="H38" s="6"/>
      <c r="I38" s="6"/>
      <c r="J38" s="6"/>
      <c r="K38" s="6"/>
      <c r="L38" s="6"/>
      <c r="M38" s="6"/>
      <c r="N38" s="6"/>
      <c r="O38" s="6">
        <f t="shared" si="0"/>
        <v>0</v>
      </c>
      <c r="P38" s="55" t="e">
        <f t="shared" ref="P38" si="15">(O39/O38*100)</f>
        <v>#DIV/0!</v>
      </c>
      <c r="Q38" s="59"/>
      <c r="R38" s="60"/>
    </row>
    <row r="39" spans="1:18" ht="18.75">
      <c r="A39" s="54"/>
      <c r="B39" s="56"/>
      <c r="C39" s="58"/>
      <c r="D39" s="56"/>
      <c r="E39" s="5"/>
      <c r="F39" s="22" t="s">
        <v>13</v>
      </c>
      <c r="G39" s="6"/>
      <c r="H39" s="6"/>
      <c r="I39" s="6"/>
      <c r="J39" s="6"/>
      <c r="K39" s="6"/>
      <c r="L39" s="6"/>
      <c r="M39" s="6"/>
      <c r="N39" s="6"/>
      <c r="O39" s="6">
        <f t="shared" si="0"/>
        <v>0</v>
      </c>
      <c r="P39" s="56"/>
      <c r="Q39" s="64" t="s">
        <v>75</v>
      </c>
      <c r="R39" s="60"/>
    </row>
    <row r="40" spans="1:18" ht="18.75">
      <c r="A40" s="53"/>
      <c r="B40" s="63"/>
      <c r="C40" s="70"/>
      <c r="D40" s="63"/>
      <c r="E40" s="29"/>
      <c r="F40" s="23" t="s">
        <v>8</v>
      </c>
      <c r="G40" s="6"/>
      <c r="H40" s="6"/>
      <c r="I40" s="6"/>
      <c r="J40" s="6"/>
      <c r="K40" s="6"/>
      <c r="L40" s="6"/>
      <c r="M40" s="6"/>
      <c r="N40" s="6"/>
      <c r="O40" s="6">
        <f t="shared" si="0"/>
        <v>0</v>
      </c>
      <c r="P40" s="55" t="e">
        <f t="shared" ref="P40" si="16">(O41/O40*100)</f>
        <v>#DIV/0!</v>
      </c>
      <c r="Q40" s="59"/>
      <c r="R40" s="60"/>
    </row>
    <row r="41" spans="1:18" ht="18.75">
      <c r="A41" s="54"/>
      <c r="B41" s="56"/>
      <c r="C41" s="58"/>
      <c r="D41" s="56"/>
      <c r="E41" s="5"/>
      <c r="F41" s="22" t="s">
        <v>13</v>
      </c>
      <c r="G41" s="6"/>
      <c r="H41" s="6"/>
      <c r="I41" s="6"/>
      <c r="J41" s="6"/>
      <c r="K41" s="6"/>
      <c r="L41" s="6"/>
      <c r="M41" s="6"/>
      <c r="N41" s="6"/>
      <c r="O41" s="6">
        <f t="shared" si="0"/>
        <v>0</v>
      </c>
      <c r="P41" s="56"/>
      <c r="Q41" s="64" t="s">
        <v>108</v>
      </c>
      <c r="R41" s="60"/>
    </row>
    <row r="42" spans="1:18" ht="18.75">
      <c r="A42" s="53"/>
      <c r="B42" s="63"/>
      <c r="C42" s="62"/>
      <c r="D42" s="63"/>
      <c r="E42" s="29"/>
      <c r="F42" s="23" t="s">
        <v>8</v>
      </c>
      <c r="G42" s="6"/>
      <c r="H42" s="6"/>
      <c r="I42" s="6"/>
      <c r="J42" s="6"/>
      <c r="K42" s="6"/>
      <c r="L42" s="6"/>
      <c r="M42" s="6"/>
      <c r="N42" s="6"/>
      <c r="O42" s="6">
        <f t="shared" si="0"/>
        <v>0</v>
      </c>
      <c r="P42" s="55" t="e">
        <f t="shared" ref="P42" si="17">(O43/O42*100)</f>
        <v>#DIV/0!</v>
      </c>
      <c r="Q42" s="59"/>
      <c r="R42" s="60"/>
    </row>
    <row r="43" spans="1:18" ht="18.75">
      <c r="A43" s="54"/>
      <c r="B43" s="56"/>
      <c r="C43" s="58"/>
      <c r="D43" s="56"/>
      <c r="E43" s="5"/>
      <c r="F43" s="22" t="s">
        <v>13</v>
      </c>
      <c r="G43" s="6"/>
      <c r="H43" s="6"/>
      <c r="I43" s="6"/>
      <c r="J43" s="6"/>
      <c r="K43" s="6"/>
      <c r="L43" s="6"/>
      <c r="M43" s="6"/>
      <c r="N43" s="6"/>
      <c r="O43" s="6">
        <f t="shared" si="0"/>
        <v>0</v>
      </c>
      <c r="P43" s="56"/>
      <c r="Q43" s="64" t="s">
        <v>108</v>
      </c>
      <c r="R43" s="60"/>
    </row>
    <row r="44" spans="1:18" ht="18.75">
      <c r="A44" s="53"/>
      <c r="B44" s="63"/>
      <c r="C44" s="62"/>
      <c r="D44" s="63"/>
      <c r="E44" s="29"/>
      <c r="F44" s="23" t="s">
        <v>8</v>
      </c>
      <c r="G44" s="6"/>
      <c r="H44" s="6"/>
      <c r="I44" s="6"/>
      <c r="J44" s="6"/>
      <c r="K44" s="6"/>
      <c r="L44" s="6"/>
      <c r="M44" s="6"/>
      <c r="N44" s="6"/>
      <c r="O44" s="6">
        <f t="shared" si="0"/>
        <v>0</v>
      </c>
      <c r="P44" s="55" t="e">
        <f t="shared" ref="P44" si="18">(O45/O44*100)</f>
        <v>#DIV/0!</v>
      </c>
      <c r="Q44" s="59"/>
      <c r="R44" s="60"/>
    </row>
    <row r="45" spans="1:18" ht="18.75">
      <c r="A45" s="54"/>
      <c r="B45" s="56"/>
      <c r="C45" s="58"/>
      <c r="D45" s="56"/>
      <c r="E45" s="5"/>
      <c r="F45" s="22" t="s">
        <v>13</v>
      </c>
      <c r="G45" s="6"/>
      <c r="H45" s="6"/>
      <c r="I45" s="6"/>
      <c r="J45" s="6"/>
      <c r="K45" s="6"/>
      <c r="L45" s="6"/>
      <c r="M45" s="6"/>
      <c r="N45" s="6"/>
      <c r="O45" s="6">
        <f t="shared" si="0"/>
        <v>0</v>
      </c>
      <c r="P45" s="56"/>
      <c r="Q45" s="64" t="s">
        <v>108</v>
      </c>
      <c r="R45" s="60"/>
    </row>
    <row r="46" spans="1:18" ht="18.75">
      <c r="A46" s="53"/>
      <c r="B46" s="63"/>
      <c r="C46" s="62"/>
      <c r="D46" s="63"/>
      <c r="E46" s="29"/>
      <c r="F46" s="23" t="s">
        <v>8</v>
      </c>
      <c r="G46" s="6"/>
      <c r="H46" s="6"/>
      <c r="I46" s="6"/>
      <c r="J46" s="6"/>
      <c r="K46" s="6"/>
      <c r="L46" s="6"/>
      <c r="M46" s="6"/>
      <c r="N46" s="6"/>
      <c r="O46" s="6">
        <f t="shared" si="0"/>
        <v>0</v>
      </c>
      <c r="P46" s="55" t="e">
        <f t="shared" ref="P46" si="19">(O47/O46*100)</f>
        <v>#DIV/0!</v>
      </c>
      <c r="Q46" s="59"/>
      <c r="R46" s="60"/>
    </row>
    <row r="47" spans="1:18" ht="18.75">
      <c r="A47" s="54"/>
      <c r="B47" s="56"/>
      <c r="C47" s="58"/>
      <c r="D47" s="56"/>
      <c r="E47" s="5"/>
      <c r="F47" s="22" t="s">
        <v>13</v>
      </c>
      <c r="G47" s="6"/>
      <c r="H47" s="6"/>
      <c r="I47" s="6"/>
      <c r="J47" s="6"/>
      <c r="K47" s="6"/>
      <c r="L47" s="6"/>
      <c r="M47" s="6"/>
      <c r="N47" s="6"/>
      <c r="O47" s="6">
        <f t="shared" si="0"/>
        <v>0</v>
      </c>
      <c r="P47" s="56"/>
      <c r="Q47" s="64" t="s">
        <v>108</v>
      </c>
      <c r="R47" s="60"/>
    </row>
    <row r="48" spans="1:18" ht="18.75">
      <c r="A48" s="53"/>
      <c r="B48" s="63"/>
      <c r="C48" s="62"/>
      <c r="D48" s="63"/>
      <c r="E48" s="29"/>
      <c r="F48" s="23" t="s">
        <v>8</v>
      </c>
      <c r="G48" s="6"/>
      <c r="H48" s="6"/>
      <c r="I48" s="6"/>
      <c r="J48" s="6"/>
      <c r="K48" s="6"/>
      <c r="L48" s="6"/>
      <c r="M48" s="6"/>
      <c r="N48" s="6"/>
      <c r="O48" s="6">
        <f t="shared" si="0"/>
        <v>0</v>
      </c>
      <c r="P48" s="55" t="e">
        <f t="shared" ref="P48" si="20">(O49/O48*100)</f>
        <v>#DIV/0!</v>
      </c>
      <c r="Q48" s="59"/>
      <c r="R48" s="60"/>
    </row>
    <row r="49" spans="1:18" ht="18.75">
      <c r="A49" s="54"/>
      <c r="B49" s="56"/>
      <c r="C49" s="58"/>
      <c r="D49" s="56"/>
      <c r="E49" s="5"/>
      <c r="F49" s="22" t="s">
        <v>13</v>
      </c>
      <c r="G49" s="6"/>
      <c r="H49" s="6"/>
      <c r="I49" s="6"/>
      <c r="J49" s="6"/>
      <c r="K49" s="6"/>
      <c r="L49" s="6"/>
      <c r="M49" s="6"/>
      <c r="N49" s="6"/>
      <c r="O49" s="6">
        <f t="shared" si="0"/>
        <v>0</v>
      </c>
      <c r="P49" s="56"/>
      <c r="Q49" s="59"/>
      <c r="R49" s="60"/>
    </row>
    <row r="50" spans="1:18" ht="18.75">
      <c r="A50" s="53"/>
      <c r="B50" s="63"/>
      <c r="C50" s="62"/>
      <c r="D50" s="63"/>
      <c r="E50" s="29"/>
      <c r="F50" s="23" t="s">
        <v>8</v>
      </c>
      <c r="G50" s="6"/>
      <c r="H50" s="6"/>
      <c r="I50" s="6"/>
      <c r="J50" s="6"/>
      <c r="K50" s="6"/>
      <c r="L50" s="6"/>
      <c r="M50" s="6"/>
      <c r="N50" s="6"/>
      <c r="O50" s="6">
        <f t="shared" si="0"/>
        <v>0</v>
      </c>
      <c r="P50" s="55" t="e">
        <f t="shared" ref="P50" si="21">(O51/O50*100)</f>
        <v>#DIV/0!</v>
      </c>
      <c r="Q50" s="59"/>
      <c r="R50" s="60"/>
    </row>
    <row r="51" spans="1:18" ht="18.75">
      <c r="A51" s="54"/>
      <c r="B51" s="56"/>
      <c r="C51" s="58"/>
      <c r="D51" s="56"/>
      <c r="E51" s="5"/>
      <c r="F51" s="22" t="s">
        <v>13</v>
      </c>
      <c r="G51" s="6"/>
      <c r="H51" s="6"/>
      <c r="I51" s="6"/>
      <c r="J51" s="6"/>
      <c r="K51" s="6"/>
      <c r="L51" s="6"/>
      <c r="M51" s="6"/>
      <c r="N51" s="6"/>
      <c r="O51" s="6">
        <f t="shared" si="0"/>
        <v>0</v>
      </c>
      <c r="P51" s="56"/>
      <c r="Q51" s="64" t="s">
        <v>108</v>
      </c>
      <c r="R51" s="60"/>
    </row>
    <row r="52" spans="1:18" ht="18.75">
      <c r="A52" s="53"/>
      <c r="B52" s="63"/>
      <c r="C52" s="62"/>
      <c r="D52" s="63"/>
      <c r="E52" s="29"/>
      <c r="F52" s="23" t="s">
        <v>8</v>
      </c>
      <c r="G52" s="6"/>
      <c r="H52" s="6"/>
      <c r="I52" s="6"/>
      <c r="J52" s="6"/>
      <c r="K52" s="6"/>
      <c r="L52" s="6"/>
      <c r="M52" s="6"/>
      <c r="N52" s="6"/>
      <c r="O52" s="6">
        <f t="shared" si="0"/>
        <v>0</v>
      </c>
      <c r="P52" s="55" t="e">
        <f t="shared" ref="P52" si="22">(O53/O52*100)</f>
        <v>#DIV/0!</v>
      </c>
      <c r="Q52" s="59"/>
      <c r="R52" s="60"/>
    </row>
    <row r="53" spans="1:18" ht="18.75">
      <c r="A53" s="54"/>
      <c r="B53" s="56"/>
      <c r="C53" s="58"/>
      <c r="D53" s="56"/>
      <c r="E53" s="5"/>
      <c r="F53" s="22" t="s">
        <v>13</v>
      </c>
      <c r="G53" s="6"/>
      <c r="H53" s="6"/>
      <c r="I53" s="6"/>
      <c r="J53" s="6"/>
      <c r="K53" s="6"/>
      <c r="L53" s="6"/>
      <c r="M53" s="6"/>
      <c r="N53" s="6"/>
      <c r="O53" s="6">
        <f t="shared" si="0"/>
        <v>0</v>
      </c>
      <c r="P53" s="56"/>
      <c r="Q53" s="64"/>
      <c r="R53" s="60"/>
    </row>
    <row r="54" spans="1:18" ht="18.75">
      <c r="A54" s="53"/>
      <c r="B54" s="63"/>
      <c r="C54" s="62"/>
      <c r="D54" s="63"/>
      <c r="E54" s="29"/>
      <c r="F54" s="23" t="s">
        <v>8</v>
      </c>
      <c r="G54" s="6"/>
      <c r="H54" s="6"/>
      <c r="I54" s="6"/>
      <c r="J54" s="6"/>
      <c r="K54" s="6"/>
      <c r="L54" s="6"/>
      <c r="M54" s="6"/>
      <c r="N54" s="6"/>
      <c r="O54" s="6">
        <f>SUM(G55+H55+I55+J55+K55+L55+M55+N55)</f>
        <v>0</v>
      </c>
      <c r="P54" s="55" t="e">
        <f t="shared" ref="P54" si="23">(O55/O54*100)</f>
        <v>#DIV/0!</v>
      </c>
      <c r="Q54" s="59"/>
      <c r="R54" s="60"/>
    </row>
    <row r="55" spans="1:18" ht="18.75">
      <c r="A55" s="54"/>
      <c r="B55" s="56"/>
      <c r="C55" s="58"/>
      <c r="D55" s="56"/>
      <c r="E55" s="5"/>
      <c r="F55" s="22" t="s">
        <v>13</v>
      </c>
      <c r="G55" s="6"/>
      <c r="H55" s="6"/>
      <c r="I55" s="6"/>
      <c r="J55" s="6"/>
      <c r="K55" s="6"/>
      <c r="L55" s="6"/>
      <c r="M55" s="6"/>
      <c r="N55" s="6"/>
      <c r="O55" s="6">
        <f t="shared" ref="O55:O107" si="24">SUM(G55+H55+I55+J55+K55+L55+M55+N55)</f>
        <v>0</v>
      </c>
      <c r="P55" s="56"/>
      <c r="Q55" s="59"/>
      <c r="R55" s="60"/>
    </row>
    <row r="56" spans="1:18" ht="18.75">
      <c r="A56" s="53"/>
      <c r="B56" s="63"/>
      <c r="C56" s="62"/>
      <c r="D56" s="63"/>
      <c r="E56" s="29"/>
      <c r="F56" s="23" t="s">
        <v>8</v>
      </c>
      <c r="G56" s="6"/>
      <c r="H56" s="6"/>
      <c r="I56" s="6"/>
      <c r="J56" s="6"/>
      <c r="K56" s="6"/>
      <c r="L56" s="6"/>
      <c r="M56" s="6"/>
      <c r="N56" s="6"/>
      <c r="O56" s="6">
        <f t="shared" si="24"/>
        <v>0</v>
      </c>
      <c r="P56" s="55" t="e">
        <f t="shared" ref="P56" si="25">(O57/O56*100)</f>
        <v>#DIV/0!</v>
      </c>
      <c r="Q56" s="59"/>
      <c r="R56" s="60"/>
    </row>
    <row r="57" spans="1:18" ht="18.75">
      <c r="A57" s="54"/>
      <c r="B57" s="56"/>
      <c r="C57" s="58"/>
      <c r="D57" s="56"/>
      <c r="E57" s="5"/>
      <c r="F57" s="22" t="s">
        <v>13</v>
      </c>
      <c r="G57" s="6"/>
      <c r="H57" s="6"/>
      <c r="I57" s="6"/>
      <c r="J57" s="6"/>
      <c r="K57" s="6"/>
      <c r="L57" s="6"/>
      <c r="M57" s="6"/>
      <c r="N57" s="6"/>
      <c r="O57" s="6">
        <f t="shared" si="24"/>
        <v>0</v>
      </c>
      <c r="P57" s="56"/>
      <c r="Q57" s="64" t="s">
        <v>108</v>
      </c>
      <c r="R57" s="60"/>
    </row>
    <row r="58" spans="1:18" ht="18.75">
      <c r="A58" s="53"/>
      <c r="B58" s="63"/>
      <c r="C58" s="62"/>
      <c r="D58" s="63"/>
      <c r="E58" s="29"/>
      <c r="F58" s="23" t="s">
        <v>8</v>
      </c>
      <c r="G58" s="6"/>
      <c r="H58" s="6"/>
      <c r="I58" s="6"/>
      <c r="J58" s="6"/>
      <c r="K58" s="6"/>
      <c r="L58" s="6"/>
      <c r="M58" s="6"/>
      <c r="N58" s="6"/>
      <c r="O58" s="6">
        <f t="shared" si="24"/>
        <v>0</v>
      </c>
      <c r="P58" s="55" t="e">
        <f t="shared" ref="P58" si="26">(O59/O58*100)</f>
        <v>#DIV/0!</v>
      </c>
      <c r="Q58" s="59"/>
      <c r="R58" s="60"/>
    </row>
    <row r="59" spans="1:18" ht="18.75">
      <c r="A59" s="54"/>
      <c r="B59" s="56"/>
      <c r="C59" s="58"/>
      <c r="D59" s="56"/>
      <c r="E59" s="5"/>
      <c r="F59" s="22" t="s">
        <v>13</v>
      </c>
      <c r="G59" s="6"/>
      <c r="H59" s="6"/>
      <c r="I59" s="6"/>
      <c r="J59" s="6"/>
      <c r="K59" s="6"/>
      <c r="L59" s="6"/>
      <c r="M59" s="6"/>
      <c r="N59" s="6"/>
      <c r="O59" s="6">
        <f t="shared" si="24"/>
        <v>0</v>
      </c>
      <c r="P59" s="56"/>
      <c r="Q59" s="59"/>
      <c r="R59" s="60"/>
    </row>
    <row r="60" spans="1:18" ht="18.75">
      <c r="A60" s="53"/>
      <c r="B60" s="63"/>
      <c r="C60" s="62"/>
      <c r="D60" s="63"/>
      <c r="E60" s="29"/>
      <c r="F60" s="23" t="s">
        <v>8</v>
      </c>
      <c r="G60" s="6"/>
      <c r="H60" s="6"/>
      <c r="I60" s="6"/>
      <c r="J60" s="6"/>
      <c r="K60" s="6"/>
      <c r="L60" s="6"/>
      <c r="M60" s="6"/>
      <c r="N60" s="6"/>
      <c r="O60" s="6">
        <f t="shared" si="24"/>
        <v>0</v>
      </c>
      <c r="P60" s="55" t="e">
        <f t="shared" ref="P60" si="27">(O61/O60*100)</f>
        <v>#DIV/0!</v>
      </c>
      <c r="Q60" s="59"/>
      <c r="R60" s="60"/>
    </row>
    <row r="61" spans="1:18" ht="18.75">
      <c r="A61" s="54"/>
      <c r="B61" s="56"/>
      <c r="C61" s="58"/>
      <c r="D61" s="56"/>
      <c r="E61" s="5"/>
      <c r="F61" s="22" t="s">
        <v>13</v>
      </c>
      <c r="G61" s="6"/>
      <c r="H61" s="6"/>
      <c r="I61" s="6"/>
      <c r="J61" s="6"/>
      <c r="K61" s="6"/>
      <c r="L61" s="6"/>
      <c r="M61" s="6"/>
      <c r="N61" s="6"/>
      <c r="O61" s="6">
        <f t="shared" si="24"/>
        <v>0</v>
      </c>
      <c r="P61" s="56"/>
      <c r="Q61" s="64" t="s">
        <v>108</v>
      </c>
      <c r="R61" s="60"/>
    </row>
    <row r="62" spans="1:18" ht="18.75">
      <c r="A62" s="53"/>
      <c r="B62" s="63"/>
      <c r="C62" s="62"/>
      <c r="D62" s="63"/>
      <c r="E62" s="29"/>
      <c r="F62" s="23" t="s">
        <v>8</v>
      </c>
      <c r="G62" s="6"/>
      <c r="H62" s="6"/>
      <c r="I62" s="6"/>
      <c r="J62" s="6"/>
      <c r="K62" s="6"/>
      <c r="L62" s="6"/>
      <c r="M62" s="6"/>
      <c r="N62" s="6"/>
      <c r="O62" s="6">
        <f t="shared" si="24"/>
        <v>0</v>
      </c>
      <c r="P62" s="55" t="e">
        <f t="shared" ref="P62" si="28">(O63/O62*100)</f>
        <v>#DIV/0!</v>
      </c>
      <c r="Q62" s="59"/>
      <c r="R62" s="60"/>
    </row>
    <row r="63" spans="1:18" ht="18.75">
      <c r="A63" s="54"/>
      <c r="B63" s="56"/>
      <c r="C63" s="58"/>
      <c r="D63" s="56"/>
      <c r="E63" s="5"/>
      <c r="F63" s="22" t="s">
        <v>13</v>
      </c>
      <c r="G63" s="6"/>
      <c r="H63" s="6"/>
      <c r="I63" s="6"/>
      <c r="J63" s="6"/>
      <c r="K63" s="6"/>
      <c r="L63" s="6"/>
      <c r="M63" s="6"/>
      <c r="N63" s="6"/>
      <c r="O63" s="6">
        <f t="shared" si="24"/>
        <v>0</v>
      </c>
      <c r="P63" s="56"/>
      <c r="Q63" s="59"/>
      <c r="R63" s="60"/>
    </row>
    <row r="64" spans="1:18" ht="18.75">
      <c r="A64" s="53"/>
      <c r="B64" s="63"/>
      <c r="C64" s="62"/>
      <c r="D64" s="63"/>
      <c r="E64" s="29"/>
      <c r="F64" s="23" t="s">
        <v>8</v>
      </c>
      <c r="G64" s="6"/>
      <c r="H64" s="6"/>
      <c r="I64" s="6"/>
      <c r="J64" s="6"/>
      <c r="K64" s="6"/>
      <c r="L64" s="6"/>
      <c r="M64" s="6"/>
      <c r="N64" s="6"/>
      <c r="O64" s="6">
        <f t="shared" si="24"/>
        <v>0</v>
      </c>
      <c r="P64" s="55" t="e">
        <f t="shared" ref="P64" si="29">(O65/O64*100)</f>
        <v>#DIV/0!</v>
      </c>
      <c r="Q64" s="59"/>
      <c r="R64" s="60"/>
    </row>
    <row r="65" spans="1:18" ht="18.75">
      <c r="A65" s="54"/>
      <c r="B65" s="56"/>
      <c r="C65" s="58"/>
      <c r="D65" s="56"/>
      <c r="E65" s="5"/>
      <c r="F65" s="22" t="s">
        <v>13</v>
      </c>
      <c r="G65" s="6"/>
      <c r="H65" s="6"/>
      <c r="I65" s="6"/>
      <c r="J65" s="6"/>
      <c r="K65" s="6"/>
      <c r="L65" s="6"/>
      <c r="M65" s="6"/>
      <c r="N65" s="6"/>
      <c r="O65" s="6">
        <f t="shared" si="24"/>
        <v>0</v>
      </c>
      <c r="P65" s="56"/>
      <c r="Q65" s="64" t="s">
        <v>108</v>
      </c>
      <c r="R65" s="60"/>
    </row>
    <row r="66" spans="1:18" ht="18.75">
      <c r="A66" s="53"/>
      <c r="B66" s="63"/>
      <c r="C66" s="62"/>
      <c r="D66" s="63"/>
      <c r="E66" s="29"/>
      <c r="F66" s="23" t="s">
        <v>8</v>
      </c>
      <c r="G66" s="6"/>
      <c r="H66" s="6"/>
      <c r="I66" s="6"/>
      <c r="J66" s="6"/>
      <c r="K66" s="6"/>
      <c r="L66" s="6"/>
      <c r="M66" s="6"/>
      <c r="N66" s="6"/>
      <c r="O66" s="6">
        <f t="shared" si="24"/>
        <v>0</v>
      </c>
      <c r="P66" s="55" t="e">
        <f t="shared" ref="P66" si="30">(O67/O66*100)</f>
        <v>#DIV/0!</v>
      </c>
      <c r="Q66" s="59"/>
      <c r="R66" s="60"/>
    </row>
    <row r="67" spans="1:18" ht="18.75">
      <c r="A67" s="54"/>
      <c r="B67" s="56"/>
      <c r="C67" s="58"/>
      <c r="D67" s="56"/>
      <c r="E67" s="5"/>
      <c r="F67" s="22" t="s">
        <v>13</v>
      </c>
      <c r="G67" s="6"/>
      <c r="H67" s="6"/>
      <c r="I67" s="6"/>
      <c r="J67" s="6"/>
      <c r="K67" s="6"/>
      <c r="L67" s="6"/>
      <c r="M67" s="6"/>
      <c r="N67" s="6"/>
      <c r="O67" s="6">
        <f t="shared" si="24"/>
        <v>0</v>
      </c>
      <c r="P67" s="56"/>
      <c r="Q67" s="64" t="s">
        <v>108</v>
      </c>
      <c r="R67" s="60"/>
    </row>
    <row r="68" spans="1:18" ht="18.75">
      <c r="A68" s="53"/>
      <c r="B68" s="63"/>
      <c r="C68" s="62"/>
      <c r="D68" s="63"/>
      <c r="E68" s="29"/>
      <c r="F68" s="23" t="s">
        <v>8</v>
      </c>
      <c r="G68" s="6"/>
      <c r="H68" s="6"/>
      <c r="I68" s="6"/>
      <c r="J68" s="6"/>
      <c r="K68" s="6"/>
      <c r="L68" s="6"/>
      <c r="M68" s="6"/>
      <c r="N68" s="6"/>
      <c r="O68" s="6">
        <f t="shared" si="24"/>
        <v>0</v>
      </c>
      <c r="P68" s="55" t="e">
        <f t="shared" ref="P68" si="31">(O69/O68*100)</f>
        <v>#DIV/0!</v>
      </c>
      <c r="Q68" s="59"/>
      <c r="R68" s="60"/>
    </row>
    <row r="69" spans="1:18" ht="18.75">
      <c r="A69" s="54"/>
      <c r="B69" s="56"/>
      <c r="C69" s="58"/>
      <c r="D69" s="56"/>
      <c r="E69" s="5"/>
      <c r="F69" s="22" t="s">
        <v>13</v>
      </c>
      <c r="G69" s="6"/>
      <c r="H69" s="6"/>
      <c r="I69" s="6"/>
      <c r="J69" s="6"/>
      <c r="K69" s="6"/>
      <c r="L69" s="6"/>
      <c r="M69" s="6"/>
      <c r="N69" s="6"/>
      <c r="O69" s="6">
        <f t="shared" si="24"/>
        <v>0</v>
      </c>
      <c r="P69" s="56"/>
      <c r="Q69" s="59"/>
      <c r="R69" s="60"/>
    </row>
    <row r="70" spans="1:18" ht="18.75">
      <c r="A70" s="53"/>
      <c r="B70" s="63"/>
      <c r="C70" s="62"/>
      <c r="D70" s="63"/>
      <c r="E70" s="29"/>
      <c r="F70" s="23" t="s">
        <v>8</v>
      </c>
      <c r="G70" s="6"/>
      <c r="H70" s="6"/>
      <c r="I70" s="6"/>
      <c r="J70" s="6"/>
      <c r="K70" s="6"/>
      <c r="L70" s="6"/>
      <c r="M70" s="6"/>
      <c r="N70" s="6"/>
      <c r="O70" s="6">
        <f t="shared" si="24"/>
        <v>0</v>
      </c>
      <c r="P70" s="55" t="e">
        <f t="shared" ref="P70" si="32">(O71/O70*100)</f>
        <v>#DIV/0!</v>
      </c>
      <c r="Q70" s="59"/>
      <c r="R70" s="60"/>
    </row>
    <row r="71" spans="1:18" ht="18.75">
      <c r="A71" s="54"/>
      <c r="B71" s="56"/>
      <c r="C71" s="58"/>
      <c r="D71" s="56"/>
      <c r="E71" s="5"/>
      <c r="F71" s="22" t="s">
        <v>13</v>
      </c>
      <c r="G71" s="6"/>
      <c r="H71" s="6"/>
      <c r="I71" s="6"/>
      <c r="J71" s="6"/>
      <c r="K71" s="6"/>
      <c r="L71" s="6"/>
      <c r="M71" s="6"/>
      <c r="N71" s="6"/>
      <c r="O71" s="6">
        <f t="shared" si="24"/>
        <v>0</v>
      </c>
      <c r="P71" s="56"/>
      <c r="Q71" s="59"/>
      <c r="R71" s="60"/>
    </row>
    <row r="72" spans="1:18" ht="18.75">
      <c r="A72" s="53"/>
      <c r="B72" s="63"/>
      <c r="C72" s="62"/>
      <c r="D72" s="63"/>
      <c r="E72" s="29"/>
      <c r="F72" s="23" t="s">
        <v>8</v>
      </c>
      <c r="G72" s="6"/>
      <c r="H72" s="6"/>
      <c r="I72" s="6"/>
      <c r="J72" s="6"/>
      <c r="K72" s="6"/>
      <c r="L72" s="6"/>
      <c r="M72" s="6"/>
      <c r="N72" s="6"/>
      <c r="O72" s="6">
        <f t="shared" si="24"/>
        <v>0</v>
      </c>
      <c r="P72" s="55" t="e">
        <f t="shared" ref="P72" si="33">(O73/O72*100)</f>
        <v>#DIV/0!</v>
      </c>
      <c r="Q72" s="59"/>
      <c r="R72" s="60"/>
    </row>
    <row r="73" spans="1:18" ht="18.75">
      <c r="A73" s="54"/>
      <c r="B73" s="56"/>
      <c r="C73" s="58"/>
      <c r="D73" s="56"/>
      <c r="E73" s="5"/>
      <c r="F73" s="22" t="s">
        <v>13</v>
      </c>
      <c r="G73" s="6"/>
      <c r="H73" s="6"/>
      <c r="I73" s="6"/>
      <c r="J73" s="6"/>
      <c r="K73" s="6"/>
      <c r="L73" s="6"/>
      <c r="M73" s="6"/>
      <c r="N73" s="6"/>
      <c r="O73" s="6">
        <f t="shared" si="24"/>
        <v>0</v>
      </c>
      <c r="P73" s="56"/>
      <c r="Q73" s="64" t="s">
        <v>108</v>
      </c>
      <c r="R73" s="60"/>
    </row>
    <row r="74" spans="1:18" ht="18.75">
      <c r="A74" s="53"/>
      <c r="B74" s="63"/>
      <c r="C74" s="62"/>
      <c r="D74" s="63"/>
      <c r="E74" s="29"/>
      <c r="F74" s="23" t="s">
        <v>8</v>
      </c>
      <c r="G74" s="6"/>
      <c r="H74" s="6"/>
      <c r="I74" s="6"/>
      <c r="J74" s="6"/>
      <c r="K74" s="6"/>
      <c r="L74" s="6"/>
      <c r="M74" s="6"/>
      <c r="N74" s="6"/>
      <c r="O74" s="6">
        <f t="shared" si="24"/>
        <v>0</v>
      </c>
      <c r="P74" s="55" t="e">
        <f t="shared" ref="P74:P106" si="34">(O75/O74*100)</f>
        <v>#DIV/0!</v>
      </c>
      <c r="Q74" s="59"/>
      <c r="R74" s="60"/>
    </row>
    <row r="75" spans="1:18" ht="18.75">
      <c r="A75" s="54"/>
      <c r="B75" s="56"/>
      <c r="C75" s="58"/>
      <c r="D75" s="56"/>
      <c r="E75" s="5"/>
      <c r="F75" s="22" t="s">
        <v>13</v>
      </c>
      <c r="G75" s="6"/>
      <c r="H75" s="6"/>
      <c r="I75" s="6"/>
      <c r="J75" s="6"/>
      <c r="K75" s="6"/>
      <c r="L75" s="6"/>
      <c r="M75" s="6"/>
      <c r="N75" s="6"/>
      <c r="O75" s="6">
        <f t="shared" si="24"/>
        <v>0</v>
      </c>
      <c r="P75" s="56"/>
      <c r="Q75" s="64" t="s">
        <v>108</v>
      </c>
      <c r="R75" s="60"/>
    </row>
    <row r="76" spans="1:18" ht="18.75">
      <c r="A76" s="53"/>
      <c r="B76" s="63"/>
      <c r="C76" s="62"/>
      <c r="D76" s="63"/>
      <c r="E76" s="29"/>
      <c r="F76" s="23" t="s">
        <v>8</v>
      </c>
      <c r="G76" s="6"/>
      <c r="H76" s="6"/>
      <c r="I76" s="6"/>
      <c r="J76" s="6"/>
      <c r="K76" s="6"/>
      <c r="L76" s="6"/>
      <c r="M76" s="6"/>
      <c r="N76" s="6"/>
      <c r="O76" s="6">
        <f t="shared" si="24"/>
        <v>0</v>
      </c>
      <c r="P76" s="55" t="e">
        <f t="shared" si="34"/>
        <v>#DIV/0!</v>
      </c>
      <c r="Q76" s="59"/>
      <c r="R76" s="60"/>
    </row>
    <row r="77" spans="1:18" ht="18.75">
      <c r="A77" s="54"/>
      <c r="B77" s="56"/>
      <c r="C77" s="58"/>
      <c r="D77" s="56"/>
      <c r="E77" s="5"/>
      <c r="F77" s="22" t="s">
        <v>13</v>
      </c>
      <c r="G77" s="6"/>
      <c r="H77" s="6"/>
      <c r="I77" s="6"/>
      <c r="J77" s="6"/>
      <c r="K77" s="6"/>
      <c r="L77" s="6"/>
      <c r="M77" s="6"/>
      <c r="N77" s="6"/>
      <c r="O77" s="6">
        <f t="shared" si="24"/>
        <v>0</v>
      </c>
      <c r="P77" s="56"/>
      <c r="Q77" s="59"/>
      <c r="R77" s="60"/>
    </row>
    <row r="78" spans="1:18" ht="18.75">
      <c r="A78" s="53"/>
      <c r="B78" s="63"/>
      <c r="C78" s="62"/>
      <c r="D78" s="63"/>
      <c r="E78" s="29"/>
      <c r="F78" s="23" t="s">
        <v>8</v>
      </c>
      <c r="G78" s="6"/>
      <c r="H78" s="6"/>
      <c r="I78" s="6"/>
      <c r="J78" s="6"/>
      <c r="K78" s="6"/>
      <c r="L78" s="6"/>
      <c r="M78" s="6"/>
      <c r="N78" s="6"/>
      <c r="O78" s="6">
        <f t="shared" si="24"/>
        <v>0</v>
      </c>
      <c r="P78" s="55" t="e">
        <f t="shared" si="34"/>
        <v>#DIV/0!</v>
      </c>
      <c r="Q78" s="59"/>
      <c r="R78" s="60"/>
    </row>
    <row r="79" spans="1:18" ht="18.75">
      <c r="A79" s="54"/>
      <c r="B79" s="56"/>
      <c r="C79" s="58"/>
      <c r="D79" s="56"/>
      <c r="E79" s="5"/>
      <c r="F79" s="22" t="s">
        <v>13</v>
      </c>
      <c r="G79" s="6"/>
      <c r="H79" s="6"/>
      <c r="I79" s="6"/>
      <c r="J79" s="6"/>
      <c r="K79" s="6"/>
      <c r="L79" s="6"/>
      <c r="M79" s="6"/>
      <c r="N79" s="6"/>
      <c r="O79" s="6">
        <f t="shared" si="24"/>
        <v>0</v>
      </c>
      <c r="P79" s="56"/>
      <c r="Q79" s="64" t="s">
        <v>108</v>
      </c>
      <c r="R79" s="60"/>
    </row>
    <row r="80" spans="1:18" ht="18.75">
      <c r="A80" s="53"/>
      <c r="B80" s="63"/>
      <c r="C80" s="62"/>
      <c r="D80" s="63"/>
      <c r="E80" s="29"/>
      <c r="F80" s="23" t="s">
        <v>8</v>
      </c>
      <c r="G80" s="6"/>
      <c r="H80" s="6"/>
      <c r="I80" s="6"/>
      <c r="J80" s="6"/>
      <c r="K80" s="6"/>
      <c r="L80" s="6"/>
      <c r="M80" s="6"/>
      <c r="N80" s="6"/>
      <c r="O80" s="6">
        <f t="shared" si="24"/>
        <v>0</v>
      </c>
      <c r="P80" s="55" t="e">
        <f t="shared" si="34"/>
        <v>#DIV/0!</v>
      </c>
      <c r="Q80" s="59"/>
      <c r="R80" s="60"/>
    </row>
    <row r="81" spans="1:18" ht="18.75">
      <c r="A81" s="54"/>
      <c r="B81" s="56"/>
      <c r="C81" s="58"/>
      <c r="D81" s="56"/>
      <c r="E81" s="5"/>
      <c r="F81" s="22" t="s">
        <v>13</v>
      </c>
      <c r="G81" s="6"/>
      <c r="H81" s="6"/>
      <c r="I81" s="6"/>
      <c r="J81" s="6"/>
      <c r="K81" s="6"/>
      <c r="L81" s="6"/>
      <c r="M81" s="6"/>
      <c r="N81" s="6"/>
      <c r="O81" s="6">
        <f t="shared" si="24"/>
        <v>0</v>
      </c>
      <c r="P81" s="56"/>
      <c r="Q81" s="64" t="s">
        <v>108</v>
      </c>
      <c r="R81" s="60"/>
    </row>
    <row r="82" spans="1:18" ht="18.75">
      <c r="A82" s="53"/>
      <c r="B82" s="63"/>
      <c r="C82" s="62"/>
      <c r="D82" s="63"/>
      <c r="E82" s="29"/>
      <c r="F82" s="23" t="s">
        <v>8</v>
      </c>
      <c r="G82" s="6"/>
      <c r="H82" s="6"/>
      <c r="I82" s="6"/>
      <c r="J82" s="6"/>
      <c r="K82" s="6"/>
      <c r="L82" s="6"/>
      <c r="M82" s="6"/>
      <c r="N82" s="6"/>
      <c r="O82" s="6">
        <f t="shared" si="24"/>
        <v>0</v>
      </c>
      <c r="P82" s="55" t="e">
        <f t="shared" si="34"/>
        <v>#DIV/0!</v>
      </c>
      <c r="Q82" s="59"/>
      <c r="R82" s="60"/>
    </row>
    <row r="83" spans="1:18" ht="18.75">
      <c r="A83" s="54"/>
      <c r="B83" s="56"/>
      <c r="C83" s="58"/>
      <c r="D83" s="56"/>
      <c r="E83" s="5"/>
      <c r="F83" s="22" t="s">
        <v>13</v>
      </c>
      <c r="G83" s="6"/>
      <c r="H83" s="6"/>
      <c r="I83" s="6"/>
      <c r="J83" s="6"/>
      <c r="K83" s="6"/>
      <c r="L83" s="6"/>
      <c r="M83" s="6"/>
      <c r="N83" s="6"/>
      <c r="O83" s="6">
        <f t="shared" si="24"/>
        <v>0</v>
      </c>
      <c r="P83" s="56"/>
      <c r="Q83" s="64" t="s">
        <v>108</v>
      </c>
      <c r="R83" s="60"/>
    </row>
    <row r="84" spans="1:18" ht="18.75">
      <c r="A84" s="53"/>
      <c r="B84" s="63"/>
      <c r="C84" s="62"/>
      <c r="D84" s="63"/>
      <c r="E84" s="29"/>
      <c r="F84" s="23" t="s">
        <v>8</v>
      </c>
      <c r="G84" s="6"/>
      <c r="H84" s="6"/>
      <c r="I84" s="6"/>
      <c r="J84" s="6"/>
      <c r="K84" s="6"/>
      <c r="L84" s="6"/>
      <c r="M84" s="6"/>
      <c r="N84" s="6"/>
      <c r="O84" s="6">
        <f t="shared" si="24"/>
        <v>0</v>
      </c>
      <c r="P84" s="55" t="e">
        <f t="shared" si="34"/>
        <v>#DIV/0!</v>
      </c>
      <c r="Q84" s="59"/>
      <c r="R84" s="60"/>
    </row>
    <row r="85" spans="1:18" ht="18.75">
      <c r="A85" s="54"/>
      <c r="B85" s="56"/>
      <c r="C85" s="58"/>
      <c r="D85" s="56"/>
      <c r="E85" s="5"/>
      <c r="F85" s="22" t="s">
        <v>13</v>
      </c>
      <c r="G85" s="6"/>
      <c r="H85" s="6"/>
      <c r="I85" s="6"/>
      <c r="J85" s="6"/>
      <c r="K85" s="6"/>
      <c r="L85" s="6"/>
      <c r="M85" s="6"/>
      <c r="N85" s="6"/>
      <c r="O85" s="6">
        <f t="shared" si="24"/>
        <v>0</v>
      </c>
      <c r="P85" s="56"/>
      <c r="Q85" s="59"/>
      <c r="R85" s="60"/>
    </row>
    <row r="86" spans="1:18" ht="18.75">
      <c r="A86" s="53"/>
      <c r="B86" s="63"/>
      <c r="C86" s="62"/>
      <c r="D86" s="63"/>
      <c r="E86" s="29"/>
      <c r="F86" s="23" t="s">
        <v>8</v>
      </c>
      <c r="G86" s="6"/>
      <c r="H86" s="6"/>
      <c r="I86" s="6"/>
      <c r="J86" s="6"/>
      <c r="K86" s="6"/>
      <c r="L86" s="6"/>
      <c r="M86" s="6"/>
      <c r="N86" s="6"/>
      <c r="O86" s="6">
        <f t="shared" si="24"/>
        <v>0</v>
      </c>
      <c r="P86" s="55" t="e">
        <f t="shared" si="34"/>
        <v>#DIV/0!</v>
      </c>
      <c r="Q86" s="59"/>
      <c r="R86" s="60"/>
    </row>
    <row r="87" spans="1:18" ht="18.75">
      <c r="A87" s="54"/>
      <c r="B87" s="56"/>
      <c r="C87" s="58"/>
      <c r="D87" s="56"/>
      <c r="E87" s="5"/>
      <c r="F87" s="22" t="s">
        <v>13</v>
      </c>
      <c r="G87" s="6"/>
      <c r="H87" s="6"/>
      <c r="I87" s="6"/>
      <c r="J87" s="6"/>
      <c r="K87" s="6"/>
      <c r="L87" s="6"/>
      <c r="M87" s="6"/>
      <c r="N87" s="6"/>
      <c r="O87" s="6">
        <f t="shared" si="24"/>
        <v>0</v>
      </c>
      <c r="P87" s="56"/>
      <c r="Q87" s="59"/>
      <c r="R87" s="60"/>
    </row>
    <row r="88" spans="1:18" ht="18.75">
      <c r="A88" s="53"/>
      <c r="B88" s="63"/>
      <c r="C88" s="62"/>
      <c r="D88" s="63"/>
      <c r="E88" s="29"/>
      <c r="F88" s="23" t="s">
        <v>8</v>
      </c>
      <c r="G88" s="6"/>
      <c r="H88" s="6"/>
      <c r="I88" s="6"/>
      <c r="J88" s="6"/>
      <c r="K88" s="6"/>
      <c r="L88" s="6"/>
      <c r="M88" s="6"/>
      <c r="N88" s="6"/>
      <c r="O88" s="6">
        <f t="shared" si="24"/>
        <v>0</v>
      </c>
      <c r="P88" s="55" t="e">
        <f t="shared" si="34"/>
        <v>#DIV/0!</v>
      </c>
      <c r="Q88" s="59"/>
      <c r="R88" s="60"/>
    </row>
    <row r="89" spans="1:18" ht="18.75">
      <c r="A89" s="54"/>
      <c r="B89" s="56"/>
      <c r="C89" s="58"/>
      <c r="D89" s="56"/>
      <c r="E89" s="5"/>
      <c r="F89" s="22" t="s">
        <v>13</v>
      </c>
      <c r="G89" s="6"/>
      <c r="H89" s="6"/>
      <c r="I89" s="6"/>
      <c r="J89" s="6"/>
      <c r="K89" s="6"/>
      <c r="L89" s="6"/>
      <c r="M89" s="6"/>
      <c r="N89" s="6"/>
      <c r="O89" s="6">
        <f t="shared" si="24"/>
        <v>0</v>
      </c>
      <c r="P89" s="56"/>
      <c r="Q89" s="59"/>
      <c r="R89" s="60"/>
    </row>
    <row r="90" spans="1:18" ht="18.75">
      <c r="A90" s="53"/>
      <c r="B90" s="63"/>
      <c r="C90" s="62"/>
      <c r="D90" s="63"/>
      <c r="E90" s="29"/>
      <c r="F90" s="23" t="s">
        <v>8</v>
      </c>
      <c r="G90" s="6"/>
      <c r="H90" s="6"/>
      <c r="I90" s="6"/>
      <c r="J90" s="6"/>
      <c r="K90" s="6"/>
      <c r="L90" s="6"/>
      <c r="M90" s="6"/>
      <c r="N90" s="6"/>
      <c r="O90" s="6">
        <f t="shared" si="24"/>
        <v>0</v>
      </c>
      <c r="P90" s="55" t="e">
        <f t="shared" si="34"/>
        <v>#DIV/0!</v>
      </c>
      <c r="Q90" s="59"/>
      <c r="R90" s="60"/>
    </row>
    <row r="91" spans="1:18" ht="18.75">
      <c r="A91" s="54"/>
      <c r="B91" s="56"/>
      <c r="C91" s="58"/>
      <c r="D91" s="56"/>
      <c r="E91" s="5"/>
      <c r="F91" s="22" t="s">
        <v>13</v>
      </c>
      <c r="G91" s="6"/>
      <c r="H91" s="6"/>
      <c r="I91" s="6"/>
      <c r="J91" s="6"/>
      <c r="K91" s="6"/>
      <c r="L91" s="6"/>
      <c r="M91" s="6"/>
      <c r="N91" s="6"/>
      <c r="O91" s="6">
        <f t="shared" si="24"/>
        <v>0</v>
      </c>
      <c r="P91" s="56"/>
      <c r="Q91" s="59"/>
      <c r="R91" s="60"/>
    </row>
    <row r="92" spans="1:18" ht="18.75">
      <c r="A92" s="53"/>
      <c r="B92" s="63"/>
      <c r="C92" s="62"/>
      <c r="D92" s="63"/>
      <c r="E92" s="29"/>
      <c r="F92" s="23" t="s">
        <v>8</v>
      </c>
      <c r="G92" s="6"/>
      <c r="H92" s="6"/>
      <c r="I92" s="6"/>
      <c r="J92" s="6"/>
      <c r="K92" s="6"/>
      <c r="L92" s="6"/>
      <c r="M92" s="6"/>
      <c r="N92" s="6"/>
      <c r="O92" s="6">
        <f t="shared" si="24"/>
        <v>0</v>
      </c>
      <c r="P92" s="55" t="e">
        <f t="shared" si="34"/>
        <v>#DIV/0!</v>
      </c>
      <c r="Q92" s="59"/>
      <c r="R92" s="60"/>
    </row>
    <row r="93" spans="1:18" ht="18.75">
      <c r="A93" s="54"/>
      <c r="B93" s="56"/>
      <c r="C93" s="58"/>
      <c r="D93" s="56"/>
      <c r="E93" s="5"/>
      <c r="F93" s="22" t="s">
        <v>13</v>
      </c>
      <c r="G93" s="6"/>
      <c r="H93" s="6"/>
      <c r="I93" s="6"/>
      <c r="J93" s="6"/>
      <c r="K93" s="6"/>
      <c r="L93" s="6"/>
      <c r="M93" s="6"/>
      <c r="N93" s="6"/>
      <c r="O93" s="6">
        <f t="shared" si="24"/>
        <v>0</v>
      </c>
      <c r="P93" s="56"/>
      <c r="Q93" s="64" t="s">
        <v>108</v>
      </c>
      <c r="R93" s="60"/>
    </row>
    <row r="94" spans="1:18" ht="18.75">
      <c r="A94" s="53"/>
      <c r="B94" s="63"/>
      <c r="C94" s="62"/>
      <c r="D94" s="63"/>
      <c r="E94" s="29"/>
      <c r="F94" s="23" t="s">
        <v>8</v>
      </c>
      <c r="G94" s="6"/>
      <c r="H94" s="6"/>
      <c r="I94" s="6"/>
      <c r="J94" s="6"/>
      <c r="K94" s="6"/>
      <c r="L94" s="6"/>
      <c r="M94" s="6"/>
      <c r="N94" s="6"/>
      <c r="O94" s="6">
        <f t="shared" si="24"/>
        <v>0</v>
      </c>
      <c r="P94" s="55" t="e">
        <f t="shared" si="34"/>
        <v>#DIV/0!</v>
      </c>
      <c r="Q94" s="59"/>
      <c r="R94" s="60"/>
    </row>
    <row r="95" spans="1:18" ht="18.75">
      <c r="A95" s="54"/>
      <c r="B95" s="56"/>
      <c r="C95" s="58"/>
      <c r="D95" s="56"/>
      <c r="E95" s="5"/>
      <c r="F95" s="22" t="s">
        <v>13</v>
      </c>
      <c r="G95" s="6"/>
      <c r="H95" s="6"/>
      <c r="I95" s="6"/>
      <c r="J95" s="6"/>
      <c r="K95" s="6"/>
      <c r="L95" s="6"/>
      <c r="M95" s="6"/>
      <c r="N95" s="6"/>
      <c r="O95" s="6">
        <f t="shared" si="24"/>
        <v>0</v>
      </c>
      <c r="P95" s="56"/>
      <c r="Q95" s="64" t="s">
        <v>108</v>
      </c>
      <c r="R95" s="60"/>
    </row>
    <row r="96" spans="1:18" ht="18.75">
      <c r="A96" s="53"/>
      <c r="B96" s="63"/>
      <c r="C96" s="62"/>
      <c r="D96" s="63"/>
      <c r="E96" s="29"/>
      <c r="F96" s="23" t="s">
        <v>8</v>
      </c>
      <c r="G96" s="6"/>
      <c r="H96" s="6"/>
      <c r="I96" s="6"/>
      <c r="J96" s="6"/>
      <c r="K96" s="6"/>
      <c r="L96" s="6"/>
      <c r="M96" s="6"/>
      <c r="N96" s="6"/>
      <c r="O96" s="6">
        <f t="shared" si="24"/>
        <v>0</v>
      </c>
      <c r="P96" s="55" t="e">
        <f t="shared" si="34"/>
        <v>#DIV/0!</v>
      </c>
      <c r="Q96" s="59"/>
      <c r="R96" s="60"/>
    </row>
    <row r="97" spans="1:18" ht="18.75">
      <c r="A97" s="54"/>
      <c r="B97" s="56"/>
      <c r="C97" s="58"/>
      <c r="D97" s="56"/>
      <c r="E97" s="5"/>
      <c r="F97" s="22" t="s">
        <v>13</v>
      </c>
      <c r="G97" s="6"/>
      <c r="H97" s="6"/>
      <c r="I97" s="6"/>
      <c r="J97" s="6"/>
      <c r="K97" s="6"/>
      <c r="L97" s="6"/>
      <c r="M97" s="6"/>
      <c r="N97" s="6"/>
      <c r="O97" s="6">
        <f t="shared" si="24"/>
        <v>0</v>
      </c>
      <c r="P97" s="56"/>
      <c r="Q97" s="64" t="s">
        <v>108</v>
      </c>
      <c r="R97" s="60"/>
    </row>
    <row r="98" spans="1:18" ht="18.75">
      <c r="A98" s="53"/>
      <c r="B98" s="63"/>
      <c r="C98" s="62"/>
      <c r="D98" s="63"/>
      <c r="E98" s="29"/>
      <c r="F98" s="23" t="s">
        <v>8</v>
      </c>
      <c r="G98" s="6"/>
      <c r="H98" s="6"/>
      <c r="I98" s="6"/>
      <c r="J98" s="6"/>
      <c r="K98" s="6"/>
      <c r="L98" s="6"/>
      <c r="M98" s="6"/>
      <c r="N98" s="6"/>
      <c r="O98" s="6">
        <f t="shared" si="24"/>
        <v>0</v>
      </c>
      <c r="P98" s="55" t="e">
        <f t="shared" si="34"/>
        <v>#DIV/0!</v>
      </c>
      <c r="Q98" s="59"/>
      <c r="R98" s="60"/>
    </row>
    <row r="99" spans="1:18" ht="18.75">
      <c r="A99" s="54"/>
      <c r="B99" s="56"/>
      <c r="C99" s="58"/>
      <c r="D99" s="56"/>
      <c r="E99" s="5"/>
      <c r="F99" s="22" t="s">
        <v>13</v>
      </c>
      <c r="G99" s="6"/>
      <c r="H99" s="6"/>
      <c r="I99" s="6"/>
      <c r="J99" s="6"/>
      <c r="K99" s="6"/>
      <c r="L99" s="6"/>
      <c r="M99" s="6"/>
      <c r="N99" s="6"/>
      <c r="O99" s="6">
        <f t="shared" si="24"/>
        <v>0</v>
      </c>
      <c r="P99" s="56"/>
      <c r="Q99" s="59"/>
      <c r="R99" s="60"/>
    </row>
    <row r="100" spans="1:18" ht="18.75">
      <c r="A100" s="53"/>
      <c r="B100" s="55"/>
      <c r="C100" s="62"/>
      <c r="D100" s="63"/>
      <c r="E100" s="5"/>
      <c r="F100" s="23" t="s">
        <v>8</v>
      </c>
      <c r="G100" s="6"/>
      <c r="H100" s="6"/>
      <c r="I100" s="6"/>
      <c r="J100" s="6"/>
      <c r="K100" s="6"/>
      <c r="L100" s="6"/>
      <c r="M100" s="6"/>
      <c r="N100" s="6"/>
      <c r="O100" s="6">
        <f t="shared" si="24"/>
        <v>0</v>
      </c>
      <c r="P100" s="55" t="e">
        <f t="shared" si="34"/>
        <v>#DIV/0!</v>
      </c>
      <c r="Q100" s="59"/>
      <c r="R100" s="60"/>
    </row>
    <row r="101" spans="1:18" ht="18.75">
      <c r="A101" s="54"/>
      <c r="B101" s="56"/>
      <c r="C101" s="58"/>
      <c r="D101" s="56"/>
      <c r="E101" s="5"/>
      <c r="F101" s="22" t="s">
        <v>13</v>
      </c>
      <c r="G101" s="6"/>
      <c r="H101" s="6"/>
      <c r="I101" s="6"/>
      <c r="J101" s="6"/>
      <c r="K101" s="6"/>
      <c r="L101" s="6"/>
      <c r="M101" s="6"/>
      <c r="N101" s="6"/>
      <c r="O101" s="6">
        <f t="shared" si="24"/>
        <v>0</v>
      </c>
      <c r="P101" s="56"/>
      <c r="Q101" s="59"/>
      <c r="R101" s="60"/>
    </row>
    <row r="102" spans="1:18" ht="18.75">
      <c r="A102" s="53"/>
      <c r="B102" s="55"/>
      <c r="C102" s="57"/>
      <c r="D102" s="55"/>
      <c r="E102" s="5"/>
      <c r="F102" s="23" t="s">
        <v>8</v>
      </c>
      <c r="G102" s="6"/>
      <c r="H102" s="6"/>
      <c r="I102" s="6"/>
      <c r="J102" s="6"/>
      <c r="K102" s="6"/>
      <c r="L102" s="6"/>
      <c r="M102" s="6"/>
      <c r="N102" s="6"/>
      <c r="O102" s="6">
        <f t="shared" si="24"/>
        <v>0</v>
      </c>
      <c r="P102" s="55" t="e">
        <f t="shared" si="34"/>
        <v>#DIV/0!</v>
      </c>
      <c r="Q102" s="59"/>
      <c r="R102" s="60"/>
    </row>
    <row r="103" spans="1:18" ht="18.75">
      <c r="A103" s="54"/>
      <c r="B103" s="56"/>
      <c r="C103" s="58"/>
      <c r="D103" s="56"/>
      <c r="E103" s="5"/>
      <c r="F103" s="22" t="s">
        <v>13</v>
      </c>
      <c r="G103" s="6"/>
      <c r="H103" s="6"/>
      <c r="I103" s="6"/>
      <c r="J103" s="6"/>
      <c r="K103" s="6"/>
      <c r="L103" s="6"/>
      <c r="M103" s="6"/>
      <c r="N103" s="6"/>
      <c r="O103" s="6">
        <f t="shared" si="24"/>
        <v>0</v>
      </c>
      <c r="P103" s="56"/>
      <c r="Q103" s="59"/>
      <c r="R103" s="60"/>
    </row>
    <row r="104" spans="1:18" ht="18.75">
      <c r="A104" s="53"/>
      <c r="B104" s="55"/>
      <c r="C104" s="57"/>
      <c r="D104" s="55"/>
      <c r="E104" s="5"/>
      <c r="F104" s="23" t="s">
        <v>8</v>
      </c>
      <c r="G104" s="6"/>
      <c r="H104" s="6"/>
      <c r="I104" s="6"/>
      <c r="J104" s="6"/>
      <c r="K104" s="6"/>
      <c r="L104" s="6"/>
      <c r="M104" s="6"/>
      <c r="N104" s="6"/>
      <c r="O104" s="6">
        <f t="shared" si="24"/>
        <v>0</v>
      </c>
      <c r="P104" s="55" t="e">
        <f t="shared" si="34"/>
        <v>#DIV/0!</v>
      </c>
      <c r="Q104" s="59"/>
      <c r="R104" s="60"/>
    </row>
    <row r="105" spans="1:18" ht="18.75">
      <c r="A105" s="54"/>
      <c r="B105" s="56"/>
      <c r="C105" s="58"/>
      <c r="D105" s="56"/>
      <c r="E105" s="5"/>
      <c r="F105" s="22" t="s">
        <v>13</v>
      </c>
      <c r="G105" s="6"/>
      <c r="H105" s="6"/>
      <c r="I105" s="6"/>
      <c r="J105" s="6"/>
      <c r="K105" s="6"/>
      <c r="L105" s="6"/>
      <c r="M105" s="6"/>
      <c r="N105" s="6"/>
      <c r="O105" s="6">
        <f t="shared" si="24"/>
        <v>0</v>
      </c>
      <c r="P105" s="56"/>
      <c r="Q105" s="59"/>
      <c r="R105" s="60"/>
    </row>
    <row r="106" spans="1:18" ht="18.75">
      <c r="A106" s="53"/>
      <c r="B106" s="55"/>
      <c r="C106" s="57"/>
      <c r="D106" s="55"/>
      <c r="E106" s="5"/>
      <c r="F106" s="23" t="s">
        <v>8</v>
      </c>
      <c r="G106" s="6"/>
      <c r="H106" s="6"/>
      <c r="I106" s="6"/>
      <c r="J106" s="6"/>
      <c r="K106" s="6"/>
      <c r="L106" s="6"/>
      <c r="M106" s="6"/>
      <c r="N106" s="6"/>
      <c r="O106" s="6">
        <f t="shared" si="24"/>
        <v>0</v>
      </c>
      <c r="P106" s="55" t="e">
        <f t="shared" si="34"/>
        <v>#DIV/0!</v>
      </c>
      <c r="Q106" s="59"/>
      <c r="R106" s="60"/>
    </row>
    <row r="107" spans="1:18" ht="18.75">
      <c r="A107" s="54"/>
      <c r="B107" s="56"/>
      <c r="C107" s="58"/>
      <c r="D107" s="56"/>
      <c r="E107" s="5"/>
      <c r="F107" s="22" t="s">
        <v>13</v>
      </c>
      <c r="G107" s="6"/>
      <c r="H107" s="6"/>
      <c r="I107" s="6"/>
      <c r="J107" s="6"/>
      <c r="K107" s="6"/>
      <c r="L107" s="6"/>
      <c r="M107" s="6"/>
      <c r="N107" s="6"/>
      <c r="O107" s="6">
        <f t="shared" si="24"/>
        <v>0</v>
      </c>
      <c r="P107" s="56"/>
      <c r="Q107" s="59"/>
      <c r="R107" s="60"/>
    </row>
    <row r="108" spans="1:18">
      <c r="A108" s="26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1"/>
      <c r="R108" s="30"/>
    </row>
    <row r="109" spans="1:18">
      <c r="A109" s="9" t="s">
        <v>24</v>
      </c>
      <c r="B109" s="10"/>
      <c r="C109" s="10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1"/>
      <c r="R109" s="31"/>
    </row>
    <row r="110" spans="1:18">
      <c r="A110" s="11" t="s">
        <v>25</v>
      </c>
      <c r="B110" s="12" t="s">
        <v>26</v>
      </c>
      <c r="C110" s="10"/>
      <c r="D110" s="24"/>
      <c r="E110" s="24"/>
      <c r="F110" s="24" t="s">
        <v>8</v>
      </c>
      <c r="G110" s="10" t="s">
        <v>27</v>
      </c>
      <c r="H110" s="6">
        <f>SUM((O8+O10+O12+O14+O16+O18+O20+O22+O24+O26+O28+O30+O32+O34+O36+O38+O40+O42+O44+O46+O48+O50+O52+O54+O56+O58+O60+O62+O64+O66+O68+O70+O72+O74+O76+O78+O80+O82+O84+O86+O88+O90+O92+O94+O96+O98+O100+O102+O104+O106))</f>
        <v>36000</v>
      </c>
      <c r="I110" s="24"/>
      <c r="J110" s="24"/>
      <c r="K110" s="52"/>
      <c r="L110" s="52"/>
      <c r="M110" s="52"/>
      <c r="N110" s="52"/>
      <c r="O110" s="52"/>
      <c r="P110" s="21"/>
      <c r="Q110" s="21"/>
      <c r="R110" s="31"/>
    </row>
    <row r="111" spans="1:18">
      <c r="A111" s="11" t="s">
        <v>28</v>
      </c>
      <c r="B111" s="12" t="s">
        <v>29</v>
      </c>
      <c r="C111" s="10"/>
      <c r="D111" s="24"/>
      <c r="E111" s="24"/>
      <c r="F111" s="24" t="s">
        <v>13</v>
      </c>
      <c r="G111" s="10" t="s">
        <v>30</v>
      </c>
      <c r="H111" s="6">
        <f>SUM((O9+O11+O13+O15+O17+O19+O21+O23+O25+O27+O29+O31+O33+O35+O37+O39+O41+O43+O45+O47+O49+O51+O53+O55+O57+O59+O61+O63+O65+O67+O69+O71+O73+O75+O77+O79+O81+O83+O85+O87+O89+O91+O93+O95+O97+O99+O101+O103+O105+O107))</f>
        <v>13816</v>
      </c>
      <c r="I111" s="24"/>
      <c r="J111" s="24"/>
      <c r="K111" s="52"/>
      <c r="L111" s="52"/>
      <c r="M111" s="52"/>
      <c r="N111" s="52"/>
      <c r="O111" s="52"/>
      <c r="P111" s="52"/>
      <c r="Q111" s="21"/>
      <c r="R111" s="31"/>
    </row>
    <row r="112" spans="1:18">
      <c r="A112" s="11" t="s">
        <v>31</v>
      </c>
      <c r="B112" s="12" t="s">
        <v>32</v>
      </c>
      <c r="C112" s="10"/>
      <c r="D112" s="24"/>
      <c r="E112" s="24"/>
      <c r="F112" s="24"/>
      <c r="G112" s="24" t="s">
        <v>33</v>
      </c>
      <c r="H112" s="6">
        <f>SUM((H111/H110*100))</f>
        <v>38.37777777777778</v>
      </c>
      <c r="I112" s="24"/>
      <c r="J112" s="24"/>
      <c r="K112" s="52"/>
      <c r="L112" s="52"/>
      <c r="M112" s="52"/>
      <c r="N112" s="52"/>
      <c r="O112" s="52"/>
      <c r="P112" s="52"/>
      <c r="Q112" s="21"/>
      <c r="R112" s="31"/>
    </row>
    <row r="113" spans="1:18">
      <c r="A113" s="13" t="s">
        <v>34</v>
      </c>
      <c r="B113" s="14" t="s">
        <v>35</v>
      </c>
      <c r="C113" s="15"/>
      <c r="D113" s="24"/>
      <c r="E113" s="24"/>
      <c r="F113" s="24"/>
      <c r="G113" s="24"/>
      <c r="H113" s="24"/>
      <c r="I113" s="24"/>
      <c r="J113" s="24"/>
      <c r="K113" s="52"/>
      <c r="L113" s="52"/>
      <c r="M113" s="52"/>
      <c r="N113" s="52"/>
      <c r="O113" s="52"/>
      <c r="P113" s="52"/>
      <c r="Q113" s="21"/>
      <c r="R113" s="31"/>
    </row>
    <row r="114" spans="1:18">
      <c r="A114" s="13" t="s">
        <v>36</v>
      </c>
      <c r="B114" s="14" t="s">
        <v>37</v>
      </c>
      <c r="C114" s="15"/>
      <c r="D114" s="24"/>
      <c r="E114" s="24"/>
      <c r="F114" s="24"/>
      <c r="G114" s="24"/>
      <c r="H114" s="24"/>
      <c r="I114" s="24"/>
      <c r="J114" s="24"/>
      <c r="K114" s="52"/>
      <c r="L114" s="52"/>
      <c r="M114" s="52"/>
      <c r="N114" s="52"/>
      <c r="O114" s="52"/>
      <c r="P114" s="21"/>
      <c r="Q114" s="21"/>
      <c r="R114" s="31"/>
    </row>
    <row r="115" spans="1:18" ht="15.75" thickBot="1">
      <c r="A115" s="16" t="s">
        <v>38</v>
      </c>
      <c r="B115" s="17" t="s">
        <v>39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32"/>
    </row>
  </sheetData>
  <mergeCells count="369">
    <mergeCell ref="K110:L110"/>
    <mergeCell ref="M110:O110"/>
    <mergeCell ref="K111:L113"/>
    <mergeCell ref="M111:O113"/>
    <mergeCell ref="P111:P113"/>
    <mergeCell ref="K114:L114"/>
    <mergeCell ref="M114:O114"/>
    <mergeCell ref="A106:A107"/>
    <mergeCell ref="B106:B107"/>
    <mergeCell ref="C106:C107"/>
    <mergeCell ref="D106:D107"/>
    <mergeCell ref="P106:P107"/>
    <mergeCell ref="Q106:R106"/>
    <mergeCell ref="Q107:R107"/>
    <mergeCell ref="A104:A105"/>
    <mergeCell ref="B104:B105"/>
    <mergeCell ref="C104:C105"/>
    <mergeCell ref="D104:D105"/>
    <mergeCell ref="P104:P105"/>
    <mergeCell ref="Q104:R104"/>
    <mergeCell ref="Q105:R105"/>
    <mergeCell ref="A102:A103"/>
    <mergeCell ref="B102:B103"/>
    <mergeCell ref="C102:C103"/>
    <mergeCell ref="D102:D103"/>
    <mergeCell ref="P102:P103"/>
    <mergeCell ref="Q102:R102"/>
    <mergeCell ref="Q103:R103"/>
    <mergeCell ref="A100:A101"/>
    <mergeCell ref="B100:B101"/>
    <mergeCell ref="C100:C101"/>
    <mergeCell ref="D100:D101"/>
    <mergeCell ref="P100:P101"/>
    <mergeCell ref="Q100:R100"/>
    <mergeCell ref="Q101:R101"/>
    <mergeCell ref="A98:A99"/>
    <mergeCell ref="B98:B99"/>
    <mergeCell ref="C98:C99"/>
    <mergeCell ref="D98:D99"/>
    <mergeCell ref="P98:P99"/>
    <mergeCell ref="Q98:R98"/>
    <mergeCell ref="Q99:R99"/>
    <mergeCell ref="A96:A97"/>
    <mergeCell ref="B96:B97"/>
    <mergeCell ref="C96:C97"/>
    <mergeCell ref="D96:D97"/>
    <mergeCell ref="P96:P97"/>
    <mergeCell ref="Q96:R96"/>
    <mergeCell ref="Q97:R97"/>
    <mergeCell ref="A94:A95"/>
    <mergeCell ref="B94:B95"/>
    <mergeCell ref="C94:C95"/>
    <mergeCell ref="D94:D95"/>
    <mergeCell ref="P94:P95"/>
    <mergeCell ref="Q94:R94"/>
    <mergeCell ref="Q95:R95"/>
    <mergeCell ref="A92:A93"/>
    <mergeCell ref="B92:B93"/>
    <mergeCell ref="C92:C93"/>
    <mergeCell ref="D92:D93"/>
    <mergeCell ref="P92:P93"/>
    <mergeCell ref="Q92:R92"/>
    <mergeCell ref="Q93:R93"/>
    <mergeCell ref="A90:A91"/>
    <mergeCell ref="B90:B91"/>
    <mergeCell ref="C90:C91"/>
    <mergeCell ref="D90:D91"/>
    <mergeCell ref="P90:P91"/>
    <mergeCell ref="Q90:R90"/>
    <mergeCell ref="Q91:R91"/>
    <mergeCell ref="A88:A89"/>
    <mergeCell ref="B88:B89"/>
    <mergeCell ref="C88:C89"/>
    <mergeCell ref="D88:D89"/>
    <mergeCell ref="P88:P89"/>
    <mergeCell ref="Q88:R88"/>
    <mergeCell ref="Q89:R89"/>
    <mergeCell ref="A86:A87"/>
    <mergeCell ref="B86:B87"/>
    <mergeCell ref="C86:C87"/>
    <mergeCell ref="D86:D87"/>
    <mergeCell ref="P86:P87"/>
    <mergeCell ref="Q86:R86"/>
    <mergeCell ref="Q87:R87"/>
    <mergeCell ref="A84:A85"/>
    <mergeCell ref="B84:B85"/>
    <mergeCell ref="C84:C85"/>
    <mergeCell ref="D84:D85"/>
    <mergeCell ref="P84:P85"/>
    <mergeCell ref="Q84:R84"/>
    <mergeCell ref="Q85:R85"/>
    <mergeCell ref="A82:A83"/>
    <mergeCell ref="B82:B83"/>
    <mergeCell ref="C82:C83"/>
    <mergeCell ref="D82:D83"/>
    <mergeCell ref="P82:P83"/>
    <mergeCell ref="Q82:R82"/>
    <mergeCell ref="Q83:R83"/>
    <mergeCell ref="A80:A81"/>
    <mergeCell ref="B80:B81"/>
    <mergeCell ref="C80:C81"/>
    <mergeCell ref="D80:D81"/>
    <mergeCell ref="P80:P81"/>
    <mergeCell ref="Q80:R80"/>
    <mergeCell ref="Q81:R81"/>
    <mergeCell ref="A78:A79"/>
    <mergeCell ref="B78:B79"/>
    <mergeCell ref="C78:C79"/>
    <mergeCell ref="D78:D79"/>
    <mergeCell ref="P78:P79"/>
    <mergeCell ref="Q78:R78"/>
    <mergeCell ref="Q79:R79"/>
    <mergeCell ref="A76:A77"/>
    <mergeCell ref="B76:B77"/>
    <mergeCell ref="C76:C77"/>
    <mergeCell ref="D76:D77"/>
    <mergeCell ref="P76:P77"/>
    <mergeCell ref="Q76:R76"/>
    <mergeCell ref="Q77:R77"/>
    <mergeCell ref="A74:A75"/>
    <mergeCell ref="B74:B75"/>
    <mergeCell ref="C74:C75"/>
    <mergeCell ref="D74:D75"/>
    <mergeCell ref="P74:P75"/>
    <mergeCell ref="Q74:R74"/>
    <mergeCell ref="Q75:R75"/>
    <mergeCell ref="A72:A73"/>
    <mergeCell ref="B72:B73"/>
    <mergeCell ref="C72:C73"/>
    <mergeCell ref="D72:D73"/>
    <mergeCell ref="P72:P73"/>
    <mergeCell ref="Q72:R72"/>
    <mergeCell ref="Q73:R73"/>
    <mergeCell ref="A70:A71"/>
    <mergeCell ref="B70:B71"/>
    <mergeCell ref="C70:C71"/>
    <mergeCell ref="D70:D71"/>
    <mergeCell ref="P70:P71"/>
    <mergeCell ref="Q70:R70"/>
    <mergeCell ref="Q71:R71"/>
    <mergeCell ref="A68:A69"/>
    <mergeCell ref="B68:B69"/>
    <mergeCell ref="C68:C69"/>
    <mergeCell ref="D68:D69"/>
    <mergeCell ref="P68:P69"/>
    <mergeCell ref="Q68:R68"/>
    <mergeCell ref="Q69:R69"/>
    <mergeCell ref="A66:A67"/>
    <mergeCell ref="B66:B67"/>
    <mergeCell ref="C66:C67"/>
    <mergeCell ref="D66:D67"/>
    <mergeCell ref="P66:P67"/>
    <mergeCell ref="Q66:R66"/>
    <mergeCell ref="Q67:R67"/>
    <mergeCell ref="A64:A65"/>
    <mergeCell ref="B64:B65"/>
    <mergeCell ref="C64:C65"/>
    <mergeCell ref="D64:D65"/>
    <mergeCell ref="P64:P65"/>
    <mergeCell ref="Q64:R64"/>
    <mergeCell ref="Q65:R65"/>
    <mergeCell ref="A62:A63"/>
    <mergeCell ref="B62:B63"/>
    <mergeCell ref="C62:C63"/>
    <mergeCell ref="D62:D63"/>
    <mergeCell ref="P62:P63"/>
    <mergeCell ref="Q62:R62"/>
    <mergeCell ref="Q63:R63"/>
    <mergeCell ref="A60:A61"/>
    <mergeCell ref="B60:B61"/>
    <mergeCell ref="C60:C61"/>
    <mergeCell ref="D60:D61"/>
    <mergeCell ref="P60:P61"/>
    <mergeCell ref="Q60:R60"/>
    <mergeCell ref="Q61:R61"/>
    <mergeCell ref="A58:A59"/>
    <mergeCell ref="B58:B59"/>
    <mergeCell ref="C58:C59"/>
    <mergeCell ref="D58:D59"/>
    <mergeCell ref="P58:P59"/>
    <mergeCell ref="Q58:R58"/>
    <mergeCell ref="Q59:R59"/>
    <mergeCell ref="A56:A57"/>
    <mergeCell ref="B56:B57"/>
    <mergeCell ref="C56:C57"/>
    <mergeCell ref="D56:D57"/>
    <mergeCell ref="P56:P57"/>
    <mergeCell ref="Q56:R56"/>
    <mergeCell ref="Q57:R57"/>
    <mergeCell ref="A54:A55"/>
    <mergeCell ref="B54:B55"/>
    <mergeCell ref="C54:C55"/>
    <mergeCell ref="D54:D55"/>
    <mergeCell ref="P54:P55"/>
    <mergeCell ref="Q54:R54"/>
    <mergeCell ref="Q55:R55"/>
    <mergeCell ref="A52:A53"/>
    <mergeCell ref="B52:B53"/>
    <mergeCell ref="C52:C53"/>
    <mergeCell ref="D52:D53"/>
    <mergeCell ref="P52:P53"/>
    <mergeCell ref="Q52:R52"/>
    <mergeCell ref="Q53:R53"/>
    <mergeCell ref="A50:A51"/>
    <mergeCell ref="B50:B51"/>
    <mergeCell ref="C50:C51"/>
    <mergeCell ref="D50:D51"/>
    <mergeCell ref="P50:P51"/>
    <mergeCell ref="Q50:R50"/>
    <mergeCell ref="Q51:R51"/>
    <mergeCell ref="A48:A49"/>
    <mergeCell ref="B48:B49"/>
    <mergeCell ref="C48:C49"/>
    <mergeCell ref="D48:D49"/>
    <mergeCell ref="P48:P49"/>
    <mergeCell ref="Q48:R48"/>
    <mergeCell ref="Q49:R49"/>
    <mergeCell ref="A46:A47"/>
    <mergeCell ref="B46:B47"/>
    <mergeCell ref="C46:C47"/>
    <mergeCell ref="D46:D47"/>
    <mergeCell ref="P46:P47"/>
    <mergeCell ref="Q46:R46"/>
    <mergeCell ref="Q47:R47"/>
    <mergeCell ref="A44:A45"/>
    <mergeCell ref="B44:B45"/>
    <mergeCell ref="C44:C45"/>
    <mergeCell ref="D44:D45"/>
    <mergeCell ref="P44:P45"/>
    <mergeCell ref="Q44:R44"/>
    <mergeCell ref="Q45:R45"/>
    <mergeCell ref="A42:A43"/>
    <mergeCell ref="B42:B43"/>
    <mergeCell ref="C42:C43"/>
    <mergeCell ref="D42:D43"/>
    <mergeCell ref="P42:P43"/>
    <mergeCell ref="Q42:R42"/>
    <mergeCell ref="Q43:R43"/>
    <mergeCell ref="A40:A41"/>
    <mergeCell ref="B40:B41"/>
    <mergeCell ref="C40:C41"/>
    <mergeCell ref="D40:D41"/>
    <mergeCell ref="P40:P41"/>
    <mergeCell ref="Q40:R40"/>
    <mergeCell ref="Q41:R41"/>
    <mergeCell ref="A38:A39"/>
    <mergeCell ref="B38:B39"/>
    <mergeCell ref="C38:C39"/>
    <mergeCell ref="D38:D39"/>
    <mergeCell ref="P38:P39"/>
    <mergeCell ref="Q38:R38"/>
    <mergeCell ref="Q39:R39"/>
    <mergeCell ref="A36:A37"/>
    <mergeCell ref="B36:B37"/>
    <mergeCell ref="C36:C37"/>
    <mergeCell ref="D36:D37"/>
    <mergeCell ref="P36:P37"/>
    <mergeCell ref="Q36:R36"/>
    <mergeCell ref="Q37:R37"/>
    <mergeCell ref="A34:A35"/>
    <mergeCell ref="B34:B35"/>
    <mergeCell ref="C34:C35"/>
    <mergeCell ref="D34:D35"/>
    <mergeCell ref="P34:P35"/>
    <mergeCell ref="Q34:R34"/>
    <mergeCell ref="Q35:R35"/>
    <mergeCell ref="A32:A33"/>
    <mergeCell ref="B32:B33"/>
    <mergeCell ref="C32:C33"/>
    <mergeCell ref="D32:D33"/>
    <mergeCell ref="P32:P33"/>
    <mergeCell ref="Q32:R32"/>
    <mergeCell ref="Q33:R33"/>
    <mergeCell ref="A30:A31"/>
    <mergeCell ref="B30:B31"/>
    <mergeCell ref="C30:C31"/>
    <mergeCell ref="D30:D31"/>
    <mergeCell ref="P30:P31"/>
    <mergeCell ref="Q30:R30"/>
    <mergeCell ref="Q31:R31"/>
    <mergeCell ref="A28:A29"/>
    <mergeCell ref="B28:B29"/>
    <mergeCell ref="C28:C29"/>
    <mergeCell ref="D28:D29"/>
    <mergeCell ref="P28:P29"/>
    <mergeCell ref="Q28:R28"/>
    <mergeCell ref="Q29:R29"/>
    <mergeCell ref="A26:A27"/>
    <mergeCell ref="B26:B27"/>
    <mergeCell ref="C26:C27"/>
    <mergeCell ref="D26:D27"/>
    <mergeCell ref="P26:P27"/>
    <mergeCell ref="Q26:R26"/>
    <mergeCell ref="Q27:R27"/>
    <mergeCell ref="A24:A25"/>
    <mergeCell ref="B24:B25"/>
    <mergeCell ref="C24:C25"/>
    <mergeCell ref="D24:D25"/>
    <mergeCell ref="P24:P25"/>
    <mergeCell ref="Q24:R24"/>
    <mergeCell ref="Q25:R25"/>
    <mergeCell ref="A22:A23"/>
    <mergeCell ref="B22:B23"/>
    <mergeCell ref="C22:C23"/>
    <mergeCell ref="D22:D23"/>
    <mergeCell ref="P22:P23"/>
    <mergeCell ref="Q22:R22"/>
    <mergeCell ref="Q23:R23"/>
    <mergeCell ref="A20:A21"/>
    <mergeCell ref="B20:B21"/>
    <mergeCell ref="C20:C21"/>
    <mergeCell ref="D20:D21"/>
    <mergeCell ref="P20:P21"/>
    <mergeCell ref="Q20:R20"/>
    <mergeCell ref="Q21:R21"/>
    <mergeCell ref="A18:A19"/>
    <mergeCell ref="B18:B19"/>
    <mergeCell ref="C18:C19"/>
    <mergeCell ref="D18:D19"/>
    <mergeCell ref="P18:P19"/>
    <mergeCell ref="Q18:R18"/>
    <mergeCell ref="Q19:R19"/>
    <mergeCell ref="A16:A17"/>
    <mergeCell ref="B16:B17"/>
    <mergeCell ref="C16:C17"/>
    <mergeCell ref="D16:D17"/>
    <mergeCell ref="P16:P17"/>
    <mergeCell ref="Q16:R16"/>
    <mergeCell ref="Q17:R17"/>
    <mergeCell ref="A14:A15"/>
    <mergeCell ref="B14:B15"/>
    <mergeCell ref="C14:C15"/>
    <mergeCell ref="D14:D15"/>
    <mergeCell ref="P14:P15"/>
    <mergeCell ref="Q14:R14"/>
    <mergeCell ref="Q15:R15"/>
    <mergeCell ref="A12:A13"/>
    <mergeCell ref="B12:B13"/>
    <mergeCell ref="C12:C13"/>
    <mergeCell ref="D12:D13"/>
    <mergeCell ref="P12:P13"/>
    <mergeCell ref="Q12:R12"/>
    <mergeCell ref="Q13:R13"/>
    <mergeCell ref="A10:A11"/>
    <mergeCell ref="B10:B11"/>
    <mergeCell ref="C10:C11"/>
    <mergeCell ref="D10:D11"/>
    <mergeCell ref="P10:P11"/>
    <mergeCell ref="Q10:R10"/>
    <mergeCell ref="Q11:R11"/>
    <mergeCell ref="P6:P7"/>
    <mergeCell ref="Q6:R7"/>
    <mergeCell ref="A8:A9"/>
    <mergeCell ref="B8:B9"/>
    <mergeCell ref="C8:C9"/>
    <mergeCell ref="D8:D9"/>
    <mergeCell ref="P8:P9"/>
    <mergeCell ref="Q8:R8"/>
    <mergeCell ref="Q9:R9"/>
    <mergeCell ref="P1:Q1"/>
    <mergeCell ref="A2:Q4"/>
    <mergeCell ref="R2:R5"/>
    <mergeCell ref="B5:D5"/>
    <mergeCell ref="A6:A7"/>
    <mergeCell ref="B6:B7"/>
    <mergeCell ref="C6:C7"/>
    <mergeCell ref="D6:D7"/>
    <mergeCell ref="G6:N6"/>
    <mergeCell ref="O6:O7"/>
  </mergeCells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Paint.Picture" shapeId="92161" r:id="rId3">
          <objectPr defaultSize="0" autoPict="0" altText="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0</xdr:col>
                <xdr:colOff>466725</xdr:colOff>
                <xdr:row>3</xdr:row>
                <xdr:rowOff>47625</xdr:rowOff>
              </to>
            </anchor>
          </objectPr>
        </oleObject>
      </mc:Choice>
      <mc:Fallback>
        <oleObject progId="Paint.Picture" shapeId="92161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4114-4551-4C1B-8B63-3EE61E489D38}">
  <dimension ref="A1:S116"/>
  <sheetViews>
    <sheetView tabSelected="1" topLeftCell="C31" zoomScale="80" zoomScaleNormal="80" workbookViewId="0">
      <selection activeCell="H50" sqref="H50"/>
    </sheetView>
  </sheetViews>
  <sheetFormatPr defaultColWidth="9.85546875" defaultRowHeight="15"/>
  <cols>
    <col min="2" max="2" width="12.42578125" customWidth="1"/>
    <col min="3" max="3" width="11.42578125" customWidth="1"/>
    <col min="4" max="4" width="14.5703125" customWidth="1"/>
    <col min="5" max="5" width="10.5703125" customWidth="1"/>
  </cols>
  <sheetData>
    <row r="1" spans="1:19" ht="16.5" thickTop="1" thickBo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77" t="s">
        <v>0</v>
      </c>
      <c r="Q1" s="78"/>
      <c r="R1" s="28"/>
      <c r="S1" s="27"/>
    </row>
    <row r="2" spans="1:19" ht="15" customHeight="1" thickTop="1">
      <c r="A2" s="79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1"/>
      <c r="R2" s="85"/>
      <c r="S2" s="27"/>
    </row>
    <row r="3" spans="1:19" ht="15" customHeight="1">
      <c r="A3" s="82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4"/>
      <c r="R3" s="86"/>
    </row>
    <row r="4" spans="1:19" ht="15" customHeight="1">
      <c r="A4" s="82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  <c r="R4" s="86"/>
    </row>
    <row r="5" spans="1:19" ht="15.75">
      <c r="A5" s="41" t="s">
        <v>2</v>
      </c>
      <c r="B5" s="88" t="str">
        <f ca="1">TEXT(TODAY(),"[$-421]dd mmmm yyyy")</f>
        <v>31 Oktober 2022</v>
      </c>
      <c r="C5" s="88"/>
      <c r="D5" s="88"/>
      <c r="E5" s="5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90"/>
      <c r="R5" s="87"/>
    </row>
    <row r="6" spans="1:19" ht="18.75">
      <c r="A6" s="91" t="s">
        <v>3</v>
      </c>
      <c r="B6" s="93" t="s">
        <v>4</v>
      </c>
      <c r="C6" s="93" t="s">
        <v>5</v>
      </c>
      <c r="D6" s="93" t="s">
        <v>6</v>
      </c>
      <c r="E6" s="35" t="s">
        <v>7</v>
      </c>
      <c r="F6" s="35" t="s">
        <v>8</v>
      </c>
      <c r="G6" s="95" t="s">
        <v>9</v>
      </c>
      <c r="H6" s="96"/>
      <c r="I6" s="96"/>
      <c r="J6" s="96"/>
      <c r="K6" s="96"/>
      <c r="L6" s="96"/>
      <c r="M6" s="96"/>
      <c r="N6" s="97"/>
      <c r="O6" s="72" t="s">
        <v>10</v>
      </c>
      <c r="P6" s="63" t="s">
        <v>72</v>
      </c>
      <c r="Q6" s="73" t="s">
        <v>11</v>
      </c>
      <c r="R6" s="74"/>
    </row>
    <row r="7" spans="1:19" ht="18.75">
      <c r="A7" s="92"/>
      <c r="B7" s="94"/>
      <c r="C7" s="94"/>
      <c r="D7" s="94"/>
      <c r="E7" s="34" t="s">
        <v>12</v>
      </c>
      <c r="F7" s="34" t="s">
        <v>13</v>
      </c>
      <c r="G7" s="35">
        <v>1</v>
      </c>
      <c r="H7" s="35">
        <v>2</v>
      </c>
      <c r="I7" s="35">
        <v>3</v>
      </c>
      <c r="J7" s="35">
        <v>4</v>
      </c>
      <c r="K7" s="35">
        <v>5</v>
      </c>
      <c r="L7" s="35">
        <v>6</v>
      </c>
      <c r="M7" s="35">
        <v>7</v>
      </c>
      <c r="N7" s="35">
        <v>8</v>
      </c>
      <c r="O7" s="72"/>
      <c r="P7" s="56"/>
      <c r="Q7" s="75"/>
      <c r="R7" s="76"/>
    </row>
    <row r="8" spans="1:19">
      <c r="A8" s="53">
        <v>1</v>
      </c>
      <c r="B8" s="62" t="s">
        <v>96</v>
      </c>
      <c r="C8" s="62" t="s">
        <v>134</v>
      </c>
      <c r="D8" s="62" t="s">
        <v>46</v>
      </c>
      <c r="E8" s="29" t="s">
        <v>119</v>
      </c>
      <c r="F8" s="6" t="s">
        <v>8</v>
      </c>
      <c r="G8" s="6">
        <v>380</v>
      </c>
      <c r="H8" s="6">
        <v>380</v>
      </c>
      <c r="I8" s="6">
        <v>380</v>
      </c>
      <c r="J8" s="6">
        <v>380</v>
      </c>
      <c r="K8" s="6">
        <v>380</v>
      </c>
      <c r="L8" s="6">
        <v>380</v>
      </c>
      <c r="M8" s="6">
        <v>380</v>
      </c>
      <c r="N8" s="6">
        <v>380</v>
      </c>
      <c r="O8" s="6">
        <f t="shared" ref="O8:O53" si="0">SUM(G8+H8+I8+J8+K8+L8+M8+N8)</f>
        <v>3040</v>
      </c>
      <c r="P8" s="55">
        <f>(O9/O8*100)</f>
        <v>52.631578947368418</v>
      </c>
      <c r="Q8" s="64"/>
      <c r="R8" s="60"/>
    </row>
    <row r="9" spans="1:19">
      <c r="A9" s="54"/>
      <c r="B9" s="58"/>
      <c r="C9" s="58"/>
      <c r="D9" s="58"/>
      <c r="E9" s="5"/>
      <c r="F9" s="6" t="s">
        <v>13</v>
      </c>
      <c r="G9" s="6">
        <v>200</v>
      </c>
      <c r="H9" s="6">
        <v>200</v>
      </c>
      <c r="I9" s="6">
        <v>200</v>
      </c>
      <c r="J9" s="6">
        <v>200</v>
      </c>
      <c r="K9" s="6">
        <v>200</v>
      </c>
      <c r="L9" s="6">
        <v>200</v>
      </c>
      <c r="M9" s="6">
        <v>200</v>
      </c>
      <c r="N9" s="6">
        <v>200</v>
      </c>
      <c r="O9" s="6">
        <f t="shared" si="0"/>
        <v>1600</v>
      </c>
      <c r="P9" s="56"/>
      <c r="Q9" s="64" t="s">
        <v>159</v>
      </c>
      <c r="R9" s="60"/>
    </row>
    <row r="10" spans="1:19">
      <c r="A10" s="53">
        <v>2</v>
      </c>
      <c r="B10" s="62" t="s">
        <v>135</v>
      </c>
      <c r="C10" s="62" t="s">
        <v>129</v>
      </c>
      <c r="D10" s="62" t="s">
        <v>95</v>
      </c>
      <c r="E10" s="29" t="s">
        <v>119</v>
      </c>
      <c r="F10" s="6" t="s">
        <v>8</v>
      </c>
      <c r="G10" s="6">
        <v>31</v>
      </c>
      <c r="H10" s="6">
        <v>31</v>
      </c>
      <c r="I10" s="6">
        <v>31</v>
      </c>
      <c r="J10" s="6">
        <v>31</v>
      </c>
      <c r="K10" s="6">
        <v>31</v>
      </c>
      <c r="L10" s="6">
        <v>31</v>
      </c>
      <c r="M10" s="6">
        <v>31</v>
      </c>
      <c r="N10" s="6">
        <v>31</v>
      </c>
      <c r="O10" s="6">
        <f t="shared" si="0"/>
        <v>248</v>
      </c>
      <c r="P10" s="55">
        <f t="shared" ref="P10" si="1">(O11/O10*100)</f>
        <v>51.612903225806448</v>
      </c>
      <c r="Q10" s="59"/>
      <c r="R10" s="60"/>
    </row>
    <row r="11" spans="1:19">
      <c r="A11" s="54"/>
      <c r="B11" s="58"/>
      <c r="C11" s="58"/>
      <c r="D11" s="58"/>
      <c r="E11" s="5"/>
      <c r="F11" s="6" t="s">
        <v>13</v>
      </c>
      <c r="G11" s="6">
        <v>16</v>
      </c>
      <c r="H11" s="6">
        <v>16</v>
      </c>
      <c r="I11" s="6">
        <v>16</v>
      </c>
      <c r="J11" s="6">
        <v>16</v>
      </c>
      <c r="K11" s="6">
        <v>16</v>
      </c>
      <c r="L11" s="6">
        <v>16</v>
      </c>
      <c r="M11" s="6">
        <v>16</v>
      </c>
      <c r="N11" s="6">
        <v>16</v>
      </c>
      <c r="O11" s="6">
        <f t="shared" si="0"/>
        <v>128</v>
      </c>
      <c r="P11" s="56"/>
      <c r="Q11" s="64" t="s">
        <v>159</v>
      </c>
      <c r="R11" s="60"/>
    </row>
    <row r="12" spans="1:19">
      <c r="A12" s="53">
        <v>3</v>
      </c>
      <c r="B12" s="62" t="s">
        <v>97</v>
      </c>
      <c r="C12" s="62" t="s">
        <v>19</v>
      </c>
      <c r="D12" s="62" t="s">
        <v>20</v>
      </c>
      <c r="E12" s="29" t="s">
        <v>119</v>
      </c>
      <c r="F12" s="6" t="s">
        <v>8</v>
      </c>
      <c r="G12" s="6">
        <v>66</v>
      </c>
      <c r="H12" s="6">
        <v>66</v>
      </c>
      <c r="I12" s="6">
        <v>66</v>
      </c>
      <c r="J12" s="6">
        <v>66</v>
      </c>
      <c r="K12" s="6">
        <v>66</v>
      </c>
      <c r="L12" s="6">
        <v>66</v>
      </c>
      <c r="M12" s="6">
        <v>66</v>
      </c>
      <c r="N12" s="6">
        <v>66</v>
      </c>
      <c r="O12" s="6">
        <f t="shared" si="0"/>
        <v>528</v>
      </c>
      <c r="P12" s="55">
        <f t="shared" ref="P12" si="2">(O13/O12*100)</f>
        <v>60.606060606060609</v>
      </c>
      <c r="Q12" s="59"/>
      <c r="R12" s="60"/>
    </row>
    <row r="13" spans="1:19">
      <c r="A13" s="54"/>
      <c r="B13" s="58"/>
      <c r="C13" s="58"/>
      <c r="D13" s="58"/>
      <c r="E13" s="5"/>
      <c r="F13" s="6" t="s">
        <v>13</v>
      </c>
      <c r="G13" s="6">
        <v>40</v>
      </c>
      <c r="H13" s="6">
        <v>40</v>
      </c>
      <c r="I13" s="6">
        <v>40</v>
      </c>
      <c r="J13" s="6">
        <v>40</v>
      </c>
      <c r="K13" s="6">
        <v>40</v>
      </c>
      <c r="L13" s="6">
        <v>40</v>
      </c>
      <c r="M13" s="6">
        <v>40</v>
      </c>
      <c r="N13" s="6">
        <v>40</v>
      </c>
      <c r="O13" s="6">
        <f t="shared" si="0"/>
        <v>320</v>
      </c>
      <c r="P13" s="56"/>
      <c r="Q13" s="64" t="s">
        <v>159</v>
      </c>
      <c r="R13" s="60"/>
    </row>
    <row r="14" spans="1:19">
      <c r="A14" s="53">
        <v>4</v>
      </c>
      <c r="B14" s="62" t="s">
        <v>87</v>
      </c>
      <c r="C14" s="62" t="s">
        <v>54</v>
      </c>
      <c r="D14" s="62" t="s">
        <v>53</v>
      </c>
      <c r="E14" s="29" t="s">
        <v>119</v>
      </c>
      <c r="F14" s="6" t="s">
        <v>8</v>
      </c>
      <c r="G14" s="6">
        <v>61</v>
      </c>
      <c r="H14" s="6">
        <v>61</v>
      </c>
      <c r="I14" s="6">
        <v>61</v>
      </c>
      <c r="J14" s="6">
        <v>61</v>
      </c>
      <c r="K14" s="6">
        <v>61</v>
      </c>
      <c r="L14" s="6">
        <v>61</v>
      </c>
      <c r="M14" s="6">
        <v>61</v>
      </c>
      <c r="N14" s="6">
        <v>61</v>
      </c>
      <c r="O14" s="6">
        <f t="shared" si="0"/>
        <v>488</v>
      </c>
      <c r="P14" s="55">
        <f t="shared" ref="P14" si="3">(O15/O14*100)</f>
        <v>65.573770491803273</v>
      </c>
      <c r="Q14" s="59"/>
      <c r="R14" s="60"/>
    </row>
    <row r="15" spans="1:19">
      <c r="A15" s="54"/>
      <c r="B15" s="58"/>
      <c r="C15" s="58"/>
      <c r="D15" s="58"/>
      <c r="E15" s="5"/>
      <c r="F15" s="6" t="s">
        <v>13</v>
      </c>
      <c r="G15" s="6">
        <v>40</v>
      </c>
      <c r="H15" s="6">
        <v>40</v>
      </c>
      <c r="I15" s="6">
        <v>40</v>
      </c>
      <c r="J15" s="6">
        <v>40</v>
      </c>
      <c r="K15" s="6">
        <v>40</v>
      </c>
      <c r="L15" s="6">
        <v>40</v>
      </c>
      <c r="M15" s="6">
        <v>40</v>
      </c>
      <c r="N15" s="6">
        <v>40</v>
      </c>
      <c r="O15" s="6">
        <f t="shared" si="0"/>
        <v>320</v>
      </c>
      <c r="P15" s="56"/>
      <c r="Q15" s="64" t="s">
        <v>159</v>
      </c>
      <c r="R15" s="60"/>
    </row>
    <row r="16" spans="1:19">
      <c r="A16" s="53">
        <v>5</v>
      </c>
      <c r="B16" s="62" t="s">
        <v>136</v>
      </c>
      <c r="C16" s="62" t="s">
        <v>14</v>
      </c>
      <c r="D16" s="62" t="s">
        <v>15</v>
      </c>
      <c r="E16" s="29" t="s">
        <v>119</v>
      </c>
      <c r="F16" s="6" t="s">
        <v>8</v>
      </c>
      <c r="G16" s="6">
        <v>114</v>
      </c>
      <c r="H16" s="6">
        <v>114</v>
      </c>
      <c r="I16" s="6">
        <v>114</v>
      </c>
      <c r="J16" s="6">
        <v>114</v>
      </c>
      <c r="K16" s="6">
        <v>114</v>
      </c>
      <c r="L16" s="6">
        <v>114</v>
      </c>
      <c r="M16" s="6">
        <v>114</v>
      </c>
      <c r="N16" s="6">
        <v>114</v>
      </c>
      <c r="O16" s="6">
        <f t="shared" si="0"/>
        <v>912</v>
      </c>
      <c r="P16" s="55">
        <f t="shared" ref="P16" si="4">(O17/O16*100)</f>
        <v>78.94736842105263</v>
      </c>
      <c r="Q16" s="59"/>
      <c r="R16" s="60"/>
    </row>
    <row r="17" spans="1:18">
      <c r="A17" s="54"/>
      <c r="B17" s="58"/>
      <c r="C17" s="58"/>
      <c r="D17" s="58"/>
      <c r="E17" s="5"/>
      <c r="F17" s="6" t="s">
        <v>13</v>
      </c>
      <c r="G17" s="6">
        <v>90</v>
      </c>
      <c r="H17" s="6">
        <v>90</v>
      </c>
      <c r="I17" s="6">
        <v>90</v>
      </c>
      <c r="J17" s="6">
        <v>90</v>
      </c>
      <c r="K17" s="6">
        <v>90</v>
      </c>
      <c r="L17" s="6">
        <v>90</v>
      </c>
      <c r="M17" s="6">
        <v>90</v>
      </c>
      <c r="N17" s="6">
        <v>90</v>
      </c>
      <c r="O17" s="6">
        <f t="shared" si="0"/>
        <v>720</v>
      </c>
      <c r="P17" s="56"/>
      <c r="Q17" s="64" t="s">
        <v>159</v>
      </c>
      <c r="R17" s="60"/>
    </row>
    <row r="18" spans="1:18">
      <c r="A18" s="53">
        <v>6</v>
      </c>
      <c r="B18" s="62" t="s">
        <v>67</v>
      </c>
      <c r="C18" s="62" t="s">
        <v>14</v>
      </c>
      <c r="D18" s="62" t="s">
        <v>15</v>
      </c>
      <c r="E18" s="29" t="s">
        <v>119</v>
      </c>
      <c r="F18" s="6" t="s">
        <v>8</v>
      </c>
      <c r="G18" s="6">
        <v>114</v>
      </c>
      <c r="H18" s="6">
        <v>114</v>
      </c>
      <c r="I18" s="6">
        <v>114</v>
      </c>
      <c r="J18" s="6">
        <v>114</v>
      </c>
      <c r="K18" s="6">
        <v>114</v>
      </c>
      <c r="L18" s="6">
        <v>114</v>
      </c>
      <c r="M18" s="6">
        <v>114</v>
      </c>
      <c r="N18" s="6">
        <v>114</v>
      </c>
      <c r="O18" s="6">
        <f t="shared" si="0"/>
        <v>912</v>
      </c>
      <c r="P18" s="55">
        <f t="shared" ref="P18" si="5">(O19/O18*100)</f>
        <v>58.771929824561411</v>
      </c>
      <c r="Q18" s="59"/>
      <c r="R18" s="60"/>
    </row>
    <row r="19" spans="1:18">
      <c r="A19" s="54"/>
      <c r="B19" s="58"/>
      <c r="C19" s="58"/>
      <c r="D19" s="58"/>
      <c r="E19" s="5"/>
      <c r="F19" s="6" t="s">
        <v>13</v>
      </c>
      <c r="G19" s="6">
        <v>67</v>
      </c>
      <c r="H19" s="6">
        <v>67</v>
      </c>
      <c r="I19" s="6">
        <v>67</v>
      </c>
      <c r="J19" s="6">
        <v>67</v>
      </c>
      <c r="K19" s="6">
        <v>67</v>
      </c>
      <c r="L19" s="6">
        <v>67</v>
      </c>
      <c r="M19" s="6">
        <v>67</v>
      </c>
      <c r="N19" s="6">
        <v>67</v>
      </c>
      <c r="O19" s="6">
        <f t="shared" si="0"/>
        <v>536</v>
      </c>
      <c r="P19" s="56"/>
      <c r="Q19" s="64" t="s">
        <v>159</v>
      </c>
      <c r="R19" s="60"/>
    </row>
    <row r="20" spans="1:18">
      <c r="A20" s="53">
        <v>7</v>
      </c>
      <c r="B20" s="62" t="s">
        <v>92</v>
      </c>
      <c r="C20" s="62" t="s">
        <v>64</v>
      </c>
      <c r="D20" s="62" t="s">
        <v>44</v>
      </c>
      <c r="E20" s="29" t="s">
        <v>119</v>
      </c>
      <c r="F20" s="25" t="s">
        <v>8</v>
      </c>
      <c r="G20" s="6">
        <v>57</v>
      </c>
      <c r="H20" s="6">
        <v>57</v>
      </c>
      <c r="I20" s="6">
        <v>57</v>
      </c>
      <c r="J20" s="6">
        <v>57</v>
      </c>
      <c r="K20" s="6">
        <v>57</v>
      </c>
      <c r="L20" s="6">
        <v>57</v>
      </c>
      <c r="M20" s="6">
        <v>57</v>
      </c>
      <c r="N20" s="6">
        <v>57</v>
      </c>
      <c r="O20" s="6">
        <f t="shared" si="0"/>
        <v>456</v>
      </c>
      <c r="P20" s="55">
        <f t="shared" ref="P20" si="6">(O21/O20*100)</f>
        <v>101.75438596491229</v>
      </c>
      <c r="Q20" s="59"/>
      <c r="R20" s="60"/>
    </row>
    <row r="21" spans="1:18">
      <c r="A21" s="54"/>
      <c r="B21" s="58"/>
      <c r="C21" s="58"/>
      <c r="D21" s="58"/>
      <c r="E21" s="5"/>
      <c r="F21" s="6" t="s">
        <v>13</v>
      </c>
      <c r="G21" s="6">
        <v>58</v>
      </c>
      <c r="H21" s="6">
        <v>58</v>
      </c>
      <c r="I21" s="6">
        <v>58</v>
      </c>
      <c r="J21" s="6">
        <v>58</v>
      </c>
      <c r="K21" s="6">
        <v>58</v>
      </c>
      <c r="L21" s="6">
        <v>58</v>
      </c>
      <c r="M21" s="6">
        <v>58</v>
      </c>
      <c r="N21" s="6">
        <v>58</v>
      </c>
      <c r="O21" s="6">
        <f t="shared" si="0"/>
        <v>464</v>
      </c>
      <c r="P21" s="56"/>
      <c r="Q21" s="67" t="s">
        <v>160</v>
      </c>
      <c r="R21" s="68"/>
    </row>
    <row r="22" spans="1:18">
      <c r="A22" s="53">
        <v>8</v>
      </c>
      <c r="B22" s="62" t="s">
        <v>137</v>
      </c>
      <c r="C22" s="62" t="s">
        <v>14</v>
      </c>
      <c r="D22" s="62" t="s">
        <v>15</v>
      </c>
      <c r="E22" s="29" t="s">
        <v>119</v>
      </c>
      <c r="F22" s="6" t="s">
        <v>8</v>
      </c>
      <c r="G22" s="6">
        <v>114</v>
      </c>
      <c r="H22" s="6">
        <v>114</v>
      </c>
      <c r="I22" s="6">
        <v>114</v>
      </c>
      <c r="J22" s="6">
        <v>114</v>
      </c>
      <c r="K22" s="6">
        <v>114</v>
      </c>
      <c r="L22" s="6">
        <v>114</v>
      </c>
      <c r="M22" s="6">
        <v>114</v>
      </c>
      <c r="N22" s="6">
        <v>114</v>
      </c>
      <c r="O22" s="6">
        <f t="shared" si="0"/>
        <v>912</v>
      </c>
      <c r="P22" s="55">
        <f t="shared" ref="P22" si="7">(O23/O22*100)</f>
        <v>75.438596491228068</v>
      </c>
      <c r="Q22" s="59"/>
      <c r="R22" s="60"/>
    </row>
    <row r="23" spans="1:18">
      <c r="A23" s="54"/>
      <c r="B23" s="58"/>
      <c r="C23" s="58"/>
      <c r="D23" s="58"/>
      <c r="E23" s="5"/>
      <c r="F23" s="6" t="s">
        <v>13</v>
      </c>
      <c r="G23" s="6">
        <v>86</v>
      </c>
      <c r="H23" s="6">
        <v>86</v>
      </c>
      <c r="I23" s="6">
        <v>86</v>
      </c>
      <c r="J23" s="6">
        <v>86</v>
      </c>
      <c r="K23" s="6">
        <v>86</v>
      </c>
      <c r="L23" s="6">
        <v>86</v>
      </c>
      <c r="M23" s="6">
        <v>86</v>
      </c>
      <c r="N23" s="6">
        <v>86</v>
      </c>
      <c r="O23" s="6">
        <f t="shared" si="0"/>
        <v>688</v>
      </c>
      <c r="P23" s="56"/>
      <c r="Q23" s="64" t="s">
        <v>159</v>
      </c>
      <c r="R23" s="60"/>
    </row>
    <row r="24" spans="1:18">
      <c r="A24" s="53">
        <v>9</v>
      </c>
      <c r="B24" s="62" t="s">
        <v>138</v>
      </c>
      <c r="C24" s="62" t="s">
        <v>17</v>
      </c>
      <c r="D24" s="62" t="s">
        <v>45</v>
      </c>
      <c r="E24" s="29" t="s">
        <v>119</v>
      </c>
      <c r="F24" s="6" t="s">
        <v>8</v>
      </c>
      <c r="G24" s="6">
        <v>150</v>
      </c>
      <c r="H24" s="6">
        <v>150</v>
      </c>
      <c r="I24" s="6">
        <v>150</v>
      </c>
      <c r="J24" s="6">
        <v>150</v>
      </c>
      <c r="K24" s="6">
        <v>150</v>
      </c>
      <c r="L24" s="6">
        <v>150</v>
      </c>
      <c r="M24" s="6">
        <v>150</v>
      </c>
      <c r="N24" s="6">
        <v>150</v>
      </c>
      <c r="O24" s="6">
        <f t="shared" si="0"/>
        <v>1200</v>
      </c>
      <c r="P24" s="55">
        <f t="shared" ref="P24" si="8">(O25/O24*100)</f>
        <v>90.666666666666657</v>
      </c>
      <c r="Q24" s="59"/>
      <c r="R24" s="60"/>
    </row>
    <row r="25" spans="1:18">
      <c r="A25" s="54"/>
      <c r="B25" s="58"/>
      <c r="C25" s="58"/>
      <c r="D25" s="58"/>
      <c r="E25" s="5"/>
      <c r="F25" s="6" t="s">
        <v>13</v>
      </c>
      <c r="G25" s="6">
        <v>136</v>
      </c>
      <c r="H25" s="6">
        <v>136</v>
      </c>
      <c r="I25" s="6">
        <v>136</v>
      </c>
      <c r="J25" s="6">
        <v>136</v>
      </c>
      <c r="K25" s="6">
        <v>136</v>
      </c>
      <c r="L25" s="6">
        <v>136</v>
      </c>
      <c r="M25" s="6">
        <v>136</v>
      </c>
      <c r="N25" s="6">
        <v>136</v>
      </c>
      <c r="O25" s="6">
        <f t="shared" si="0"/>
        <v>1088</v>
      </c>
      <c r="P25" s="56"/>
      <c r="Q25" s="64" t="s">
        <v>159</v>
      </c>
      <c r="R25" s="60"/>
    </row>
    <row r="26" spans="1:18">
      <c r="A26" s="53">
        <v>10</v>
      </c>
      <c r="B26" s="62" t="s">
        <v>84</v>
      </c>
      <c r="C26" s="62" t="s">
        <v>17</v>
      </c>
      <c r="D26" s="62" t="s">
        <v>45</v>
      </c>
      <c r="E26" s="29" t="s">
        <v>119</v>
      </c>
      <c r="F26" s="6" t="s">
        <v>8</v>
      </c>
      <c r="G26" s="6">
        <v>150</v>
      </c>
      <c r="H26" s="6">
        <v>150</v>
      </c>
      <c r="I26" s="6">
        <v>150</v>
      </c>
      <c r="J26" s="6">
        <v>150</v>
      </c>
      <c r="K26" s="6">
        <v>150</v>
      </c>
      <c r="L26" s="6">
        <v>150</v>
      </c>
      <c r="M26" s="6">
        <v>150</v>
      </c>
      <c r="N26" s="6">
        <v>150</v>
      </c>
      <c r="O26" s="6">
        <f t="shared" si="0"/>
        <v>1200</v>
      </c>
      <c r="P26" s="55">
        <f t="shared" ref="P26" si="9">(O27/O26*100)</f>
        <v>53.333333333333336</v>
      </c>
      <c r="Q26" s="59"/>
      <c r="R26" s="60"/>
    </row>
    <row r="27" spans="1:18">
      <c r="A27" s="54"/>
      <c r="B27" s="58"/>
      <c r="C27" s="58"/>
      <c r="D27" s="58"/>
      <c r="E27" s="5"/>
      <c r="F27" s="6" t="s">
        <v>13</v>
      </c>
      <c r="G27" s="6">
        <v>80</v>
      </c>
      <c r="H27" s="6">
        <v>80</v>
      </c>
      <c r="I27" s="6">
        <v>80</v>
      </c>
      <c r="J27" s="6">
        <v>80</v>
      </c>
      <c r="K27" s="6">
        <v>80</v>
      </c>
      <c r="L27" s="6">
        <v>80</v>
      </c>
      <c r="M27" s="6">
        <v>80</v>
      </c>
      <c r="N27" s="6">
        <v>80</v>
      </c>
      <c r="O27" s="6">
        <f t="shared" si="0"/>
        <v>640</v>
      </c>
      <c r="P27" s="56"/>
      <c r="Q27" s="64" t="s">
        <v>159</v>
      </c>
      <c r="R27" s="60"/>
    </row>
    <row r="28" spans="1:18">
      <c r="A28" s="53">
        <v>11</v>
      </c>
      <c r="B28" s="62" t="s">
        <v>93</v>
      </c>
      <c r="C28" s="62" t="s">
        <v>139</v>
      </c>
      <c r="D28" s="62" t="s">
        <v>56</v>
      </c>
      <c r="E28" s="29" t="s">
        <v>119</v>
      </c>
      <c r="F28" s="6" t="s">
        <v>8</v>
      </c>
      <c r="G28" s="6">
        <v>35</v>
      </c>
      <c r="H28" s="6">
        <v>35</v>
      </c>
      <c r="I28" s="6">
        <v>35</v>
      </c>
      <c r="J28" s="6">
        <v>35</v>
      </c>
      <c r="K28" s="6">
        <v>35</v>
      </c>
      <c r="L28" s="6">
        <v>35</v>
      </c>
      <c r="M28" s="6">
        <v>35</v>
      </c>
      <c r="N28" s="6">
        <v>35</v>
      </c>
      <c r="O28" s="6">
        <f t="shared" si="0"/>
        <v>280</v>
      </c>
      <c r="P28" s="55">
        <f t="shared" ref="P28" si="10">(O29/O28*100)</f>
        <v>82.857142857142861</v>
      </c>
      <c r="Q28" s="59"/>
      <c r="R28" s="60"/>
    </row>
    <row r="29" spans="1:18">
      <c r="A29" s="54"/>
      <c r="B29" s="58"/>
      <c r="C29" s="58"/>
      <c r="D29" s="58"/>
      <c r="E29" s="5"/>
      <c r="F29" s="6" t="s">
        <v>13</v>
      </c>
      <c r="G29" s="6">
        <v>29</v>
      </c>
      <c r="H29" s="6">
        <v>29</v>
      </c>
      <c r="I29" s="6">
        <v>29</v>
      </c>
      <c r="J29" s="6">
        <v>29</v>
      </c>
      <c r="K29" s="6">
        <v>29</v>
      </c>
      <c r="L29" s="6">
        <v>29</v>
      </c>
      <c r="M29" s="6">
        <v>29</v>
      </c>
      <c r="N29" s="6">
        <v>29</v>
      </c>
      <c r="O29" s="6">
        <f t="shared" si="0"/>
        <v>232</v>
      </c>
      <c r="P29" s="56"/>
      <c r="Q29" s="64" t="s">
        <v>159</v>
      </c>
      <c r="R29" s="60"/>
    </row>
    <row r="30" spans="1:18">
      <c r="A30" s="53">
        <v>12</v>
      </c>
      <c r="B30" s="62" t="s">
        <v>158</v>
      </c>
      <c r="C30" s="62" t="s">
        <v>54</v>
      </c>
      <c r="D30" s="62" t="s">
        <v>53</v>
      </c>
      <c r="E30" s="29" t="s">
        <v>119</v>
      </c>
      <c r="F30" s="6" t="s">
        <v>8</v>
      </c>
      <c r="G30" s="6">
        <v>61</v>
      </c>
      <c r="H30" s="6">
        <v>61</v>
      </c>
      <c r="I30" s="6">
        <v>61</v>
      </c>
      <c r="J30" s="6">
        <v>61</v>
      </c>
      <c r="K30" s="6">
        <v>61</v>
      </c>
      <c r="L30" s="6">
        <v>61</v>
      </c>
      <c r="M30" s="6">
        <v>61</v>
      </c>
      <c r="N30" s="6">
        <v>61</v>
      </c>
      <c r="O30" s="6">
        <f t="shared" si="0"/>
        <v>488</v>
      </c>
      <c r="P30" s="55">
        <f t="shared" ref="P30" si="11">(O31/O30*100)</f>
        <v>72.131147540983605</v>
      </c>
      <c r="Q30" s="59"/>
      <c r="R30" s="60"/>
    </row>
    <row r="31" spans="1:18">
      <c r="A31" s="54"/>
      <c r="B31" s="58"/>
      <c r="C31" s="58"/>
      <c r="D31" s="58"/>
      <c r="E31" s="5"/>
      <c r="F31" s="6" t="s">
        <v>13</v>
      </c>
      <c r="G31" s="6">
        <v>44</v>
      </c>
      <c r="H31" s="6">
        <v>44</v>
      </c>
      <c r="I31" s="6">
        <v>44</v>
      </c>
      <c r="J31" s="6">
        <v>44</v>
      </c>
      <c r="K31" s="6">
        <v>44</v>
      </c>
      <c r="L31" s="6">
        <v>44</v>
      </c>
      <c r="M31" s="6">
        <v>44</v>
      </c>
      <c r="N31" s="6">
        <v>44</v>
      </c>
      <c r="O31" s="6">
        <f t="shared" si="0"/>
        <v>352</v>
      </c>
      <c r="P31" s="56"/>
      <c r="Q31" s="64" t="s">
        <v>159</v>
      </c>
      <c r="R31" s="60"/>
    </row>
    <row r="32" spans="1:18">
      <c r="A32" s="53">
        <v>13</v>
      </c>
      <c r="B32" s="62" t="s">
        <v>117</v>
      </c>
      <c r="C32" s="62" t="s">
        <v>21</v>
      </c>
      <c r="D32" s="62" t="s">
        <v>22</v>
      </c>
      <c r="E32" s="29" t="s">
        <v>119</v>
      </c>
      <c r="F32" s="6" t="s">
        <v>8</v>
      </c>
      <c r="G32" s="6">
        <v>53</v>
      </c>
      <c r="H32" s="6">
        <v>53</v>
      </c>
      <c r="I32" s="6">
        <v>53</v>
      </c>
      <c r="J32" s="6">
        <v>53</v>
      </c>
      <c r="K32" s="6">
        <v>53</v>
      </c>
      <c r="L32" s="6">
        <v>53</v>
      </c>
      <c r="M32" s="6">
        <v>53</v>
      </c>
      <c r="N32" s="6">
        <v>53</v>
      </c>
      <c r="O32" s="6">
        <f t="shared" si="0"/>
        <v>424</v>
      </c>
      <c r="P32" s="55">
        <f t="shared" ref="P32" si="12">(O33/O32*100)</f>
        <v>71.698113207547166</v>
      </c>
      <c r="Q32" s="59"/>
      <c r="R32" s="60"/>
    </row>
    <row r="33" spans="1:18">
      <c r="A33" s="54"/>
      <c r="B33" s="58"/>
      <c r="C33" s="58"/>
      <c r="D33" s="58"/>
      <c r="E33" s="5"/>
      <c r="F33" s="6" t="s">
        <v>13</v>
      </c>
      <c r="G33" s="6">
        <v>38</v>
      </c>
      <c r="H33" s="6">
        <v>38</v>
      </c>
      <c r="I33" s="6">
        <v>38</v>
      </c>
      <c r="J33" s="6">
        <v>38</v>
      </c>
      <c r="K33" s="6">
        <v>38</v>
      </c>
      <c r="L33" s="6">
        <v>38</v>
      </c>
      <c r="M33" s="6">
        <v>38</v>
      </c>
      <c r="N33" s="6">
        <v>38</v>
      </c>
      <c r="O33" s="6">
        <f t="shared" si="0"/>
        <v>304</v>
      </c>
      <c r="P33" s="56"/>
      <c r="Q33" s="64" t="s">
        <v>159</v>
      </c>
      <c r="R33" s="60"/>
    </row>
    <row r="34" spans="1:18">
      <c r="A34" s="53">
        <v>14</v>
      </c>
      <c r="B34" s="62" t="s">
        <v>70</v>
      </c>
      <c r="C34" s="62" t="s">
        <v>54</v>
      </c>
      <c r="D34" s="62" t="s">
        <v>53</v>
      </c>
      <c r="E34" s="29" t="s">
        <v>119</v>
      </c>
      <c r="F34" s="6" t="s">
        <v>8</v>
      </c>
      <c r="G34" s="6">
        <v>61</v>
      </c>
      <c r="H34" s="6">
        <v>61</v>
      </c>
      <c r="I34" s="6">
        <v>61</v>
      </c>
      <c r="J34" s="6">
        <v>61</v>
      </c>
      <c r="K34" s="6">
        <v>61</v>
      </c>
      <c r="L34" s="6">
        <v>61</v>
      </c>
      <c r="M34" s="6">
        <v>61</v>
      </c>
      <c r="N34" s="6">
        <v>61</v>
      </c>
      <c r="O34" s="6">
        <f t="shared" si="0"/>
        <v>488</v>
      </c>
      <c r="P34" s="55">
        <f t="shared" ref="P34" si="13">(O35/O34*100)</f>
        <v>101.63934426229508</v>
      </c>
      <c r="Q34" s="59"/>
      <c r="R34" s="60"/>
    </row>
    <row r="35" spans="1:18">
      <c r="A35" s="54"/>
      <c r="B35" s="58"/>
      <c r="C35" s="58"/>
      <c r="D35" s="58"/>
      <c r="E35" s="5"/>
      <c r="F35" s="6" t="s">
        <v>13</v>
      </c>
      <c r="G35" s="6">
        <v>62</v>
      </c>
      <c r="H35" s="6">
        <v>62</v>
      </c>
      <c r="I35" s="6">
        <v>62</v>
      </c>
      <c r="J35" s="6">
        <v>62</v>
      </c>
      <c r="K35" s="6">
        <v>62</v>
      </c>
      <c r="L35" s="6">
        <v>62</v>
      </c>
      <c r="M35" s="6">
        <v>62</v>
      </c>
      <c r="N35" s="6">
        <v>62</v>
      </c>
      <c r="O35" s="6">
        <f t="shared" si="0"/>
        <v>496</v>
      </c>
      <c r="P35" s="56"/>
      <c r="Q35" s="64" t="s">
        <v>160</v>
      </c>
      <c r="R35" s="60"/>
    </row>
    <row r="36" spans="1:18">
      <c r="A36" s="53">
        <v>15</v>
      </c>
      <c r="B36" s="62" t="s">
        <v>140</v>
      </c>
      <c r="C36" s="62" t="s">
        <v>54</v>
      </c>
      <c r="D36" s="62" t="s">
        <v>53</v>
      </c>
      <c r="E36" s="29" t="s">
        <v>119</v>
      </c>
      <c r="F36" s="6" t="s">
        <v>8</v>
      </c>
      <c r="G36" s="6">
        <v>61</v>
      </c>
      <c r="H36" s="6">
        <v>61</v>
      </c>
      <c r="I36" s="6">
        <v>61</v>
      </c>
      <c r="J36" s="6">
        <v>61</v>
      </c>
      <c r="K36" s="6">
        <v>61</v>
      </c>
      <c r="L36" s="6">
        <v>61</v>
      </c>
      <c r="M36" s="6">
        <v>61</v>
      </c>
      <c r="N36" s="6">
        <v>61</v>
      </c>
      <c r="O36" s="6">
        <f t="shared" si="0"/>
        <v>488</v>
      </c>
      <c r="P36" s="55">
        <f t="shared" ref="P36" si="14">(O37/O36*100)</f>
        <v>100</v>
      </c>
      <c r="Q36" s="59"/>
      <c r="R36" s="60"/>
    </row>
    <row r="37" spans="1:18">
      <c r="A37" s="54"/>
      <c r="B37" s="58"/>
      <c r="C37" s="58"/>
      <c r="D37" s="58"/>
      <c r="E37" s="5"/>
      <c r="F37" s="6" t="s">
        <v>13</v>
      </c>
      <c r="G37" s="6">
        <v>61</v>
      </c>
      <c r="H37" s="6">
        <v>61</v>
      </c>
      <c r="I37" s="6">
        <v>61</v>
      </c>
      <c r="J37" s="6">
        <v>61</v>
      </c>
      <c r="K37" s="6">
        <v>61</v>
      </c>
      <c r="L37" s="6">
        <v>61</v>
      </c>
      <c r="M37" s="6">
        <v>61</v>
      </c>
      <c r="N37" s="6">
        <v>61</v>
      </c>
      <c r="O37" s="6">
        <f t="shared" si="0"/>
        <v>488</v>
      </c>
      <c r="P37" s="56"/>
      <c r="Q37" s="64" t="s">
        <v>160</v>
      </c>
      <c r="R37" s="60"/>
    </row>
    <row r="38" spans="1:18">
      <c r="A38" s="53">
        <v>16</v>
      </c>
      <c r="B38" s="62" t="s">
        <v>141</v>
      </c>
      <c r="C38" s="62" t="s">
        <v>14</v>
      </c>
      <c r="D38" s="62" t="s">
        <v>15</v>
      </c>
      <c r="E38" s="29" t="s">
        <v>119</v>
      </c>
      <c r="F38" s="6" t="s">
        <v>8</v>
      </c>
      <c r="G38" s="6">
        <v>114</v>
      </c>
      <c r="H38" s="6">
        <v>114</v>
      </c>
      <c r="I38" s="6">
        <v>114</v>
      </c>
      <c r="J38" s="6">
        <v>114</v>
      </c>
      <c r="K38" s="6">
        <v>114</v>
      </c>
      <c r="L38" s="6">
        <v>114</v>
      </c>
      <c r="M38" s="6">
        <v>114</v>
      </c>
      <c r="N38" s="6">
        <v>114</v>
      </c>
      <c r="O38" s="6">
        <f t="shared" si="0"/>
        <v>912</v>
      </c>
      <c r="P38" s="55">
        <f t="shared" ref="P38" si="15">(O39/O38*100)</f>
        <v>102.63157894736842</v>
      </c>
      <c r="Q38" s="59"/>
      <c r="R38" s="60"/>
    </row>
    <row r="39" spans="1:18">
      <c r="A39" s="54"/>
      <c r="B39" s="58"/>
      <c r="C39" s="58"/>
      <c r="D39" s="58"/>
      <c r="E39" s="5"/>
      <c r="F39" s="6" t="s">
        <v>13</v>
      </c>
      <c r="G39" s="6">
        <v>117</v>
      </c>
      <c r="H39" s="6">
        <v>117</v>
      </c>
      <c r="I39" s="6">
        <v>117</v>
      </c>
      <c r="J39" s="6">
        <v>117</v>
      </c>
      <c r="K39" s="6">
        <v>117</v>
      </c>
      <c r="L39" s="6">
        <v>117</v>
      </c>
      <c r="M39" s="6">
        <v>117</v>
      </c>
      <c r="N39" s="6">
        <v>117</v>
      </c>
      <c r="O39" s="6">
        <f t="shared" si="0"/>
        <v>936</v>
      </c>
      <c r="P39" s="56"/>
      <c r="Q39" s="64" t="s">
        <v>160</v>
      </c>
      <c r="R39" s="60"/>
    </row>
    <row r="40" spans="1:18">
      <c r="A40" s="53">
        <v>17</v>
      </c>
      <c r="B40" s="62" t="s">
        <v>60</v>
      </c>
      <c r="C40" s="70" t="s">
        <v>121</v>
      </c>
      <c r="D40" s="62" t="s">
        <v>142</v>
      </c>
      <c r="E40" s="29" t="s">
        <v>119</v>
      </c>
      <c r="F40" s="6" t="s">
        <v>8</v>
      </c>
      <c r="G40" s="6">
        <v>39</v>
      </c>
      <c r="H40" s="6">
        <v>39</v>
      </c>
      <c r="I40" s="6">
        <v>39</v>
      </c>
      <c r="J40" s="6">
        <v>39</v>
      </c>
      <c r="K40" s="6">
        <v>39</v>
      </c>
      <c r="L40" s="6">
        <v>39</v>
      </c>
      <c r="M40" s="6">
        <v>39</v>
      </c>
      <c r="N40" s="6">
        <v>39</v>
      </c>
      <c r="O40" s="6">
        <f>SUM(G40+H40+I40+J40+K40+L40+M40+N40)</f>
        <v>312</v>
      </c>
      <c r="P40" s="55">
        <f t="shared" ref="P40" si="16">(O41/O40*100)</f>
        <v>100</v>
      </c>
      <c r="Q40" s="59"/>
      <c r="R40" s="60"/>
    </row>
    <row r="41" spans="1:18">
      <c r="A41" s="54"/>
      <c r="B41" s="58"/>
      <c r="C41" s="58"/>
      <c r="D41" s="58"/>
      <c r="E41" s="5"/>
      <c r="F41" s="6" t="s">
        <v>13</v>
      </c>
      <c r="G41" s="6">
        <v>39</v>
      </c>
      <c r="H41" s="6">
        <v>39</v>
      </c>
      <c r="I41" s="6">
        <v>39</v>
      </c>
      <c r="J41" s="6">
        <v>39</v>
      </c>
      <c r="K41" s="6">
        <v>39</v>
      </c>
      <c r="L41" s="6">
        <v>39</v>
      </c>
      <c r="M41" s="6">
        <v>39</v>
      </c>
      <c r="N41" s="6">
        <v>39</v>
      </c>
      <c r="O41" s="6">
        <f>SUM(G41+H41+I41+J41+K41+L41+M41+N41)</f>
        <v>312</v>
      </c>
      <c r="P41" s="56"/>
      <c r="Q41" s="64" t="s">
        <v>160</v>
      </c>
      <c r="R41" s="60"/>
    </row>
    <row r="42" spans="1:18">
      <c r="A42" s="53">
        <v>18</v>
      </c>
      <c r="B42" s="62" t="s">
        <v>91</v>
      </c>
      <c r="C42" s="62" t="s">
        <v>134</v>
      </c>
      <c r="D42" s="62" t="s">
        <v>46</v>
      </c>
      <c r="E42" s="29" t="s">
        <v>119</v>
      </c>
      <c r="F42" s="6" t="s">
        <v>8</v>
      </c>
      <c r="G42" s="6">
        <v>380</v>
      </c>
      <c r="H42" s="6">
        <v>380</v>
      </c>
      <c r="I42" s="6">
        <v>380</v>
      </c>
      <c r="J42" s="6">
        <v>380</v>
      </c>
      <c r="K42" s="6">
        <v>380</v>
      </c>
      <c r="L42" s="6">
        <v>380</v>
      </c>
      <c r="M42" s="6">
        <v>380</v>
      </c>
      <c r="N42" s="6">
        <v>380</v>
      </c>
      <c r="O42" s="6">
        <f t="shared" si="0"/>
        <v>3040</v>
      </c>
      <c r="P42" s="55">
        <f t="shared" ref="P42" si="17">(O43/O42*100)</f>
        <v>63.157894736842103</v>
      </c>
      <c r="Q42" s="59"/>
      <c r="R42" s="60"/>
    </row>
    <row r="43" spans="1:18">
      <c r="A43" s="54"/>
      <c r="B43" s="58"/>
      <c r="C43" s="58"/>
      <c r="D43" s="58"/>
      <c r="E43" s="5"/>
      <c r="F43" s="6" t="s">
        <v>13</v>
      </c>
      <c r="G43" s="6">
        <v>240</v>
      </c>
      <c r="H43" s="6">
        <v>240</v>
      </c>
      <c r="I43" s="6">
        <v>240</v>
      </c>
      <c r="J43" s="6">
        <v>240</v>
      </c>
      <c r="K43" s="6">
        <v>240</v>
      </c>
      <c r="L43" s="6">
        <v>240</v>
      </c>
      <c r="M43" s="6">
        <v>240</v>
      </c>
      <c r="N43" s="6">
        <v>240</v>
      </c>
      <c r="O43" s="6">
        <f t="shared" si="0"/>
        <v>1920</v>
      </c>
      <c r="P43" s="56"/>
      <c r="Q43" s="64" t="s">
        <v>159</v>
      </c>
      <c r="R43" s="60"/>
    </row>
    <row r="44" spans="1:18">
      <c r="A44" s="53">
        <v>19</v>
      </c>
      <c r="B44" s="62" t="s">
        <v>90</v>
      </c>
      <c r="C44" s="62" t="s">
        <v>134</v>
      </c>
      <c r="D44" s="62" t="s">
        <v>46</v>
      </c>
      <c r="E44" s="29" t="s">
        <v>119</v>
      </c>
      <c r="F44" s="6" t="s">
        <v>8</v>
      </c>
      <c r="G44" s="6">
        <v>380</v>
      </c>
      <c r="H44" s="6">
        <v>380</v>
      </c>
      <c r="I44" s="6">
        <v>380</v>
      </c>
      <c r="J44" s="6">
        <v>380</v>
      </c>
      <c r="K44" s="6">
        <v>380</v>
      </c>
      <c r="L44" s="6">
        <v>380</v>
      </c>
      <c r="M44" s="6">
        <v>380</v>
      </c>
      <c r="N44" s="6">
        <v>380</v>
      </c>
      <c r="O44" s="6">
        <f t="shared" si="0"/>
        <v>3040</v>
      </c>
      <c r="P44" s="55">
        <f t="shared" ref="P44" si="18">(O45/O44*100)</f>
        <v>63.157894736842103</v>
      </c>
      <c r="Q44" s="59"/>
      <c r="R44" s="60"/>
    </row>
    <row r="45" spans="1:18">
      <c r="A45" s="54"/>
      <c r="B45" s="58"/>
      <c r="C45" s="58"/>
      <c r="D45" s="58"/>
      <c r="E45" s="5"/>
      <c r="F45" s="6" t="s">
        <v>13</v>
      </c>
      <c r="G45" s="6">
        <v>240</v>
      </c>
      <c r="H45" s="6">
        <v>240</v>
      </c>
      <c r="I45" s="6">
        <v>240</v>
      </c>
      <c r="J45" s="6">
        <v>240</v>
      </c>
      <c r="K45" s="6">
        <v>240</v>
      </c>
      <c r="L45" s="6">
        <v>240</v>
      </c>
      <c r="M45" s="6">
        <v>240</v>
      </c>
      <c r="N45" s="6">
        <v>240</v>
      </c>
      <c r="O45" s="6">
        <f t="shared" si="0"/>
        <v>1920</v>
      </c>
      <c r="P45" s="56"/>
      <c r="Q45" s="64" t="s">
        <v>75</v>
      </c>
      <c r="R45" s="103"/>
    </row>
    <row r="46" spans="1:18">
      <c r="A46" s="53">
        <v>20</v>
      </c>
      <c r="B46" s="62" t="s">
        <v>143</v>
      </c>
      <c r="C46" s="62" t="s">
        <v>74</v>
      </c>
      <c r="D46" s="62" t="s">
        <v>52</v>
      </c>
      <c r="E46" s="29" t="s">
        <v>119</v>
      </c>
      <c r="F46" s="6" t="s">
        <v>8</v>
      </c>
      <c r="G46" s="6">
        <v>50</v>
      </c>
      <c r="H46" s="6">
        <v>50</v>
      </c>
      <c r="I46" s="6">
        <v>50</v>
      </c>
      <c r="J46" s="6">
        <v>50</v>
      </c>
      <c r="K46" s="6">
        <v>50</v>
      </c>
      <c r="L46" s="6">
        <v>50</v>
      </c>
      <c r="M46" s="6">
        <v>50</v>
      </c>
      <c r="N46" s="6">
        <v>50</v>
      </c>
      <c r="O46" s="6">
        <f t="shared" si="0"/>
        <v>400</v>
      </c>
      <c r="P46" s="55">
        <f t="shared" ref="P46" si="19">(O47/O46*100)</f>
        <v>60</v>
      </c>
      <c r="Q46" s="59"/>
      <c r="R46" s="60"/>
    </row>
    <row r="47" spans="1:18">
      <c r="A47" s="54"/>
      <c r="B47" s="58"/>
      <c r="C47" s="58"/>
      <c r="D47" s="58"/>
      <c r="E47" s="5"/>
      <c r="F47" s="6" t="s">
        <v>13</v>
      </c>
      <c r="G47" s="6">
        <v>30</v>
      </c>
      <c r="H47" s="6">
        <v>30</v>
      </c>
      <c r="I47" s="6">
        <v>30</v>
      </c>
      <c r="J47" s="6">
        <v>30</v>
      </c>
      <c r="K47" s="6">
        <v>30</v>
      </c>
      <c r="L47" s="6">
        <v>30</v>
      </c>
      <c r="M47" s="6">
        <v>30</v>
      </c>
      <c r="N47" s="6">
        <v>30</v>
      </c>
      <c r="O47" s="6">
        <f t="shared" si="0"/>
        <v>240</v>
      </c>
      <c r="P47" s="56"/>
      <c r="Q47" s="64" t="s">
        <v>75</v>
      </c>
      <c r="R47" s="60"/>
    </row>
    <row r="48" spans="1:18">
      <c r="A48" s="53">
        <v>21</v>
      </c>
      <c r="B48" s="62" t="s">
        <v>77</v>
      </c>
      <c r="C48" s="62" t="s">
        <v>17</v>
      </c>
      <c r="D48" s="62" t="s">
        <v>45</v>
      </c>
      <c r="E48" s="29" t="s">
        <v>119</v>
      </c>
      <c r="F48" s="6" t="s">
        <v>8</v>
      </c>
      <c r="G48" s="6">
        <v>150</v>
      </c>
      <c r="H48" s="6">
        <v>150</v>
      </c>
      <c r="I48" s="6">
        <v>150</v>
      </c>
      <c r="J48" s="6">
        <v>150</v>
      </c>
      <c r="K48" s="6">
        <v>150</v>
      </c>
      <c r="L48" s="6">
        <v>150</v>
      </c>
      <c r="M48" s="6">
        <v>150</v>
      </c>
      <c r="N48" s="6">
        <v>150</v>
      </c>
      <c r="O48" s="6">
        <f t="shared" si="0"/>
        <v>1200</v>
      </c>
      <c r="P48" s="55">
        <f t="shared" ref="P48" si="20">(O49/O48*100)</f>
        <v>74.666666666666671</v>
      </c>
      <c r="Q48" s="59"/>
      <c r="R48" s="60"/>
    </row>
    <row r="49" spans="1:18">
      <c r="A49" s="54"/>
      <c r="B49" s="58"/>
      <c r="C49" s="58"/>
      <c r="D49" s="58"/>
      <c r="E49" s="5"/>
      <c r="F49" s="6" t="s">
        <v>13</v>
      </c>
      <c r="G49" s="6">
        <v>112</v>
      </c>
      <c r="H49" s="6">
        <v>112</v>
      </c>
      <c r="I49" s="6">
        <v>112</v>
      </c>
      <c r="J49" s="6">
        <v>112</v>
      </c>
      <c r="K49" s="6">
        <v>112</v>
      </c>
      <c r="L49" s="6">
        <v>112</v>
      </c>
      <c r="M49" s="6">
        <v>112</v>
      </c>
      <c r="N49" s="6">
        <v>112</v>
      </c>
      <c r="O49" s="6">
        <f t="shared" si="0"/>
        <v>896</v>
      </c>
      <c r="P49" s="56"/>
      <c r="Q49" s="64" t="s">
        <v>159</v>
      </c>
      <c r="R49" s="60"/>
    </row>
    <row r="50" spans="1:18">
      <c r="A50" s="53">
        <v>22</v>
      </c>
      <c r="B50" s="62" t="s">
        <v>144</v>
      </c>
      <c r="C50" s="62" t="s">
        <v>145</v>
      </c>
      <c r="D50" s="62" t="s">
        <v>44</v>
      </c>
      <c r="E50" s="29" t="s">
        <v>119</v>
      </c>
      <c r="F50" s="6" t="s">
        <v>8</v>
      </c>
      <c r="G50" s="6">
        <v>68</v>
      </c>
      <c r="H50" s="6">
        <v>68</v>
      </c>
      <c r="I50" s="6">
        <v>68</v>
      </c>
      <c r="J50" s="6">
        <v>68</v>
      </c>
      <c r="K50" s="6">
        <v>68</v>
      </c>
      <c r="L50" s="6">
        <v>68</v>
      </c>
      <c r="M50" s="6">
        <v>68</v>
      </c>
      <c r="N50" s="6">
        <v>68</v>
      </c>
      <c r="O50" s="6">
        <f t="shared" si="0"/>
        <v>544</v>
      </c>
      <c r="P50" s="55">
        <f t="shared" ref="P50" si="21">(O51/O50*100)</f>
        <v>58.82352941176471</v>
      </c>
      <c r="Q50" s="59"/>
      <c r="R50" s="60"/>
    </row>
    <row r="51" spans="1:18">
      <c r="A51" s="54"/>
      <c r="B51" s="58"/>
      <c r="C51" s="58"/>
      <c r="D51" s="58"/>
      <c r="E51" s="5"/>
      <c r="F51" s="6" t="s">
        <v>13</v>
      </c>
      <c r="G51" s="6">
        <v>40</v>
      </c>
      <c r="H51" s="6">
        <v>40</v>
      </c>
      <c r="I51" s="6">
        <v>40</v>
      </c>
      <c r="J51" s="6">
        <v>40</v>
      </c>
      <c r="K51" s="6">
        <v>40</v>
      </c>
      <c r="L51" s="6">
        <v>40</v>
      </c>
      <c r="M51" s="6">
        <v>40</v>
      </c>
      <c r="N51" s="6">
        <v>40</v>
      </c>
      <c r="O51" s="6">
        <f t="shared" si="0"/>
        <v>320</v>
      </c>
      <c r="P51" s="56"/>
      <c r="Q51" s="64" t="s">
        <v>159</v>
      </c>
      <c r="R51" s="60"/>
    </row>
    <row r="52" spans="1:18">
      <c r="A52" s="53">
        <v>23</v>
      </c>
      <c r="B52" s="62" t="s">
        <v>106</v>
      </c>
      <c r="C52" s="62" t="s">
        <v>107</v>
      </c>
      <c r="D52" s="62" t="s">
        <v>44</v>
      </c>
      <c r="E52" s="29" t="s">
        <v>119</v>
      </c>
      <c r="F52" s="6" t="s">
        <v>8</v>
      </c>
      <c r="G52" s="6">
        <v>52</v>
      </c>
      <c r="H52" s="6">
        <v>52</v>
      </c>
      <c r="I52" s="6">
        <v>52</v>
      </c>
      <c r="J52" s="6">
        <v>52</v>
      </c>
      <c r="K52" s="6">
        <v>52</v>
      </c>
      <c r="L52" s="6">
        <v>52</v>
      </c>
      <c r="M52" s="6">
        <v>52</v>
      </c>
      <c r="N52" s="6">
        <v>52</v>
      </c>
      <c r="O52" s="6">
        <f t="shared" si="0"/>
        <v>416</v>
      </c>
      <c r="P52" s="55">
        <f t="shared" ref="P52" si="22">(O53/O52*100)</f>
        <v>76.923076923076934</v>
      </c>
      <c r="Q52" s="59"/>
      <c r="R52" s="60"/>
    </row>
    <row r="53" spans="1:18">
      <c r="A53" s="54"/>
      <c r="B53" s="58"/>
      <c r="C53" s="58"/>
      <c r="D53" s="58"/>
      <c r="E53" s="5"/>
      <c r="F53" s="6" t="s">
        <v>13</v>
      </c>
      <c r="G53" s="6">
        <v>40</v>
      </c>
      <c r="H53" s="6">
        <v>40</v>
      </c>
      <c r="I53" s="6">
        <v>40</v>
      </c>
      <c r="J53" s="6">
        <v>40</v>
      </c>
      <c r="K53" s="6">
        <v>40</v>
      </c>
      <c r="L53" s="6">
        <v>40</v>
      </c>
      <c r="M53" s="6">
        <v>40</v>
      </c>
      <c r="N53" s="6">
        <v>40</v>
      </c>
      <c r="O53" s="6">
        <f t="shared" si="0"/>
        <v>320</v>
      </c>
      <c r="P53" s="56"/>
      <c r="Q53" s="64" t="s">
        <v>159</v>
      </c>
      <c r="R53" s="60"/>
    </row>
    <row r="54" spans="1:18">
      <c r="A54" s="53">
        <v>24</v>
      </c>
      <c r="B54" s="62" t="s">
        <v>78</v>
      </c>
      <c r="C54" s="62" t="s">
        <v>64</v>
      </c>
      <c r="D54" s="62" t="s">
        <v>44</v>
      </c>
      <c r="E54" s="29" t="s">
        <v>119</v>
      </c>
      <c r="F54" s="6" t="s">
        <v>8</v>
      </c>
      <c r="G54" s="6">
        <v>57</v>
      </c>
      <c r="H54" s="6">
        <v>57</v>
      </c>
      <c r="I54" s="6">
        <v>57</v>
      </c>
      <c r="J54" s="6">
        <v>57</v>
      </c>
      <c r="K54" s="6">
        <v>57</v>
      </c>
      <c r="L54" s="6">
        <v>57</v>
      </c>
      <c r="M54" s="6">
        <v>57</v>
      </c>
      <c r="N54" s="6">
        <v>57</v>
      </c>
      <c r="O54" s="6">
        <f>SUM(G55+H55+I55+J55+K55+L55+M55+N55)</f>
        <v>456</v>
      </c>
      <c r="P54" s="55">
        <f t="shared" ref="P54" si="23">(O55/O54*100)</f>
        <v>100</v>
      </c>
      <c r="Q54" s="59"/>
      <c r="R54" s="60"/>
    </row>
    <row r="55" spans="1:18">
      <c r="A55" s="54"/>
      <c r="B55" s="58"/>
      <c r="C55" s="58"/>
      <c r="D55" s="58"/>
      <c r="E55" s="5"/>
      <c r="F55" s="6" t="s">
        <v>13</v>
      </c>
      <c r="G55" s="6">
        <v>57</v>
      </c>
      <c r="H55" s="6">
        <v>57</v>
      </c>
      <c r="I55" s="6">
        <v>57</v>
      </c>
      <c r="J55" s="6">
        <v>57</v>
      </c>
      <c r="K55" s="6">
        <v>57</v>
      </c>
      <c r="L55" s="6">
        <v>57</v>
      </c>
      <c r="M55" s="6">
        <v>57</v>
      </c>
      <c r="N55" s="6">
        <v>57</v>
      </c>
      <c r="O55" s="6">
        <f t="shared" ref="O55:O107" si="24">SUM(G55+H55+I55+J55+K55+L55+M55+N55)</f>
        <v>456</v>
      </c>
      <c r="P55" s="56"/>
      <c r="Q55" s="64" t="s">
        <v>160</v>
      </c>
      <c r="R55" s="60"/>
    </row>
    <row r="56" spans="1:18">
      <c r="A56" s="53">
        <v>25</v>
      </c>
      <c r="B56" s="62" t="s">
        <v>76</v>
      </c>
      <c r="C56" s="62" t="s">
        <v>40</v>
      </c>
      <c r="D56" s="62" t="s">
        <v>41</v>
      </c>
      <c r="E56" s="29" t="s">
        <v>119</v>
      </c>
      <c r="F56" s="6" t="s">
        <v>8</v>
      </c>
      <c r="G56" s="6">
        <v>114</v>
      </c>
      <c r="H56" s="6">
        <v>114</v>
      </c>
      <c r="I56" s="6">
        <v>114</v>
      </c>
      <c r="J56" s="6">
        <v>114</v>
      </c>
      <c r="K56" s="6">
        <v>114</v>
      </c>
      <c r="L56" s="6">
        <v>114</v>
      </c>
      <c r="M56" s="6">
        <v>114</v>
      </c>
      <c r="N56" s="6">
        <v>114</v>
      </c>
      <c r="O56" s="6">
        <f t="shared" si="24"/>
        <v>912</v>
      </c>
      <c r="P56" s="55">
        <f t="shared" ref="P56" si="25">(O57/O56*100)</f>
        <v>52.631578947368418</v>
      </c>
      <c r="Q56" s="59"/>
      <c r="R56" s="60"/>
    </row>
    <row r="57" spans="1:18">
      <c r="A57" s="54"/>
      <c r="B57" s="58"/>
      <c r="C57" s="58"/>
      <c r="D57" s="58"/>
      <c r="E57" s="5"/>
      <c r="F57" s="6" t="s">
        <v>13</v>
      </c>
      <c r="G57" s="6">
        <v>60</v>
      </c>
      <c r="H57" s="6">
        <v>60</v>
      </c>
      <c r="I57" s="6">
        <v>60</v>
      </c>
      <c r="J57" s="6">
        <v>60</v>
      </c>
      <c r="K57" s="6">
        <v>60</v>
      </c>
      <c r="L57" s="6">
        <v>60</v>
      </c>
      <c r="M57" s="6">
        <v>60</v>
      </c>
      <c r="N57" s="6">
        <v>60</v>
      </c>
      <c r="O57" s="6">
        <f t="shared" si="24"/>
        <v>480</v>
      </c>
      <c r="P57" s="56"/>
      <c r="Q57" s="64" t="s">
        <v>159</v>
      </c>
      <c r="R57" s="60"/>
    </row>
    <row r="58" spans="1:18">
      <c r="A58" s="53">
        <v>26</v>
      </c>
      <c r="B58" s="62" t="s">
        <v>146</v>
      </c>
      <c r="C58" s="62" t="s">
        <v>43</v>
      </c>
      <c r="D58" s="62" t="s">
        <v>23</v>
      </c>
      <c r="E58" s="29" t="s">
        <v>119</v>
      </c>
      <c r="F58" s="6" t="s">
        <v>8</v>
      </c>
      <c r="G58" s="6">
        <v>125</v>
      </c>
      <c r="H58" s="6">
        <v>125</v>
      </c>
      <c r="I58" s="6">
        <v>125</v>
      </c>
      <c r="J58" s="6">
        <v>125</v>
      </c>
      <c r="K58" s="6">
        <v>125</v>
      </c>
      <c r="L58" s="6">
        <v>125</v>
      </c>
      <c r="M58" s="6">
        <v>125</v>
      </c>
      <c r="N58" s="6">
        <v>125</v>
      </c>
      <c r="O58" s="6">
        <f t="shared" si="24"/>
        <v>1000</v>
      </c>
      <c r="P58" s="55">
        <f t="shared" ref="P58" si="26">(O59/O58*100)</f>
        <v>56.8</v>
      </c>
      <c r="Q58" s="59"/>
      <c r="R58" s="60"/>
    </row>
    <row r="59" spans="1:18">
      <c r="A59" s="54"/>
      <c r="B59" s="58"/>
      <c r="C59" s="58"/>
      <c r="D59" s="58"/>
      <c r="E59" s="5"/>
      <c r="F59" s="6" t="s">
        <v>13</v>
      </c>
      <c r="G59" s="6">
        <v>71</v>
      </c>
      <c r="H59" s="6">
        <v>71</v>
      </c>
      <c r="I59" s="6">
        <v>71</v>
      </c>
      <c r="J59" s="6">
        <v>71</v>
      </c>
      <c r="K59" s="6">
        <v>71</v>
      </c>
      <c r="L59" s="6">
        <v>71</v>
      </c>
      <c r="M59" s="6">
        <v>71</v>
      </c>
      <c r="N59" s="6">
        <v>71</v>
      </c>
      <c r="O59" s="6">
        <f t="shared" si="24"/>
        <v>568</v>
      </c>
      <c r="P59" s="56"/>
      <c r="Q59" s="64" t="s">
        <v>159</v>
      </c>
      <c r="R59" s="60"/>
    </row>
    <row r="60" spans="1:18">
      <c r="A60" s="53">
        <v>27</v>
      </c>
      <c r="B60" s="62" t="s">
        <v>98</v>
      </c>
      <c r="C60" s="62" t="s">
        <v>47</v>
      </c>
      <c r="D60" s="62" t="s">
        <v>48</v>
      </c>
      <c r="E60" s="29" t="s">
        <v>119</v>
      </c>
      <c r="F60" s="6" t="s">
        <v>8</v>
      </c>
      <c r="G60" s="6">
        <v>50</v>
      </c>
      <c r="H60" s="6">
        <v>50</v>
      </c>
      <c r="I60" s="6">
        <v>50</v>
      </c>
      <c r="J60" s="6">
        <v>50</v>
      </c>
      <c r="K60" s="6">
        <v>50</v>
      </c>
      <c r="L60" s="6">
        <v>50</v>
      </c>
      <c r="M60" s="6">
        <v>50</v>
      </c>
      <c r="N60" s="6">
        <v>50</v>
      </c>
      <c r="O60" s="6">
        <f t="shared" si="24"/>
        <v>400</v>
      </c>
      <c r="P60" s="55">
        <f t="shared" ref="P60" si="27">(O61/O60*100)</f>
        <v>57.999999999999993</v>
      </c>
      <c r="Q60" s="59"/>
      <c r="R60" s="60"/>
    </row>
    <row r="61" spans="1:18">
      <c r="A61" s="54"/>
      <c r="B61" s="58"/>
      <c r="C61" s="58"/>
      <c r="D61" s="58"/>
      <c r="E61" s="5"/>
      <c r="F61" s="6" t="s">
        <v>13</v>
      </c>
      <c r="G61" s="6">
        <v>29</v>
      </c>
      <c r="H61" s="6">
        <v>29</v>
      </c>
      <c r="I61" s="6">
        <v>29</v>
      </c>
      <c r="J61" s="6">
        <v>29</v>
      </c>
      <c r="K61" s="6">
        <v>29</v>
      </c>
      <c r="L61" s="6">
        <v>29</v>
      </c>
      <c r="M61" s="6">
        <v>29</v>
      </c>
      <c r="N61" s="6">
        <v>29</v>
      </c>
      <c r="O61" s="6">
        <f t="shared" si="24"/>
        <v>232</v>
      </c>
      <c r="P61" s="56"/>
      <c r="Q61" s="64" t="s">
        <v>159</v>
      </c>
      <c r="R61" s="60"/>
    </row>
    <row r="62" spans="1:18">
      <c r="A62" s="53">
        <v>28</v>
      </c>
      <c r="B62" s="62" t="s">
        <v>111</v>
      </c>
      <c r="C62" s="62" t="s">
        <v>14</v>
      </c>
      <c r="D62" s="62" t="s">
        <v>15</v>
      </c>
      <c r="E62" s="29" t="s">
        <v>119</v>
      </c>
      <c r="F62" s="6" t="s">
        <v>8</v>
      </c>
      <c r="G62" s="6">
        <v>114</v>
      </c>
      <c r="H62" s="6">
        <v>114</v>
      </c>
      <c r="I62" s="6">
        <v>114</v>
      </c>
      <c r="J62" s="6">
        <v>114</v>
      </c>
      <c r="K62" s="6">
        <v>114</v>
      </c>
      <c r="L62" s="6">
        <v>114</v>
      </c>
      <c r="M62" s="6">
        <v>114</v>
      </c>
      <c r="N62" s="6">
        <v>114</v>
      </c>
      <c r="O62" s="6">
        <f t="shared" si="24"/>
        <v>912</v>
      </c>
      <c r="P62" s="55">
        <f t="shared" ref="P62" si="28">(O63/O62*100)</f>
        <v>102.63157894736842</v>
      </c>
      <c r="Q62" s="59"/>
      <c r="R62" s="60"/>
    </row>
    <row r="63" spans="1:18">
      <c r="A63" s="54"/>
      <c r="B63" s="58"/>
      <c r="C63" s="58"/>
      <c r="D63" s="58"/>
      <c r="E63" s="5"/>
      <c r="F63" s="6" t="s">
        <v>13</v>
      </c>
      <c r="G63" s="6">
        <v>117</v>
      </c>
      <c r="H63" s="6">
        <v>117</v>
      </c>
      <c r="I63" s="6">
        <v>117</v>
      </c>
      <c r="J63" s="6">
        <v>117</v>
      </c>
      <c r="K63" s="6">
        <v>117</v>
      </c>
      <c r="L63" s="6">
        <v>117</v>
      </c>
      <c r="M63" s="6">
        <v>117</v>
      </c>
      <c r="N63" s="6">
        <v>117</v>
      </c>
      <c r="O63" s="6">
        <f t="shared" si="24"/>
        <v>936</v>
      </c>
      <c r="P63" s="56"/>
      <c r="Q63" s="64" t="s">
        <v>160</v>
      </c>
      <c r="R63" s="60"/>
    </row>
    <row r="64" spans="1:18">
      <c r="A64" s="53">
        <v>29</v>
      </c>
      <c r="B64" s="62" t="s">
        <v>116</v>
      </c>
      <c r="C64" s="62" t="s">
        <v>115</v>
      </c>
      <c r="D64" s="62" t="s">
        <v>147</v>
      </c>
      <c r="E64" s="29" t="s">
        <v>119</v>
      </c>
      <c r="F64" s="6" t="s">
        <v>8</v>
      </c>
      <c r="G64" s="6">
        <v>86</v>
      </c>
      <c r="H64" s="6">
        <v>86</v>
      </c>
      <c r="I64" s="6">
        <v>86</v>
      </c>
      <c r="J64" s="6">
        <v>86</v>
      </c>
      <c r="K64" s="6">
        <v>86</v>
      </c>
      <c r="L64" s="6">
        <v>86</v>
      </c>
      <c r="M64" s="6">
        <v>86</v>
      </c>
      <c r="N64" s="6">
        <v>86</v>
      </c>
      <c r="O64" s="6">
        <f t="shared" si="24"/>
        <v>688</v>
      </c>
      <c r="P64" s="55">
        <f t="shared" ref="P64" si="29">(O65/O64*100)</f>
        <v>50</v>
      </c>
      <c r="Q64" s="59"/>
      <c r="R64" s="60"/>
    </row>
    <row r="65" spans="1:18">
      <c r="A65" s="54"/>
      <c r="B65" s="58"/>
      <c r="C65" s="58"/>
      <c r="D65" s="58"/>
      <c r="E65" s="5"/>
      <c r="F65" s="6" t="s">
        <v>13</v>
      </c>
      <c r="G65" s="6">
        <v>43</v>
      </c>
      <c r="H65" s="6">
        <v>43</v>
      </c>
      <c r="I65" s="6">
        <v>43</v>
      </c>
      <c r="J65" s="6">
        <v>43</v>
      </c>
      <c r="K65" s="6">
        <v>43</v>
      </c>
      <c r="L65" s="6">
        <v>43</v>
      </c>
      <c r="M65" s="6">
        <v>43</v>
      </c>
      <c r="N65" s="6">
        <v>43</v>
      </c>
      <c r="O65" s="6">
        <f t="shared" si="24"/>
        <v>344</v>
      </c>
      <c r="P65" s="56"/>
      <c r="Q65" s="64" t="s">
        <v>159</v>
      </c>
      <c r="R65" s="60"/>
    </row>
    <row r="66" spans="1:18">
      <c r="A66" s="53">
        <v>30</v>
      </c>
      <c r="B66" s="62" t="s">
        <v>148</v>
      </c>
      <c r="C66" s="62" t="s">
        <v>149</v>
      </c>
      <c r="D66" s="62" t="s">
        <v>153</v>
      </c>
      <c r="E66" s="29" t="s">
        <v>119</v>
      </c>
      <c r="F66" s="6" t="s">
        <v>8</v>
      </c>
      <c r="G66" s="6">
        <v>50</v>
      </c>
      <c r="H66" s="6">
        <v>50</v>
      </c>
      <c r="I66" s="6">
        <v>50</v>
      </c>
      <c r="J66" s="6">
        <v>50</v>
      </c>
      <c r="K66" s="6">
        <v>50</v>
      </c>
      <c r="L66" s="6">
        <v>50</v>
      </c>
      <c r="M66" s="6">
        <v>50</v>
      </c>
      <c r="N66" s="6">
        <v>50</v>
      </c>
      <c r="O66" s="6">
        <f t="shared" si="24"/>
        <v>400</v>
      </c>
      <c r="P66" s="55">
        <f t="shared" ref="P66" si="30">(O67/O66*100)</f>
        <v>60</v>
      </c>
      <c r="Q66" s="59"/>
      <c r="R66" s="60"/>
    </row>
    <row r="67" spans="1:18">
      <c r="A67" s="54"/>
      <c r="B67" s="58"/>
      <c r="C67" s="58"/>
      <c r="D67" s="58"/>
      <c r="E67" s="5"/>
      <c r="F67" s="6" t="s">
        <v>13</v>
      </c>
      <c r="G67" s="6">
        <v>30</v>
      </c>
      <c r="H67" s="6">
        <v>30</v>
      </c>
      <c r="I67" s="6">
        <v>30</v>
      </c>
      <c r="J67" s="6">
        <v>30</v>
      </c>
      <c r="K67" s="6">
        <v>30</v>
      </c>
      <c r="L67" s="6">
        <v>30</v>
      </c>
      <c r="M67" s="6">
        <v>30</v>
      </c>
      <c r="N67" s="6">
        <v>30</v>
      </c>
      <c r="O67" s="6">
        <f t="shared" si="24"/>
        <v>240</v>
      </c>
      <c r="P67" s="56"/>
      <c r="Q67" s="64" t="s">
        <v>159</v>
      </c>
      <c r="R67" s="60"/>
    </row>
    <row r="68" spans="1:18">
      <c r="A68" s="53">
        <v>31</v>
      </c>
      <c r="B68" s="62" t="s">
        <v>58</v>
      </c>
      <c r="C68" s="62" t="s">
        <v>14</v>
      </c>
      <c r="D68" s="62" t="s">
        <v>15</v>
      </c>
      <c r="E68" s="29" t="s">
        <v>119</v>
      </c>
      <c r="F68" s="6" t="s">
        <v>8</v>
      </c>
      <c r="G68" s="6">
        <v>114</v>
      </c>
      <c r="H68" s="6">
        <v>114</v>
      </c>
      <c r="I68" s="6">
        <v>114</v>
      </c>
      <c r="J68" s="6">
        <v>114</v>
      </c>
      <c r="K68" s="6">
        <v>114</v>
      </c>
      <c r="L68" s="6">
        <v>114</v>
      </c>
      <c r="M68" s="6">
        <v>114</v>
      </c>
      <c r="N68" s="6">
        <v>114</v>
      </c>
      <c r="O68" s="6">
        <f t="shared" si="24"/>
        <v>912</v>
      </c>
      <c r="P68" s="55">
        <f t="shared" ref="P68" si="31">(O69/O68*100)</f>
        <v>102.63157894736842</v>
      </c>
      <c r="Q68" s="59"/>
      <c r="R68" s="60"/>
    </row>
    <row r="69" spans="1:18">
      <c r="A69" s="54"/>
      <c r="B69" s="58"/>
      <c r="C69" s="58"/>
      <c r="D69" s="58"/>
      <c r="E69" s="5"/>
      <c r="F69" s="6" t="s">
        <v>13</v>
      </c>
      <c r="G69" s="6">
        <v>117</v>
      </c>
      <c r="H69" s="6">
        <v>117</v>
      </c>
      <c r="I69" s="6">
        <v>117</v>
      </c>
      <c r="J69" s="6">
        <v>117</v>
      </c>
      <c r="K69" s="6">
        <v>117</v>
      </c>
      <c r="L69" s="6">
        <v>117</v>
      </c>
      <c r="M69" s="6">
        <v>117</v>
      </c>
      <c r="N69" s="6">
        <v>117</v>
      </c>
      <c r="O69" s="6">
        <f t="shared" si="24"/>
        <v>936</v>
      </c>
      <c r="P69" s="56"/>
      <c r="Q69" s="64" t="s">
        <v>160</v>
      </c>
      <c r="R69" s="60"/>
    </row>
    <row r="70" spans="1:18">
      <c r="A70" s="53">
        <v>32</v>
      </c>
      <c r="B70" s="62" t="s">
        <v>102</v>
      </c>
      <c r="C70" s="62" t="s">
        <v>100</v>
      </c>
      <c r="D70" s="62" t="s">
        <v>42</v>
      </c>
      <c r="E70" s="29" t="s">
        <v>119</v>
      </c>
      <c r="F70" s="6" t="s">
        <v>8</v>
      </c>
      <c r="G70" s="6">
        <v>95</v>
      </c>
      <c r="H70" s="6">
        <v>95</v>
      </c>
      <c r="I70" s="6">
        <v>95</v>
      </c>
      <c r="J70" s="6">
        <v>95</v>
      </c>
      <c r="K70" s="6">
        <v>95</v>
      </c>
      <c r="L70" s="6">
        <v>95</v>
      </c>
      <c r="M70" s="6">
        <v>95</v>
      </c>
      <c r="N70" s="6">
        <v>95</v>
      </c>
      <c r="O70" s="6">
        <f t="shared" si="24"/>
        <v>760</v>
      </c>
      <c r="P70" s="55">
        <f t="shared" ref="P70" si="32">(O71/O70*100)</f>
        <v>100</v>
      </c>
      <c r="Q70" s="59"/>
      <c r="R70" s="60"/>
    </row>
    <row r="71" spans="1:18">
      <c r="A71" s="54"/>
      <c r="B71" s="58"/>
      <c r="C71" s="58"/>
      <c r="D71" s="58"/>
      <c r="E71" s="5"/>
      <c r="F71" s="6" t="s">
        <v>13</v>
      </c>
      <c r="G71" s="6">
        <v>95</v>
      </c>
      <c r="H71" s="6">
        <v>95</v>
      </c>
      <c r="I71" s="6">
        <v>95</v>
      </c>
      <c r="J71" s="6">
        <v>95</v>
      </c>
      <c r="K71" s="6">
        <v>95</v>
      </c>
      <c r="L71" s="6">
        <v>95</v>
      </c>
      <c r="M71" s="6">
        <v>95</v>
      </c>
      <c r="N71" s="6">
        <v>95</v>
      </c>
      <c r="O71" s="6">
        <f t="shared" si="24"/>
        <v>760</v>
      </c>
      <c r="P71" s="56"/>
      <c r="Q71" s="64" t="s">
        <v>160</v>
      </c>
      <c r="R71" s="60"/>
    </row>
    <row r="72" spans="1:18">
      <c r="A72" s="53">
        <v>33</v>
      </c>
      <c r="B72" s="62" t="s">
        <v>150</v>
      </c>
      <c r="C72" s="62" t="s">
        <v>100</v>
      </c>
      <c r="D72" s="62" t="s">
        <v>42</v>
      </c>
      <c r="E72" s="29" t="s">
        <v>119</v>
      </c>
      <c r="F72" s="6" t="s">
        <v>8</v>
      </c>
      <c r="G72" s="6">
        <v>95</v>
      </c>
      <c r="H72" s="6">
        <v>95</v>
      </c>
      <c r="I72" s="6">
        <v>95</v>
      </c>
      <c r="J72" s="6">
        <v>95</v>
      </c>
      <c r="K72" s="6">
        <v>95</v>
      </c>
      <c r="L72" s="6">
        <v>95</v>
      </c>
      <c r="M72" s="6">
        <v>95</v>
      </c>
      <c r="N72" s="6">
        <v>95</v>
      </c>
      <c r="O72" s="6">
        <f t="shared" si="24"/>
        <v>760</v>
      </c>
      <c r="P72" s="55">
        <f t="shared" ref="P72" si="33">(O73/O72*100)</f>
        <v>100</v>
      </c>
      <c r="Q72" s="59"/>
      <c r="R72" s="60"/>
    </row>
    <row r="73" spans="1:18">
      <c r="A73" s="54"/>
      <c r="B73" s="58"/>
      <c r="C73" s="58"/>
      <c r="D73" s="58"/>
      <c r="E73" s="5"/>
      <c r="F73" s="6" t="s">
        <v>13</v>
      </c>
      <c r="G73" s="6">
        <v>95</v>
      </c>
      <c r="H73" s="6">
        <v>95</v>
      </c>
      <c r="I73" s="6">
        <v>95</v>
      </c>
      <c r="J73" s="6">
        <v>95</v>
      </c>
      <c r="K73" s="6">
        <v>95</v>
      </c>
      <c r="L73" s="6">
        <v>95</v>
      </c>
      <c r="M73" s="6">
        <v>95</v>
      </c>
      <c r="N73" s="6">
        <v>95</v>
      </c>
      <c r="O73" s="6">
        <f t="shared" si="24"/>
        <v>760</v>
      </c>
      <c r="P73" s="56"/>
      <c r="Q73" s="64" t="s">
        <v>160</v>
      </c>
      <c r="R73" s="60"/>
    </row>
    <row r="74" spans="1:18">
      <c r="A74" s="53">
        <v>34</v>
      </c>
      <c r="B74" s="62" t="s">
        <v>151</v>
      </c>
      <c r="C74" s="62" t="s">
        <v>49</v>
      </c>
      <c r="D74" s="62" t="s">
        <v>52</v>
      </c>
      <c r="E74" s="29" t="s">
        <v>119</v>
      </c>
      <c r="F74" s="6" t="s">
        <v>8</v>
      </c>
      <c r="G74" s="6">
        <v>104</v>
      </c>
      <c r="H74" s="6">
        <v>104</v>
      </c>
      <c r="I74" s="6">
        <v>104</v>
      </c>
      <c r="J74" s="6">
        <v>104</v>
      </c>
      <c r="K74" s="6">
        <v>104</v>
      </c>
      <c r="L74" s="6">
        <v>104</v>
      </c>
      <c r="M74" s="6">
        <v>104</v>
      </c>
      <c r="N74" s="6">
        <v>104</v>
      </c>
      <c r="O74" s="6">
        <f t="shared" si="24"/>
        <v>832</v>
      </c>
      <c r="P74" s="55">
        <f t="shared" ref="P74:P106" si="34">(O75/O74*100)</f>
        <v>57.692307692307686</v>
      </c>
      <c r="Q74" s="59"/>
      <c r="R74" s="60"/>
    </row>
    <row r="75" spans="1:18">
      <c r="A75" s="54"/>
      <c r="B75" s="58"/>
      <c r="C75" s="58"/>
      <c r="D75" s="58"/>
      <c r="E75" s="5"/>
      <c r="F75" s="6" t="s">
        <v>13</v>
      </c>
      <c r="G75" s="6">
        <v>60</v>
      </c>
      <c r="H75" s="6">
        <v>60</v>
      </c>
      <c r="I75" s="6">
        <v>60</v>
      </c>
      <c r="J75" s="6">
        <v>60</v>
      </c>
      <c r="K75" s="6">
        <v>60</v>
      </c>
      <c r="L75" s="6">
        <v>60</v>
      </c>
      <c r="M75" s="6">
        <v>60</v>
      </c>
      <c r="N75" s="6">
        <v>60</v>
      </c>
      <c r="O75" s="6">
        <f t="shared" si="24"/>
        <v>480</v>
      </c>
      <c r="P75" s="56"/>
      <c r="Q75" s="64" t="s">
        <v>159</v>
      </c>
      <c r="R75" s="60"/>
    </row>
    <row r="76" spans="1:18">
      <c r="A76" s="53">
        <v>35</v>
      </c>
      <c r="B76" s="62" t="s">
        <v>71</v>
      </c>
      <c r="C76" s="62" t="s">
        <v>49</v>
      </c>
      <c r="D76" s="62" t="s">
        <v>52</v>
      </c>
      <c r="E76" s="29" t="s">
        <v>119</v>
      </c>
      <c r="F76" s="6" t="s">
        <v>8</v>
      </c>
      <c r="G76" s="6">
        <v>104</v>
      </c>
      <c r="H76" s="6">
        <v>104</v>
      </c>
      <c r="I76" s="6">
        <v>104</v>
      </c>
      <c r="J76" s="6">
        <v>104</v>
      </c>
      <c r="K76" s="6">
        <v>104</v>
      </c>
      <c r="L76" s="6">
        <v>104</v>
      </c>
      <c r="M76" s="6">
        <v>104</v>
      </c>
      <c r="N76" s="6">
        <v>104</v>
      </c>
      <c r="O76" s="6">
        <f t="shared" si="24"/>
        <v>832</v>
      </c>
      <c r="P76" s="55">
        <f t="shared" si="34"/>
        <v>67.307692307692307</v>
      </c>
      <c r="Q76" s="59"/>
      <c r="R76" s="60"/>
    </row>
    <row r="77" spans="1:18">
      <c r="A77" s="54"/>
      <c r="B77" s="58"/>
      <c r="C77" s="58"/>
      <c r="D77" s="58"/>
      <c r="E77" s="5"/>
      <c r="F77" s="6" t="s">
        <v>13</v>
      </c>
      <c r="G77" s="6">
        <v>70</v>
      </c>
      <c r="H77" s="6">
        <v>70</v>
      </c>
      <c r="I77" s="6">
        <v>70</v>
      </c>
      <c r="J77" s="6">
        <v>70</v>
      </c>
      <c r="K77" s="6">
        <v>70</v>
      </c>
      <c r="L77" s="6">
        <v>70</v>
      </c>
      <c r="M77" s="6">
        <v>70</v>
      </c>
      <c r="N77" s="6">
        <v>70</v>
      </c>
      <c r="O77" s="6">
        <f t="shared" si="24"/>
        <v>560</v>
      </c>
      <c r="P77" s="56"/>
      <c r="Q77" s="64" t="s">
        <v>159</v>
      </c>
      <c r="R77" s="60"/>
    </row>
    <row r="78" spans="1:18">
      <c r="A78" s="53">
        <v>36</v>
      </c>
      <c r="B78" s="62" t="s">
        <v>152</v>
      </c>
      <c r="C78" s="62" t="s">
        <v>105</v>
      </c>
      <c r="D78" s="62" t="s">
        <v>104</v>
      </c>
      <c r="E78" s="29" t="s">
        <v>119</v>
      </c>
      <c r="F78" s="6" t="s">
        <v>8</v>
      </c>
      <c r="G78" s="6">
        <v>23</v>
      </c>
      <c r="H78" s="6">
        <v>23</v>
      </c>
      <c r="I78" s="6">
        <v>23</v>
      </c>
      <c r="J78" s="6">
        <v>23</v>
      </c>
      <c r="K78" s="6">
        <v>23</v>
      </c>
      <c r="L78" s="6">
        <v>23</v>
      </c>
      <c r="M78" s="6">
        <v>23</v>
      </c>
      <c r="N78" s="6">
        <v>23</v>
      </c>
      <c r="O78" s="6">
        <f t="shared" si="24"/>
        <v>184</v>
      </c>
      <c r="P78" s="55">
        <f t="shared" si="34"/>
        <v>78.260869565217391</v>
      </c>
      <c r="Q78" s="59"/>
      <c r="R78" s="60"/>
    </row>
    <row r="79" spans="1:18">
      <c r="A79" s="54"/>
      <c r="B79" s="58"/>
      <c r="C79" s="58"/>
      <c r="D79" s="58"/>
      <c r="E79" s="5"/>
      <c r="F79" s="6" t="s">
        <v>13</v>
      </c>
      <c r="G79" s="6">
        <v>18</v>
      </c>
      <c r="H79" s="6">
        <v>18</v>
      </c>
      <c r="I79" s="6">
        <v>18</v>
      </c>
      <c r="J79" s="6">
        <v>18</v>
      </c>
      <c r="K79" s="6">
        <v>18</v>
      </c>
      <c r="L79" s="6">
        <v>18</v>
      </c>
      <c r="M79" s="6">
        <v>18</v>
      </c>
      <c r="N79" s="6">
        <v>18</v>
      </c>
      <c r="O79" s="6">
        <f t="shared" si="24"/>
        <v>144</v>
      </c>
      <c r="P79" s="56"/>
      <c r="Q79" s="64" t="s">
        <v>159</v>
      </c>
      <c r="R79" s="60"/>
    </row>
    <row r="80" spans="1:18">
      <c r="A80" s="53">
        <v>37</v>
      </c>
      <c r="B80" s="62" t="s">
        <v>69</v>
      </c>
      <c r="C80" s="62" t="s">
        <v>55</v>
      </c>
      <c r="D80" s="62" t="s">
        <v>56</v>
      </c>
      <c r="E80" s="29" t="s">
        <v>119</v>
      </c>
      <c r="F80" s="6" t="s">
        <v>8</v>
      </c>
      <c r="G80" s="6">
        <v>163</v>
      </c>
      <c r="H80" s="6">
        <v>163</v>
      </c>
      <c r="I80" s="6">
        <v>163</v>
      </c>
      <c r="J80" s="6">
        <v>163</v>
      </c>
      <c r="K80" s="6">
        <v>163</v>
      </c>
      <c r="L80" s="6">
        <v>163</v>
      </c>
      <c r="M80" s="6">
        <v>163</v>
      </c>
      <c r="N80" s="6">
        <v>163</v>
      </c>
      <c r="O80" s="6">
        <f t="shared" si="24"/>
        <v>1304</v>
      </c>
      <c r="P80" s="55">
        <f t="shared" si="34"/>
        <v>62.576687116564422</v>
      </c>
      <c r="Q80" s="59"/>
      <c r="R80" s="60"/>
    </row>
    <row r="81" spans="1:18">
      <c r="A81" s="54"/>
      <c r="B81" s="58"/>
      <c r="C81" s="58"/>
      <c r="D81" s="58"/>
      <c r="E81" s="5"/>
      <c r="F81" s="6" t="s">
        <v>13</v>
      </c>
      <c r="G81" s="6">
        <v>102</v>
      </c>
      <c r="H81" s="6">
        <v>102</v>
      </c>
      <c r="I81" s="6">
        <v>102</v>
      </c>
      <c r="J81" s="6">
        <v>102</v>
      </c>
      <c r="K81" s="6">
        <v>102</v>
      </c>
      <c r="L81" s="6">
        <v>102</v>
      </c>
      <c r="M81" s="6">
        <v>102</v>
      </c>
      <c r="N81" s="6">
        <v>102</v>
      </c>
      <c r="O81" s="6">
        <f t="shared" si="24"/>
        <v>816</v>
      </c>
      <c r="P81" s="56"/>
      <c r="Q81" s="64" t="s">
        <v>159</v>
      </c>
      <c r="R81" s="60"/>
    </row>
    <row r="82" spans="1:18">
      <c r="A82" s="53">
        <v>38</v>
      </c>
      <c r="B82" s="62" t="s">
        <v>62</v>
      </c>
      <c r="C82" s="62" t="s">
        <v>100</v>
      </c>
      <c r="D82" s="62" t="s">
        <v>42</v>
      </c>
      <c r="E82" s="29" t="s">
        <v>119</v>
      </c>
      <c r="F82" s="6" t="s">
        <v>8</v>
      </c>
      <c r="G82" s="6">
        <v>95</v>
      </c>
      <c r="H82" s="6">
        <v>95</v>
      </c>
      <c r="I82" s="6">
        <v>95</v>
      </c>
      <c r="J82" s="6">
        <v>95</v>
      </c>
      <c r="K82" s="6">
        <v>95</v>
      </c>
      <c r="L82" s="6">
        <v>95</v>
      </c>
      <c r="M82" s="6">
        <v>95</v>
      </c>
      <c r="N82" s="6">
        <v>95</v>
      </c>
      <c r="O82" s="6">
        <f t="shared" si="24"/>
        <v>760</v>
      </c>
      <c r="P82" s="55">
        <f t="shared" si="34"/>
        <v>100</v>
      </c>
      <c r="Q82" s="59"/>
      <c r="R82" s="60"/>
    </row>
    <row r="83" spans="1:18">
      <c r="A83" s="54"/>
      <c r="B83" s="58"/>
      <c r="C83" s="58"/>
      <c r="D83" s="58"/>
      <c r="E83" s="5"/>
      <c r="F83" s="6" t="s">
        <v>13</v>
      </c>
      <c r="G83" s="6">
        <v>95</v>
      </c>
      <c r="H83" s="6">
        <v>95</v>
      </c>
      <c r="I83" s="6">
        <v>95</v>
      </c>
      <c r="J83" s="6">
        <v>95</v>
      </c>
      <c r="K83" s="6">
        <v>95</v>
      </c>
      <c r="L83" s="6">
        <v>95</v>
      </c>
      <c r="M83" s="6">
        <v>95</v>
      </c>
      <c r="N83" s="6">
        <v>95</v>
      </c>
      <c r="O83" s="6">
        <f t="shared" si="24"/>
        <v>760</v>
      </c>
      <c r="P83" s="56"/>
      <c r="Q83" s="64" t="s">
        <v>160</v>
      </c>
      <c r="R83" s="60"/>
    </row>
    <row r="84" spans="1:18">
      <c r="A84" s="53">
        <v>39</v>
      </c>
      <c r="B84" s="62" t="s">
        <v>61</v>
      </c>
      <c r="C84" s="62" t="s">
        <v>17</v>
      </c>
      <c r="D84" s="62" t="s">
        <v>45</v>
      </c>
      <c r="E84" s="29" t="s">
        <v>119</v>
      </c>
      <c r="F84" s="6" t="s">
        <v>8</v>
      </c>
      <c r="G84" s="6">
        <v>150</v>
      </c>
      <c r="H84" s="6">
        <v>150</v>
      </c>
      <c r="I84" s="6">
        <v>150</v>
      </c>
      <c r="J84" s="6">
        <v>150</v>
      </c>
      <c r="K84" s="6">
        <v>150</v>
      </c>
      <c r="L84" s="6">
        <v>150</v>
      </c>
      <c r="M84" s="6">
        <v>150</v>
      </c>
      <c r="N84" s="6">
        <v>150</v>
      </c>
      <c r="O84" s="6">
        <f t="shared" si="24"/>
        <v>1200</v>
      </c>
      <c r="P84" s="55">
        <f t="shared" si="34"/>
        <v>101.33333333333334</v>
      </c>
      <c r="Q84" s="59"/>
      <c r="R84" s="60"/>
    </row>
    <row r="85" spans="1:18">
      <c r="A85" s="54"/>
      <c r="B85" s="58"/>
      <c r="C85" s="58"/>
      <c r="D85" s="58"/>
      <c r="E85" s="5"/>
      <c r="F85" s="6" t="s">
        <v>13</v>
      </c>
      <c r="G85" s="6">
        <v>152</v>
      </c>
      <c r="H85" s="6">
        <v>152</v>
      </c>
      <c r="I85" s="6">
        <v>152</v>
      </c>
      <c r="J85" s="6">
        <v>152</v>
      </c>
      <c r="K85" s="6">
        <v>152</v>
      </c>
      <c r="L85" s="6">
        <v>152</v>
      </c>
      <c r="M85" s="6">
        <v>152</v>
      </c>
      <c r="N85" s="6">
        <v>152</v>
      </c>
      <c r="O85" s="6">
        <f t="shared" si="24"/>
        <v>1216</v>
      </c>
      <c r="P85" s="56"/>
      <c r="Q85" s="64" t="s">
        <v>160</v>
      </c>
      <c r="R85" s="60"/>
    </row>
    <row r="86" spans="1:18">
      <c r="A86" s="53">
        <v>40</v>
      </c>
      <c r="B86" s="62" t="s">
        <v>154</v>
      </c>
      <c r="C86" s="62" t="s">
        <v>155</v>
      </c>
      <c r="D86" s="62" t="s">
        <v>56</v>
      </c>
      <c r="E86" s="29" t="s">
        <v>119</v>
      </c>
      <c r="F86" s="6" t="s">
        <v>8</v>
      </c>
      <c r="G86" s="6">
        <v>35</v>
      </c>
      <c r="H86" s="6">
        <v>35</v>
      </c>
      <c r="I86" s="6">
        <v>35</v>
      </c>
      <c r="J86" s="6">
        <v>35</v>
      </c>
      <c r="K86" s="6">
        <v>35</v>
      </c>
      <c r="L86" s="6">
        <v>35</v>
      </c>
      <c r="M86" s="6">
        <v>35</v>
      </c>
      <c r="N86" s="6">
        <v>35</v>
      </c>
      <c r="O86" s="6">
        <f t="shared" si="24"/>
        <v>280</v>
      </c>
      <c r="P86" s="55">
        <f t="shared" si="34"/>
        <v>100</v>
      </c>
      <c r="Q86" s="59"/>
      <c r="R86" s="60"/>
    </row>
    <row r="87" spans="1:18">
      <c r="A87" s="54"/>
      <c r="B87" s="58"/>
      <c r="C87" s="58"/>
      <c r="D87" s="58"/>
      <c r="E87" s="5"/>
      <c r="F87" s="6" t="s">
        <v>13</v>
      </c>
      <c r="G87" s="6">
        <v>35</v>
      </c>
      <c r="H87" s="6">
        <v>35</v>
      </c>
      <c r="I87" s="6">
        <v>35</v>
      </c>
      <c r="J87" s="6">
        <v>35</v>
      </c>
      <c r="K87" s="6">
        <v>35</v>
      </c>
      <c r="L87" s="6">
        <v>35</v>
      </c>
      <c r="M87" s="6">
        <v>35</v>
      </c>
      <c r="N87" s="6">
        <v>35</v>
      </c>
      <c r="O87" s="6">
        <f t="shared" si="24"/>
        <v>280</v>
      </c>
      <c r="P87" s="56"/>
      <c r="Q87" s="64" t="s">
        <v>160</v>
      </c>
      <c r="R87" s="60"/>
    </row>
    <row r="88" spans="1:18">
      <c r="A88" s="53">
        <v>41</v>
      </c>
      <c r="B88" s="62" t="s">
        <v>82</v>
      </c>
      <c r="C88" s="62" t="s">
        <v>83</v>
      </c>
      <c r="D88" s="62" t="s">
        <v>52</v>
      </c>
      <c r="E88" s="29" t="s">
        <v>119</v>
      </c>
      <c r="F88" s="6" t="s">
        <v>8</v>
      </c>
      <c r="G88" s="6">
        <v>50</v>
      </c>
      <c r="H88" s="6">
        <v>50</v>
      </c>
      <c r="I88" s="6">
        <v>50</v>
      </c>
      <c r="J88" s="6">
        <v>50</v>
      </c>
      <c r="K88" s="6">
        <v>50</v>
      </c>
      <c r="L88" s="6">
        <v>50</v>
      </c>
      <c r="M88" s="6">
        <v>50</v>
      </c>
      <c r="N88" s="6">
        <v>50</v>
      </c>
      <c r="O88" s="6">
        <f t="shared" si="24"/>
        <v>400</v>
      </c>
      <c r="P88" s="55">
        <f t="shared" si="34"/>
        <v>100</v>
      </c>
      <c r="Q88" s="59"/>
      <c r="R88" s="60"/>
    </row>
    <row r="89" spans="1:18">
      <c r="A89" s="54"/>
      <c r="B89" s="58"/>
      <c r="C89" s="58"/>
      <c r="D89" s="58"/>
      <c r="E89" s="5"/>
      <c r="F89" s="6" t="s">
        <v>13</v>
      </c>
      <c r="G89" s="6">
        <v>50</v>
      </c>
      <c r="H89" s="6">
        <v>50</v>
      </c>
      <c r="I89" s="6">
        <v>50</v>
      </c>
      <c r="J89" s="6">
        <v>50</v>
      </c>
      <c r="K89" s="6">
        <v>50</v>
      </c>
      <c r="L89" s="6">
        <v>50</v>
      </c>
      <c r="M89" s="6">
        <v>50</v>
      </c>
      <c r="N89" s="6">
        <v>50</v>
      </c>
      <c r="O89" s="6">
        <f t="shared" si="24"/>
        <v>400</v>
      </c>
      <c r="P89" s="56"/>
      <c r="Q89" s="64" t="s">
        <v>160</v>
      </c>
      <c r="R89" s="60"/>
    </row>
    <row r="90" spans="1:18">
      <c r="A90" s="53">
        <v>42</v>
      </c>
      <c r="B90" s="62" t="s">
        <v>112</v>
      </c>
      <c r="C90" s="62" t="s">
        <v>21</v>
      </c>
      <c r="D90" s="62" t="s">
        <v>22</v>
      </c>
      <c r="E90" s="29" t="s">
        <v>119</v>
      </c>
      <c r="F90" s="6" t="s">
        <v>8</v>
      </c>
      <c r="G90" s="6">
        <v>53</v>
      </c>
      <c r="H90" s="6">
        <v>53</v>
      </c>
      <c r="I90" s="6">
        <v>53</v>
      </c>
      <c r="J90" s="6">
        <v>53</v>
      </c>
      <c r="K90" s="6">
        <v>53</v>
      </c>
      <c r="L90" s="6">
        <v>53</v>
      </c>
      <c r="M90" s="6">
        <v>53</v>
      </c>
      <c r="N90" s="6">
        <v>53</v>
      </c>
      <c r="O90" s="6">
        <f t="shared" si="24"/>
        <v>424</v>
      </c>
      <c r="P90" s="55">
        <f t="shared" si="34"/>
        <v>100</v>
      </c>
      <c r="Q90" s="59"/>
      <c r="R90" s="60"/>
    </row>
    <row r="91" spans="1:18">
      <c r="A91" s="54"/>
      <c r="B91" s="58"/>
      <c r="C91" s="58"/>
      <c r="D91" s="58"/>
      <c r="E91" s="5"/>
      <c r="F91" s="6" t="s">
        <v>13</v>
      </c>
      <c r="G91" s="6">
        <v>53</v>
      </c>
      <c r="H91" s="6">
        <v>53</v>
      </c>
      <c r="I91" s="6">
        <v>53</v>
      </c>
      <c r="J91" s="6">
        <v>53</v>
      </c>
      <c r="K91" s="6">
        <v>53</v>
      </c>
      <c r="L91" s="6">
        <v>53</v>
      </c>
      <c r="M91" s="6">
        <v>53</v>
      </c>
      <c r="N91" s="6">
        <v>53</v>
      </c>
      <c r="O91" s="6">
        <f t="shared" si="24"/>
        <v>424</v>
      </c>
      <c r="P91" s="56"/>
      <c r="Q91" s="64" t="s">
        <v>160</v>
      </c>
      <c r="R91" s="60"/>
    </row>
    <row r="92" spans="1:18">
      <c r="A92" s="53">
        <v>43</v>
      </c>
      <c r="B92" s="62" t="s">
        <v>156</v>
      </c>
      <c r="C92" s="62" t="s">
        <v>47</v>
      </c>
      <c r="D92" s="62" t="s">
        <v>48</v>
      </c>
      <c r="E92" s="29" t="s">
        <v>119</v>
      </c>
      <c r="F92" s="6" t="s">
        <v>8</v>
      </c>
      <c r="G92" s="6">
        <v>50</v>
      </c>
      <c r="H92" s="6">
        <v>50</v>
      </c>
      <c r="I92" s="6">
        <v>50</v>
      </c>
      <c r="J92" s="6">
        <v>50</v>
      </c>
      <c r="K92" s="6">
        <v>50</v>
      </c>
      <c r="L92" s="6">
        <v>50</v>
      </c>
      <c r="M92" s="6">
        <v>50</v>
      </c>
      <c r="N92" s="6">
        <v>50</v>
      </c>
      <c r="O92" s="6">
        <f t="shared" si="24"/>
        <v>400</v>
      </c>
      <c r="P92" s="55">
        <f t="shared" si="34"/>
        <v>80</v>
      </c>
      <c r="Q92" s="59"/>
      <c r="R92" s="60"/>
    </row>
    <row r="93" spans="1:18">
      <c r="A93" s="54"/>
      <c r="B93" s="58"/>
      <c r="C93" s="58"/>
      <c r="D93" s="58"/>
      <c r="E93" s="5"/>
      <c r="F93" s="6" t="s">
        <v>13</v>
      </c>
      <c r="G93" s="6">
        <v>40</v>
      </c>
      <c r="H93" s="6">
        <v>40</v>
      </c>
      <c r="I93" s="6">
        <v>40</v>
      </c>
      <c r="J93" s="6">
        <v>40</v>
      </c>
      <c r="K93" s="6">
        <v>40</v>
      </c>
      <c r="L93" s="6">
        <v>40</v>
      </c>
      <c r="M93" s="6">
        <v>40</v>
      </c>
      <c r="N93" s="6">
        <v>40</v>
      </c>
      <c r="O93" s="6">
        <f t="shared" si="24"/>
        <v>320</v>
      </c>
      <c r="P93" s="56"/>
      <c r="Q93" s="64" t="s">
        <v>159</v>
      </c>
      <c r="R93" s="60"/>
    </row>
    <row r="94" spans="1:18">
      <c r="A94" s="53">
        <v>44</v>
      </c>
      <c r="B94" s="62" t="s">
        <v>85</v>
      </c>
      <c r="C94" s="62" t="s">
        <v>43</v>
      </c>
      <c r="D94" s="62" t="s">
        <v>23</v>
      </c>
      <c r="E94" s="29" t="s">
        <v>119</v>
      </c>
      <c r="F94" s="6" t="s">
        <v>8</v>
      </c>
      <c r="G94" s="6">
        <v>125</v>
      </c>
      <c r="H94" s="6">
        <v>125</v>
      </c>
      <c r="I94" s="6">
        <v>125</v>
      </c>
      <c r="J94" s="6">
        <v>125</v>
      </c>
      <c r="K94" s="6">
        <v>125</v>
      </c>
      <c r="L94" s="6">
        <v>125</v>
      </c>
      <c r="M94" s="6">
        <v>125</v>
      </c>
      <c r="N94" s="6">
        <v>125</v>
      </c>
      <c r="O94" s="6">
        <f t="shared" si="24"/>
        <v>1000</v>
      </c>
      <c r="P94" s="55">
        <f t="shared" si="34"/>
        <v>100</v>
      </c>
      <c r="Q94" s="59"/>
      <c r="R94" s="60"/>
    </row>
    <row r="95" spans="1:18">
      <c r="A95" s="54"/>
      <c r="B95" s="58"/>
      <c r="C95" s="58"/>
      <c r="D95" s="58"/>
      <c r="E95" s="5"/>
      <c r="F95" s="6" t="s">
        <v>13</v>
      </c>
      <c r="G95" s="6">
        <v>125</v>
      </c>
      <c r="H95" s="6">
        <v>125</v>
      </c>
      <c r="I95" s="6">
        <v>125</v>
      </c>
      <c r="J95" s="6">
        <v>125</v>
      </c>
      <c r="K95" s="6">
        <v>125</v>
      </c>
      <c r="L95" s="6">
        <v>125</v>
      </c>
      <c r="M95" s="6">
        <v>125</v>
      </c>
      <c r="N95" s="6">
        <v>125</v>
      </c>
      <c r="O95" s="6">
        <f t="shared" si="24"/>
        <v>1000</v>
      </c>
      <c r="P95" s="56"/>
      <c r="Q95" s="64" t="s">
        <v>160</v>
      </c>
      <c r="R95" s="60"/>
    </row>
    <row r="96" spans="1:18">
      <c r="A96" s="53">
        <v>45</v>
      </c>
      <c r="B96" s="62" t="s">
        <v>157</v>
      </c>
      <c r="C96" s="62" t="s">
        <v>43</v>
      </c>
      <c r="D96" s="62" t="s">
        <v>23</v>
      </c>
      <c r="E96" s="29" t="s">
        <v>119</v>
      </c>
      <c r="F96" s="6" t="s">
        <v>8</v>
      </c>
      <c r="G96" s="6">
        <v>125</v>
      </c>
      <c r="H96" s="6">
        <v>125</v>
      </c>
      <c r="I96" s="6">
        <v>125</v>
      </c>
      <c r="J96" s="6">
        <v>125</v>
      </c>
      <c r="K96" s="6">
        <v>125</v>
      </c>
      <c r="L96" s="6">
        <v>125</v>
      </c>
      <c r="M96" s="6">
        <v>125</v>
      </c>
      <c r="N96" s="6">
        <v>125</v>
      </c>
      <c r="O96" s="6">
        <f t="shared" si="24"/>
        <v>1000</v>
      </c>
      <c r="P96" s="55">
        <f t="shared" si="34"/>
        <v>56.000000000000007</v>
      </c>
      <c r="Q96" s="59"/>
      <c r="R96" s="60"/>
    </row>
    <row r="97" spans="1:18">
      <c r="A97" s="54"/>
      <c r="B97" s="58"/>
      <c r="C97" s="58"/>
      <c r="D97" s="58"/>
      <c r="E97" s="5"/>
      <c r="F97" s="6" t="s">
        <v>13</v>
      </c>
      <c r="G97" s="6">
        <v>70</v>
      </c>
      <c r="H97" s="6">
        <v>70</v>
      </c>
      <c r="I97" s="6">
        <v>70</v>
      </c>
      <c r="J97" s="6">
        <v>70</v>
      </c>
      <c r="K97" s="6">
        <v>70</v>
      </c>
      <c r="L97" s="6">
        <v>70</v>
      </c>
      <c r="M97" s="6">
        <v>70</v>
      </c>
      <c r="N97" s="6">
        <v>70</v>
      </c>
      <c r="O97" s="6">
        <f t="shared" si="24"/>
        <v>560</v>
      </c>
      <c r="P97" s="56"/>
      <c r="Q97" s="64" t="s">
        <v>159</v>
      </c>
      <c r="R97" s="60"/>
    </row>
    <row r="98" spans="1:18">
      <c r="A98" s="53">
        <v>46</v>
      </c>
      <c r="B98" s="62" t="s">
        <v>113</v>
      </c>
      <c r="C98" s="62" t="s">
        <v>21</v>
      </c>
      <c r="D98" s="62" t="s">
        <v>22</v>
      </c>
      <c r="E98" s="29" t="s">
        <v>119</v>
      </c>
      <c r="F98" s="6" t="s">
        <v>8</v>
      </c>
      <c r="G98" s="6">
        <v>53</v>
      </c>
      <c r="H98" s="6">
        <v>53</v>
      </c>
      <c r="I98" s="6">
        <v>53</v>
      </c>
      <c r="J98" s="6">
        <v>53</v>
      </c>
      <c r="K98" s="6">
        <v>53</v>
      </c>
      <c r="L98" s="6">
        <v>53</v>
      </c>
      <c r="M98" s="6">
        <v>53</v>
      </c>
      <c r="N98" s="6">
        <v>53</v>
      </c>
      <c r="O98" s="6">
        <f t="shared" si="24"/>
        <v>424</v>
      </c>
      <c r="P98" s="55">
        <f t="shared" si="34"/>
        <v>100</v>
      </c>
      <c r="Q98" s="59"/>
      <c r="R98" s="60"/>
    </row>
    <row r="99" spans="1:18">
      <c r="A99" s="54"/>
      <c r="B99" s="58"/>
      <c r="C99" s="58"/>
      <c r="D99" s="58"/>
      <c r="E99" s="5"/>
      <c r="F99" s="6" t="s">
        <v>13</v>
      </c>
      <c r="G99" s="6">
        <v>53</v>
      </c>
      <c r="H99" s="6">
        <v>53</v>
      </c>
      <c r="I99" s="6">
        <v>53</v>
      </c>
      <c r="J99" s="6">
        <v>53</v>
      </c>
      <c r="K99" s="6">
        <v>53</v>
      </c>
      <c r="L99" s="6">
        <v>53</v>
      </c>
      <c r="M99" s="6">
        <v>53</v>
      </c>
      <c r="N99" s="6">
        <v>53</v>
      </c>
      <c r="O99" s="6">
        <f t="shared" si="24"/>
        <v>424</v>
      </c>
      <c r="P99" s="56"/>
      <c r="Q99" s="64" t="s">
        <v>160</v>
      </c>
      <c r="R99" s="60"/>
    </row>
    <row r="100" spans="1:18">
      <c r="A100" s="53">
        <v>47</v>
      </c>
      <c r="B100" s="62" t="s">
        <v>59</v>
      </c>
      <c r="C100" s="62" t="s">
        <v>21</v>
      </c>
      <c r="D100" s="62" t="s">
        <v>22</v>
      </c>
      <c r="E100" s="29" t="s">
        <v>119</v>
      </c>
      <c r="F100" s="6" t="s">
        <v>8</v>
      </c>
      <c r="G100" s="6">
        <v>53</v>
      </c>
      <c r="H100" s="6">
        <v>53</v>
      </c>
      <c r="I100" s="6">
        <v>53</v>
      </c>
      <c r="J100" s="6">
        <v>53</v>
      </c>
      <c r="K100" s="6">
        <v>53</v>
      </c>
      <c r="L100" s="6">
        <v>53</v>
      </c>
      <c r="M100" s="6">
        <v>53</v>
      </c>
      <c r="N100" s="6">
        <v>53</v>
      </c>
      <c r="O100" s="6">
        <f t="shared" si="24"/>
        <v>424</v>
      </c>
      <c r="P100" s="55">
        <f t="shared" si="34"/>
        <v>100</v>
      </c>
      <c r="Q100" s="59"/>
      <c r="R100" s="60"/>
    </row>
    <row r="101" spans="1:18">
      <c r="A101" s="54"/>
      <c r="B101" s="58"/>
      <c r="C101" s="58"/>
      <c r="D101" s="58"/>
      <c r="E101" s="5"/>
      <c r="F101" s="6" t="s">
        <v>13</v>
      </c>
      <c r="G101" s="6">
        <v>53</v>
      </c>
      <c r="H101" s="6">
        <v>53</v>
      </c>
      <c r="I101" s="6">
        <v>53</v>
      </c>
      <c r="J101" s="6">
        <v>53</v>
      </c>
      <c r="K101" s="6">
        <v>53</v>
      </c>
      <c r="L101" s="6">
        <v>53</v>
      </c>
      <c r="M101" s="6">
        <v>53</v>
      </c>
      <c r="N101" s="6">
        <v>53</v>
      </c>
      <c r="O101" s="6">
        <f t="shared" si="24"/>
        <v>424</v>
      </c>
      <c r="P101" s="56"/>
      <c r="Q101" s="64" t="s">
        <v>160</v>
      </c>
      <c r="R101" s="60"/>
    </row>
    <row r="102" spans="1:18">
      <c r="A102" s="53"/>
      <c r="B102" s="57"/>
      <c r="C102" s="57"/>
      <c r="D102" s="57"/>
      <c r="E102" s="5"/>
      <c r="F102" s="6" t="s">
        <v>8</v>
      </c>
      <c r="G102" s="6"/>
      <c r="H102" s="6"/>
      <c r="I102" s="6"/>
      <c r="J102" s="6"/>
      <c r="K102" s="6"/>
      <c r="L102" s="6"/>
      <c r="M102" s="6"/>
      <c r="N102" s="6"/>
      <c r="O102" s="6">
        <f t="shared" si="24"/>
        <v>0</v>
      </c>
      <c r="P102" s="55" t="e">
        <f t="shared" si="34"/>
        <v>#DIV/0!</v>
      </c>
      <c r="Q102" s="59"/>
      <c r="R102" s="60"/>
    </row>
    <row r="103" spans="1:18">
      <c r="A103" s="54"/>
      <c r="B103" s="58"/>
      <c r="C103" s="58"/>
      <c r="D103" s="58"/>
      <c r="E103" s="5"/>
      <c r="F103" s="6" t="s">
        <v>13</v>
      </c>
      <c r="G103" s="6"/>
      <c r="H103" s="6"/>
      <c r="I103" s="6"/>
      <c r="J103" s="6"/>
      <c r="K103" s="6"/>
      <c r="L103" s="6"/>
      <c r="M103" s="6"/>
      <c r="N103" s="6"/>
      <c r="O103" s="6">
        <f t="shared" si="24"/>
        <v>0</v>
      </c>
      <c r="P103" s="56"/>
      <c r="Q103" s="59"/>
      <c r="R103" s="60"/>
    </row>
    <row r="104" spans="1:18">
      <c r="A104" s="53"/>
      <c r="B104" s="57"/>
      <c r="C104" s="57"/>
      <c r="D104" s="57"/>
      <c r="E104" s="5"/>
      <c r="F104" s="6" t="s">
        <v>8</v>
      </c>
      <c r="G104" s="6"/>
      <c r="H104" s="6"/>
      <c r="I104" s="6"/>
      <c r="J104" s="6"/>
      <c r="K104" s="6"/>
      <c r="L104" s="6"/>
      <c r="M104" s="6"/>
      <c r="N104" s="6"/>
      <c r="O104" s="6">
        <f t="shared" si="24"/>
        <v>0</v>
      </c>
      <c r="P104" s="55" t="e">
        <f t="shared" si="34"/>
        <v>#DIV/0!</v>
      </c>
      <c r="Q104" s="59"/>
      <c r="R104" s="60"/>
    </row>
    <row r="105" spans="1:18">
      <c r="A105" s="54"/>
      <c r="B105" s="58"/>
      <c r="C105" s="58"/>
      <c r="D105" s="58"/>
      <c r="E105" s="5"/>
      <c r="F105" s="6" t="s">
        <v>13</v>
      </c>
      <c r="G105" s="6"/>
      <c r="H105" s="6"/>
      <c r="I105" s="6"/>
      <c r="J105" s="6"/>
      <c r="K105" s="6"/>
      <c r="L105" s="6"/>
      <c r="M105" s="6"/>
      <c r="N105" s="6"/>
      <c r="O105" s="6">
        <f t="shared" si="24"/>
        <v>0</v>
      </c>
      <c r="P105" s="56"/>
      <c r="Q105" s="59"/>
      <c r="R105" s="60"/>
    </row>
    <row r="106" spans="1:18">
      <c r="A106" s="53"/>
      <c r="B106" s="57"/>
      <c r="C106" s="57"/>
      <c r="D106" s="57"/>
      <c r="E106" s="5"/>
      <c r="F106" s="6" t="s">
        <v>8</v>
      </c>
      <c r="G106" s="6"/>
      <c r="H106" s="6"/>
      <c r="I106" s="6"/>
      <c r="J106" s="6"/>
      <c r="K106" s="6"/>
      <c r="L106" s="6"/>
      <c r="M106" s="6"/>
      <c r="N106" s="6"/>
      <c r="O106" s="6">
        <f t="shared" si="24"/>
        <v>0</v>
      </c>
      <c r="P106" s="55" t="e">
        <f t="shared" si="34"/>
        <v>#DIV/0!</v>
      </c>
      <c r="Q106" s="59"/>
      <c r="R106" s="60"/>
    </row>
    <row r="107" spans="1:18" ht="15.75" thickBot="1">
      <c r="A107" s="54"/>
      <c r="B107" s="58"/>
      <c r="C107" s="58"/>
      <c r="D107" s="58"/>
      <c r="E107" s="5"/>
      <c r="F107" s="6" t="s">
        <v>13</v>
      </c>
      <c r="G107" s="6"/>
      <c r="H107" s="6"/>
      <c r="I107" s="6"/>
      <c r="J107" s="6"/>
      <c r="K107" s="6"/>
      <c r="L107" s="6"/>
      <c r="M107" s="6"/>
      <c r="N107" s="6"/>
      <c r="O107" s="6">
        <f t="shared" si="24"/>
        <v>0</v>
      </c>
      <c r="P107" s="56"/>
      <c r="Q107" s="59"/>
      <c r="R107" s="61"/>
    </row>
    <row r="108" spans="1:18" ht="15.75" thickTop="1">
      <c r="A108" s="33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7"/>
      <c r="R108" s="42"/>
    </row>
    <row r="109" spans="1:18">
      <c r="A109" s="9" t="s">
        <v>24</v>
      </c>
      <c r="B109" s="10"/>
      <c r="C109" s="10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7"/>
      <c r="R109" s="43"/>
    </row>
    <row r="110" spans="1:18">
      <c r="A110" s="11" t="s">
        <v>25</v>
      </c>
      <c r="B110" s="12" t="s">
        <v>26</v>
      </c>
      <c r="C110" s="10"/>
      <c r="D110" s="24"/>
      <c r="E110" s="24"/>
      <c r="F110" s="24" t="s">
        <v>8</v>
      </c>
      <c r="G110" s="10" t="s">
        <v>27</v>
      </c>
      <c r="H110" s="6">
        <f>SUM((O8+O10+O12+O14+O16+O18+O20+O22+O24+O26+O28+O30+O32+O34+O36+O38+O40+O42+O44+O46+O48+O50+O52+O54+O56+O58+O60+O62+O64+O66+O68+O70+O72+O74+O76+O78+O80+O82+O84+O86+O88+O90+O92+O94+O96+O98+O100+O102+O104+O106))</f>
        <v>38592</v>
      </c>
      <c r="I110" s="24"/>
      <c r="J110" s="24"/>
      <c r="K110" s="52"/>
      <c r="L110" s="52"/>
      <c r="M110" s="52"/>
      <c r="N110" s="52"/>
      <c r="O110" s="52"/>
      <c r="P110" s="36"/>
      <c r="Q110" s="7"/>
      <c r="R110" s="43"/>
    </row>
    <row r="111" spans="1:18">
      <c r="A111" s="11" t="s">
        <v>28</v>
      </c>
      <c r="B111" s="12" t="s">
        <v>29</v>
      </c>
      <c r="C111" s="10"/>
      <c r="D111" s="24"/>
      <c r="E111" s="24"/>
      <c r="F111" s="24" t="s">
        <v>13</v>
      </c>
      <c r="G111" s="49" t="s">
        <v>30</v>
      </c>
      <c r="H111" s="6">
        <f>SUM((O9+O11+O13+O15+O17+O19+O21+O23+O25+O27+O29+O31+O33+O35+O37+O39+O41+O43+O45+O47+O49+O51+O53+O55+O57+O59+O61+O63+O65+O67+O69+O71+O73+O75+O77+O79+O81+O83+O85+O87+O89+O91+O93+O95+O97+O99+O101+O103+O105+O107))</f>
        <v>28760</v>
      </c>
      <c r="I111" s="24"/>
      <c r="J111" s="24"/>
      <c r="K111" s="52"/>
      <c r="L111" s="52"/>
      <c r="M111" s="52"/>
      <c r="N111" s="52"/>
      <c r="O111" s="52"/>
      <c r="P111" s="52"/>
      <c r="Q111" s="7"/>
      <c r="R111" s="43"/>
    </row>
    <row r="112" spans="1:18">
      <c r="A112" s="11" t="s">
        <v>31</v>
      </c>
      <c r="B112" s="12" t="s">
        <v>32</v>
      </c>
      <c r="C112" s="10"/>
      <c r="D112" s="24"/>
      <c r="E112" s="24"/>
      <c r="F112" s="24"/>
      <c r="G112" s="24" t="s">
        <v>33</v>
      </c>
      <c r="H112" s="6">
        <f>SUM((H111/H110*100))</f>
        <v>74.523217247097833</v>
      </c>
      <c r="I112" s="24"/>
      <c r="J112" s="24"/>
      <c r="K112" s="52"/>
      <c r="L112" s="52"/>
      <c r="M112" s="52"/>
      <c r="N112" s="52"/>
      <c r="O112" s="52"/>
      <c r="P112" s="52"/>
      <c r="Q112" s="7"/>
      <c r="R112" s="43"/>
    </row>
    <row r="113" spans="1:18">
      <c r="A113" s="13" t="s">
        <v>34</v>
      </c>
      <c r="B113" s="14" t="s">
        <v>35</v>
      </c>
      <c r="C113" s="15"/>
      <c r="D113" s="24"/>
      <c r="E113" s="24"/>
      <c r="F113" s="24"/>
      <c r="G113" s="24"/>
      <c r="H113" s="24"/>
      <c r="I113" s="24"/>
      <c r="J113" s="24"/>
      <c r="K113" s="52"/>
      <c r="L113" s="52"/>
      <c r="M113" s="52"/>
      <c r="N113" s="52"/>
      <c r="O113" s="52"/>
      <c r="P113" s="52"/>
      <c r="Q113" s="7"/>
      <c r="R113" s="43"/>
    </row>
    <row r="114" spans="1:18">
      <c r="A114" s="13" t="s">
        <v>36</v>
      </c>
      <c r="B114" s="14" t="s">
        <v>37</v>
      </c>
      <c r="C114" s="15"/>
      <c r="D114" s="24"/>
      <c r="E114" s="24"/>
      <c r="F114" s="24"/>
      <c r="G114" s="24"/>
      <c r="H114" s="24"/>
      <c r="I114" s="24"/>
      <c r="J114" s="24"/>
      <c r="K114" s="52"/>
      <c r="L114" s="52"/>
      <c r="M114" s="52"/>
      <c r="N114" s="52"/>
      <c r="O114" s="52"/>
      <c r="P114" s="36"/>
      <c r="Q114" s="7"/>
      <c r="R114" s="43"/>
    </row>
    <row r="115" spans="1:18" ht="15.75" thickBot="1">
      <c r="A115" s="16" t="s">
        <v>38</v>
      </c>
      <c r="B115" s="17" t="s">
        <v>39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20"/>
      <c r="R115" s="44"/>
    </row>
    <row r="116" spans="1:18" ht="15.75" thickTop="1"/>
  </sheetData>
  <mergeCells count="370">
    <mergeCell ref="P1:Q1"/>
    <mergeCell ref="A2:Q4"/>
    <mergeCell ref="R2:R5"/>
    <mergeCell ref="B5:D5"/>
    <mergeCell ref="E5:Q5"/>
    <mergeCell ref="A6:A7"/>
    <mergeCell ref="B6:B7"/>
    <mergeCell ref="C6:C7"/>
    <mergeCell ref="D6:D7"/>
    <mergeCell ref="G6:N6"/>
    <mergeCell ref="A10:A11"/>
    <mergeCell ref="B10:B11"/>
    <mergeCell ref="C10:C11"/>
    <mergeCell ref="D10:D11"/>
    <mergeCell ref="P10:P11"/>
    <mergeCell ref="Q10:R10"/>
    <mergeCell ref="Q11:R11"/>
    <mergeCell ref="O6:O7"/>
    <mergeCell ref="P6:P7"/>
    <mergeCell ref="Q6:R7"/>
    <mergeCell ref="A8:A9"/>
    <mergeCell ref="B8:B9"/>
    <mergeCell ref="C8:C9"/>
    <mergeCell ref="D8:D9"/>
    <mergeCell ref="P8:P9"/>
    <mergeCell ref="Q8:R8"/>
    <mergeCell ref="Q9:R9"/>
    <mergeCell ref="A14:A15"/>
    <mergeCell ref="B14:B15"/>
    <mergeCell ref="C14:C15"/>
    <mergeCell ref="D14:D15"/>
    <mergeCell ref="P14:P15"/>
    <mergeCell ref="Q14:R14"/>
    <mergeCell ref="Q15:R15"/>
    <mergeCell ref="A12:A13"/>
    <mergeCell ref="B12:B13"/>
    <mergeCell ref="C12:C13"/>
    <mergeCell ref="D12:D13"/>
    <mergeCell ref="P12:P13"/>
    <mergeCell ref="Q12:R12"/>
    <mergeCell ref="Q13:R13"/>
    <mergeCell ref="A18:A19"/>
    <mergeCell ref="B18:B19"/>
    <mergeCell ref="C18:C19"/>
    <mergeCell ref="D18:D19"/>
    <mergeCell ref="P18:P19"/>
    <mergeCell ref="Q18:R18"/>
    <mergeCell ref="Q19:R19"/>
    <mergeCell ref="A16:A17"/>
    <mergeCell ref="B16:B17"/>
    <mergeCell ref="C16:C17"/>
    <mergeCell ref="D16:D17"/>
    <mergeCell ref="P16:P17"/>
    <mergeCell ref="Q16:R16"/>
    <mergeCell ref="Q17:R17"/>
    <mergeCell ref="A22:A23"/>
    <mergeCell ref="B22:B23"/>
    <mergeCell ref="C22:C23"/>
    <mergeCell ref="D22:D23"/>
    <mergeCell ref="P22:P23"/>
    <mergeCell ref="Q22:R22"/>
    <mergeCell ref="Q23:R23"/>
    <mergeCell ref="A20:A21"/>
    <mergeCell ref="B20:B21"/>
    <mergeCell ref="C20:C21"/>
    <mergeCell ref="D20:D21"/>
    <mergeCell ref="P20:P21"/>
    <mergeCell ref="Q20:R20"/>
    <mergeCell ref="Q21:R21"/>
    <mergeCell ref="A26:A27"/>
    <mergeCell ref="B26:B27"/>
    <mergeCell ref="C26:C27"/>
    <mergeCell ref="D26:D27"/>
    <mergeCell ref="P26:P27"/>
    <mergeCell ref="Q26:R26"/>
    <mergeCell ref="Q27:R27"/>
    <mergeCell ref="A24:A25"/>
    <mergeCell ref="B24:B25"/>
    <mergeCell ref="C24:C25"/>
    <mergeCell ref="D24:D25"/>
    <mergeCell ref="P24:P25"/>
    <mergeCell ref="Q24:R24"/>
    <mergeCell ref="Q25:R25"/>
    <mergeCell ref="A30:A31"/>
    <mergeCell ref="B30:B31"/>
    <mergeCell ref="C30:C31"/>
    <mergeCell ref="D30:D31"/>
    <mergeCell ref="P30:P31"/>
    <mergeCell ref="Q30:R30"/>
    <mergeCell ref="Q31:R31"/>
    <mergeCell ref="A28:A29"/>
    <mergeCell ref="B28:B29"/>
    <mergeCell ref="C28:C29"/>
    <mergeCell ref="D28:D29"/>
    <mergeCell ref="P28:P29"/>
    <mergeCell ref="Q28:R28"/>
    <mergeCell ref="Q29:R29"/>
    <mergeCell ref="A34:A35"/>
    <mergeCell ref="B34:B35"/>
    <mergeCell ref="C34:C35"/>
    <mergeCell ref="D34:D35"/>
    <mergeCell ref="P34:P35"/>
    <mergeCell ref="Q34:R34"/>
    <mergeCell ref="Q35:R35"/>
    <mergeCell ref="A32:A33"/>
    <mergeCell ref="B32:B33"/>
    <mergeCell ref="C32:C33"/>
    <mergeCell ref="D32:D33"/>
    <mergeCell ref="P32:P33"/>
    <mergeCell ref="Q32:R32"/>
    <mergeCell ref="Q33:R33"/>
    <mergeCell ref="A38:A39"/>
    <mergeCell ref="B38:B39"/>
    <mergeCell ref="C38:C39"/>
    <mergeCell ref="D38:D39"/>
    <mergeCell ref="P38:P39"/>
    <mergeCell ref="Q38:R38"/>
    <mergeCell ref="Q39:R39"/>
    <mergeCell ref="A36:A37"/>
    <mergeCell ref="B36:B37"/>
    <mergeCell ref="C36:C37"/>
    <mergeCell ref="D36:D37"/>
    <mergeCell ref="P36:P37"/>
    <mergeCell ref="Q36:R36"/>
    <mergeCell ref="Q37:R37"/>
    <mergeCell ref="A42:A43"/>
    <mergeCell ref="B42:B43"/>
    <mergeCell ref="C42:C43"/>
    <mergeCell ref="D42:D43"/>
    <mergeCell ref="P42:P43"/>
    <mergeCell ref="Q42:R42"/>
    <mergeCell ref="Q43:R43"/>
    <mergeCell ref="A40:A41"/>
    <mergeCell ref="B40:B41"/>
    <mergeCell ref="C40:C41"/>
    <mergeCell ref="D40:D41"/>
    <mergeCell ref="P40:P41"/>
    <mergeCell ref="Q40:R40"/>
    <mergeCell ref="Q41:R41"/>
    <mergeCell ref="A46:A47"/>
    <mergeCell ref="B46:B47"/>
    <mergeCell ref="C46:C47"/>
    <mergeCell ref="D46:D47"/>
    <mergeCell ref="P46:P47"/>
    <mergeCell ref="Q46:R46"/>
    <mergeCell ref="Q47:R47"/>
    <mergeCell ref="A44:A45"/>
    <mergeCell ref="B44:B45"/>
    <mergeCell ref="C44:C45"/>
    <mergeCell ref="D44:D45"/>
    <mergeCell ref="P44:P45"/>
    <mergeCell ref="Q44:R44"/>
    <mergeCell ref="Q45:R45"/>
    <mergeCell ref="A50:A51"/>
    <mergeCell ref="B50:B51"/>
    <mergeCell ref="C50:C51"/>
    <mergeCell ref="D50:D51"/>
    <mergeCell ref="P50:P51"/>
    <mergeCell ref="Q50:R50"/>
    <mergeCell ref="Q51:R51"/>
    <mergeCell ref="A48:A49"/>
    <mergeCell ref="B48:B49"/>
    <mergeCell ref="C48:C49"/>
    <mergeCell ref="D48:D49"/>
    <mergeCell ref="P48:P49"/>
    <mergeCell ref="Q48:R48"/>
    <mergeCell ref="Q49:R49"/>
    <mergeCell ref="A54:A55"/>
    <mergeCell ref="B54:B55"/>
    <mergeCell ref="C54:C55"/>
    <mergeCell ref="D54:D55"/>
    <mergeCell ref="P54:P55"/>
    <mergeCell ref="Q54:R54"/>
    <mergeCell ref="Q55:R55"/>
    <mergeCell ref="A52:A53"/>
    <mergeCell ref="B52:B53"/>
    <mergeCell ref="C52:C53"/>
    <mergeCell ref="D52:D53"/>
    <mergeCell ref="P52:P53"/>
    <mergeCell ref="Q52:R52"/>
    <mergeCell ref="Q53:R53"/>
    <mergeCell ref="A58:A59"/>
    <mergeCell ref="B58:B59"/>
    <mergeCell ref="C58:C59"/>
    <mergeCell ref="D58:D59"/>
    <mergeCell ref="P58:P59"/>
    <mergeCell ref="Q58:R58"/>
    <mergeCell ref="Q59:R59"/>
    <mergeCell ref="A56:A57"/>
    <mergeCell ref="B56:B57"/>
    <mergeCell ref="C56:C57"/>
    <mergeCell ref="D56:D57"/>
    <mergeCell ref="P56:P57"/>
    <mergeCell ref="Q56:R56"/>
    <mergeCell ref="Q57:R57"/>
    <mergeCell ref="A62:A63"/>
    <mergeCell ref="B62:B63"/>
    <mergeCell ref="C62:C63"/>
    <mergeCell ref="D62:D63"/>
    <mergeCell ref="P62:P63"/>
    <mergeCell ref="Q62:R62"/>
    <mergeCell ref="Q63:R63"/>
    <mergeCell ref="A60:A61"/>
    <mergeCell ref="B60:B61"/>
    <mergeCell ref="C60:C61"/>
    <mergeCell ref="D60:D61"/>
    <mergeCell ref="P60:P61"/>
    <mergeCell ref="Q60:R60"/>
    <mergeCell ref="Q61:R61"/>
    <mergeCell ref="A66:A67"/>
    <mergeCell ref="B66:B67"/>
    <mergeCell ref="C66:C67"/>
    <mergeCell ref="D66:D67"/>
    <mergeCell ref="P66:P67"/>
    <mergeCell ref="Q66:R66"/>
    <mergeCell ref="Q67:R67"/>
    <mergeCell ref="A64:A65"/>
    <mergeCell ref="B64:B65"/>
    <mergeCell ref="C64:C65"/>
    <mergeCell ref="D64:D65"/>
    <mergeCell ref="P64:P65"/>
    <mergeCell ref="Q64:R64"/>
    <mergeCell ref="Q65:R65"/>
    <mergeCell ref="A70:A71"/>
    <mergeCell ref="B70:B71"/>
    <mergeCell ref="C70:C71"/>
    <mergeCell ref="D70:D71"/>
    <mergeCell ref="P70:P71"/>
    <mergeCell ref="Q70:R70"/>
    <mergeCell ref="Q71:R71"/>
    <mergeCell ref="A68:A69"/>
    <mergeCell ref="B68:B69"/>
    <mergeCell ref="C68:C69"/>
    <mergeCell ref="D68:D69"/>
    <mergeCell ref="P68:P69"/>
    <mergeCell ref="Q68:R68"/>
    <mergeCell ref="Q69:R69"/>
    <mergeCell ref="A74:A75"/>
    <mergeCell ref="B74:B75"/>
    <mergeCell ref="C74:C75"/>
    <mergeCell ref="D74:D75"/>
    <mergeCell ref="P74:P75"/>
    <mergeCell ref="Q74:R74"/>
    <mergeCell ref="Q75:R75"/>
    <mergeCell ref="A72:A73"/>
    <mergeCell ref="B72:B73"/>
    <mergeCell ref="C72:C73"/>
    <mergeCell ref="D72:D73"/>
    <mergeCell ref="P72:P73"/>
    <mergeCell ref="Q72:R72"/>
    <mergeCell ref="Q73:R73"/>
    <mergeCell ref="A78:A79"/>
    <mergeCell ref="B78:B79"/>
    <mergeCell ref="C78:C79"/>
    <mergeCell ref="D78:D79"/>
    <mergeCell ref="P78:P79"/>
    <mergeCell ref="Q78:R78"/>
    <mergeCell ref="Q79:R79"/>
    <mergeCell ref="A76:A77"/>
    <mergeCell ref="B76:B77"/>
    <mergeCell ref="C76:C77"/>
    <mergeCell ref="D76:D77"/>
    <mergeCell ref="P76:P77"/>
    <mergeCell ref="Q76:R76"/>
    <mergeCell ref="Q77:R77"/>
    <mergeCell ref="A82:A83"/>
    <mergeCell ref="B82:B83"/>
    <mergeCell ref="C82:C83"/>
    <mergeCell ref="D82:D83"/>
    <mergeCell ref="P82:P83"/>
    <mergeCell ref="Q82:R82"/>
    <mergeCell ref="Q83:R83"/>
    <mergeCell ref="A80:A81"/>
    <mergeCell ref="B80:B81"/>
    <mergeCell ref="C80:C81"/>
    <mergeCell ref="D80:D81"/>
    <mergeCell ref="P80:P81"/>
    <mergeCell ref="Q80:R80"/>
    <mergeCell ref="Q81:R81"/>
    <mergeCell ref="A86:A87"/>
    <mergeCell ref="B86:B87"/>
    <mergeCell ref="C86:C87"/>
    <mergeCell ref="D86:D87"/>
    <mergeCell ref="P86:P87"/>
    <mergeCell ref="Q86:R86"/>
    <mergeCell ref="Q87:R87"/>
    <mergeCell ref="A84:A85"/>
    <mergeCell ref="B84:B85"/>
    <mergeCell ref="C84:C85"/>
    <mergeCell ref="D84:D85"/>
    <mergeCell ref="P84:P85"/>
    <mergeCell ref="Q84:R84"/>
    <mergeCell ref="Q85:R85"/>
    <mergeCell ref="A90:A91"/>
    <mergeCell ref="B90:B91"/>
    <mergeCell ref="C90:C91"/>
    <mergeCell ref="D90:D91"/>
    <mergeCell ref="P90:P91"/>
    <mergeCell ref="Q90:R90"/>
    <mergeCell ref="Q91:R91"/>
    <mergeCell ref="A88:A89"/>
    <mergeCell ref="B88:B89"/>
    <mergeCell ref="C88:C89"/>
    <mergeCell ref="D88:D89"/>
    <mergeCell ref="P88:P89"/>
    <mergeCell ref="Q88:R88"/>
    <mergeCell ref="Q89:R89"/>
    <mergeCell ref="A94:A95"/>
    <mergeCell ref="B94:B95"/>
    <mergeCell ref="C94:C95"/>
    <mergeCell ref="D94:D95"/>
    <mergeCell ref="P94:P95"/>
    <mergeCell ref="Q94:R94"/>
    <mergeCell ref="Q95:R95"/>
    <mergeCell ref="A92:A93"/>
    <mergeCell ref="B92:B93"/>
    <mergeCell ref="C92:C93"/>
    <mergeCell ref="D92:D93"/>
    <mergeCell ref="P92:P93"/>
    <mergeCell ref="Q92:R92"/>
    <mergeCell ref="Q93:R93"/>
    <mergeCell ref="A98:A99"/>
    <mergeCell ref="B98:B99"/>
    <mergeCell ref="C98:C99"/>
    <mergeCell ref="D98:D99"/>
    <mergeCell ref="P98:P99"/>
    <mergeCell ref="Q98:R98"/>
    <mergeCell ref="Q99:R99"/>
    <mergeCell ref="A96:A97"/>
    <mergeCell ref="B96:B97"/>
    <mergeCell ref="C96:C97"/>
    <mergeCell ref="D96:D97"/>
    <mergeCell ref="P96:P97"/>
    <mergeCell ref="Q96:R96"/>
    <mergeCell ref="Q97:R97"/>
    <mergeCell ref="A102:A103"/>
    <mergeCell ref="B102:B103"/>
    <mergeCell ref="C102:C103"/>
    <mergeCell ref="D102:D103"/>
    <mergeCell ref="P102:P103"/>
    <mergeCell ref="Q102:R102"/>
    <mergeCell ref="Q103:R103"/>
    <mergeCell ref="A100:A101"/>
    <mergeCell ref="B100:B101"/>
    <mergeCell ref="C100:C101"/>
    <mergeCell ref="D100:D101"/>
    <mergeCell ref="P100:P101"/>
    <mergeCell ref="Q100:R100"/>
    <mergeCell ref="Q101:R101"/>
    <mergeCell ref="Q106:R106"/>
    <mergeCell ref="Q107:R107"/>
    <mergeCell ref="A104:A105"/>
    <mergeCell ref="B104:B105"/>
    <mergeCell ref="C104:C105"/>
    <mergeCell ref="D104:D105"/>
    <mergeCell ref="P104:P105"/>
    <mergeCell ref="Q104:R104"/>
    <mergeCell ref="Q105:R105"/>
    <mergeCell ref="K110:L110"/>
    <mergeCell ref="M110:O110"/>
    <mergeCell ref="K111:L113"/>
    <mergeCell ref="M111:O113"/>
    <mergeCell ref="P111:P113"/>
    <mergeCell ref="K114:L114"/>
    <mergeCell ref="M114:O114"/>
    <mergeCell ref="A106:A107"/>
    <mergeCell ref="B106:B107"/>
    <mergeCell ref="C106:C107"/>
    <mergeCell ref="D106:D107"/>
    <mergeCell ref="P106:P107"/>
  </mergeCells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Paint.Picture" shapeId="94209" r:id="rId3">
          <objectPr defaultSize="0" autoPict="0" altText="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0</xdr:col>
                <xdr:colOff>466725</xdr:colOff>
                <xdr:row>3</xdr:row>
                <xdr:rowOff>47625</xdr:rowOff>
              </to>
            </anchor>
          </objectPr>
        </oleObject>
      </mc:Choice>
      <mc:Fallback>
        <oleObject progId="Paint.Picture" shapeId="94209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S116"/>
  <sheetViews>
    <sheetView topLeftCell="A37" zoomScale="80" zoomScaleNormal="80" workbookViewId="0">
      <selection activeCell="C52" sqref="C52:C53"/>
    </sheetView>
  </sheetViews>
  <sheetFormatPr defaultColWidth="9.85546875" defaultRowHeight="15"/>
  <cols>
    <col min="2" max="2" width="12.42578125" customWidth="1"/>
    <col min="3" max="3" width="11.42578125" customWidth="1"/>
    <col min="4" max="4" width="14.5703125" customWidth="1"/>
    <col min="5" max="5" width="10.5703125" customWidth="1"/>
  </cols>
  <sheetData>
    <row r="1" spans="1:19" ht="16.5" thickTop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77" t="s">
        <v>0</v>
      </c>
      <c r="Q1" s="78"/>
      <c r="R1" s="28"/>
      <c r="S1" s="27"/>
    </row>
    <row r="2" spans="1:19" ht="15" customHeight="1" thickTop="1">
      <c r="A2" s="79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1"/>
      <c r="R2" s="85"/>
      <c r="S2" s="27"/>
    </row>
    <row r="3" spans="1:19" ht="15" customHeight="1">
      <c r="A3" s="82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4"/>
      <c r="R3" s="86"/>
    </row>
    <row r="4" spans="1:19" ht="15" customHeight="1">
      <c r="A4" s="82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  <c r="R4" s="86"/>
    </row>
    <row r="5" spans="1:19" ht="15.75">
      <c r="A5" s="41" t="s">
        <v>2</v>
      </c>
      <c r="B5" s="88" t="str">
        <f ca="1">TEXT(TODAY(),"[$-421]dd mmmm yyyy")</f>
        <v>31 Oktober 2022</v>
      </c>
      <c r="C5" s="88"/>
      <c r="D5" s="88"/>
      <c r="E5" s="5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90"/>
      <c r="R5" s="87"/>
    </row>
    <row r="6" spans="1:19" ht="18.75">
      <c r="A6" s="91" t="s">
        <v>3</v>
      </c>
      <c r="B6" s="93" t="s">
        <v>4</v>
      </c>
      <c r="C6" s="93" t="s">
        <v>5</v>
      </c>
      <c r="D6" s="93" t="s">
        <v>6</v>
      </c>
      <c r="E6" s="3" t="s">
        <v>7</v>
      </c>
      <c r="F6" s="3" t="s">
        <v>8</v>
      </c>
      <c r="G6" s="95" t="s">
        <v>9</v>
      </c>
      <c r="H6" s="96"/>
      <c r="I6" s="96"/>
      <c r="J6" s="96"/>
      <c r="K6" s="96"/>
      <c r="L6" s="96"/>
      <c r="M6" s="96"/>
      <c r="N6" s="97"/>
      <c r="O6" s="72" t="s">
        <v>10</v>
      </c>
      <c r="P6" s="63" t="s">
        <v>72</v>
      </c>
      <c r="Q6" s="73" t="s">
        <v>11</v>
      </c>
      <c r="R6" s="74"/>
    </row>
    <row r="7" spans="1:19" ht="18.75">
      <c r="A7" s="92"/>
      <c r="B7" s="94"/>
      <c r="C7" s="94"/>
      <c r="D7" s="94"/>
      <c r="E7" s="4" t="s">
        <v>12</v>
      </c>
      <c r="F7" s="4" t="s">
        <v>13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72"/>
      <c r="P7" s="56"/>
      <c r="Q7" s="75"/>
      <c r="R7" s="76"/>
    </row>
    <row r="8" spans="1:19">
      <c r="A8" s="53">
        <v>1</v>
      </c>
      <c r="B8" s="63" t="s">
        <v>65</v>
      </c>
      <c r="C8" s="62" t="s">
        <v>66</v>
      </c>
      <c r="D8" s="63" t="s">
        <v>53</v>
      </c>
      <c r="E8" s="29" t="s">
        <v>119</v>
      </c>
      <c r="F8" s="6" t="s">
        <v>8</v>
      </c>
      <c r="G8" s="6">
        <v>61</v>
      </c>
      <c r="H8" s="6">
        <v>61</v>
      </c>
      <c r="I8" s="6">
        <v>61</v>
      </c>
      <c r="J8" s="6">
        <v>61</v>
      </c>
      <c r="K8" s="6">
        <v>61</v>
      </c>
      <c r="L8" s="6">
        <v>61</v>
      </c>
      <c r="M8" s="6">
        <v>61</v>
      </c>
      <c r="N8" s="6">
        <v>61</v>
      </c>
      <c r="O8" s="6">
        <f t="shared" ref="O8:O53" si="0">SUM(G8+H8+I8+J8+K8+L8+M8+N8)</f>
        <v>488</v>
      </c>
      <c r="P8" s="55">
        <f>(O9/O8*100)</f>
        <v>70.491803278688522</v>
      </c>
      <c r="Q8" s="59"/>
      <c r="R8" s="60"/>
    </row>
    <row r="9" spans="1:19">
      <c r="A9" s="54"/>
      <c r="B9" s="56"/>
      <c r="C9" s="58"/>
      <c r="D9" s="56"/>
      <c r="E9" s="5"/>
      <c r="F9" s="6" t="s">
        <v>13</v>
      </c>
      <c r="G9" s="6">
        <v>43</v>
      </c>
      <c r="H9" s="6">
        <v>43</v>
      </c>
      <c r="I9" s="6">
        <v>43</v>
      </c>
      <c r="J9" s="6">
        <v>43</v>
      </c>
      <c r="K9" s="6">
        <v>43</v>
      </c>
      <c r="L9" s="6">
        <v>43</v>
      </c>
      <c r="M9" s="6">
        <v>43</v>
      </c>
      <c r="N9" s="6">
        <v>43</v>
      </c>
      <c r="O9" s="6">
        <f t="shared" si="0"/>
        <v>344</v>
      </c>
      <c r="P9" s="56"/>
      <c r="Q9" s="64" t="s">
        <v>108</v>
      </c>
      <c r="R9" s="60"/>
    </row>
    <row r="10" spans="1:19">
      <c r="A10" s="53">
        <v>2</v>
      </c>
      <c r="B10" s="63" t="s">
        <v>67</v>
      </c>
      <c r="C10" s="62" t="s">
        <v>14</v>
      </c>
      <c r="D10" s="63" t="s">
        <v>15</v>
      </c>
      <c r="E10" s="29" t="s">
        <v>119</v>
      </c>
      <c r="F10" s="6" t="s">
        <v>8</v>
      </c>
      <c r="G10" s="6">
        <v>114</v>
      </c>
      <c r="H10" s="6">
        <v>114</v>
      </c>
      <c r="I10" s="6">
        <v>114</v>
      </c>
      <c r="J10" s="6">
        <v>114</v>
      </c>
      <c r="K10" s="6">
        <v>114</v>
      </c>
      <c r="L10" s="6">
        <v>114</v>
      </c>
      <c r="M10" s="6">
        <v>114</v>
      </c>
      <c r="N10" s="6">
        <v>114</v>
      </c>
      <c r="O10" s="6">
        <f t="shared" si="0"/>
        <v>912</v>
      </c>
      <c r="P10" s="55">
        <f t="shared" ref="P10" si="1">(O11/O10*100)</f>
        <v>51.754385964912288</v>
      </c>
      <c r="Q10" s="59"/>
      <c r="R10" s="60"/>
    </row>
    <row r="11" spans="1:19">
      <c r="A11" s="54"/>
      <c r="B11" s="56"/>
      <c r="C11" s="58"/>
      <c r="D11" s="56"/>
      <c r="E11" s="5"/>
      <c r="F11" s="6" t="s">
        <v>13</v>
      </c>
      <c r="G11" s="6">
        <v>59</v>
      </c>
      <c r="H11" s="6">
        <v>59</v>
      </c>
      <c r="I11" s="6">
        <v>59</v>
      </c>
      <c r="J11" s="6">
        <v>59</v>
      </c>
      <c r="K11" s="6">
        <v>59</v>
      </c>
      <c r="L11" s="6">
        <v>59</v>
      </c>
      <c r="M11" s="6">
        <v>59</v>
      </c>
      <c r="N11" s="6">
        <v>59</v>
      </c>
      <c r="O11" s="6">
        <f t="shared" si="0"/>
        <v>472</v>
      </c>
      <c r="P11" s="56"/>
      <c r="Q11" s="64" t="s">
        <v>108</v>
      </c>
      <c r="R11" s="60"/>
    </row>
    <row r="12" spans="1:19">
      <c r="A12" s="53">
        <v>3</v>
      </c>
      <c r="B12" s="63" t="s">
        <v>68</v>
      </c>
      <c r="C12" s="62" t="s">
        <v>43</v>
      </c>
      <c r="D12" s="63" t="s">
        <v>23</v>
      </c>
      <c r="E12" s="29" t="s">
        <v>119</v>
      </c>
      <c r="F12" s="6" t="s">
        <v>8</v>
      </c>
      <c r="G12" s="6">
        <v>125</v>
      </c>
      <c r="H12" s="6">
        <v>125</v>
      </c>
      <c r="I12" s="6">
        <v>125</v>
      </c>
      <c r="J12" s="6">
        <v>125</v>
      </c>
      <c r="K12" s="6">
        <v>125</v>
      </c>
      <c r="L12" s="6">
        <v>125</v>
      </c>
      <c r="M12" s="6">
        <v>125</v>
      </c>
      <c r="N12" s="6">
        <v>125</v>
      </c>
      <c r="O12" s="6">
        <f t="shared" si="0"/>
        <v>1000</v>
      </c>
      <c r="P12" s="55">
        <f t="shared" ref="P12" si="2">(O13/O12*100)</f>
        <v>50.4</v>
      </c>
      <c r="Q12" s="59"/>
      <c r="R12" s="60"/>
    </row>
    <row r="13" spans="1:19">
      <c r="A13" s="54"/>
      <c r="B13" s="56"/>
      <c r="C13" s="58"/>
      <c r="D13" s="56"/>
      <c r="E13" s="5"/>
      <c r="F13" s="6" t="s">
        <v>13</v>
      </c>
      <c r="G13" s="6">
        <v>63</v>
      </c>
      <c r="H13" s="6">
        <v>63</v>
      </c>
      <c r="I13" s="6">
        <v>63</v>
      </c>
      <c r="J13" s="6">
        <v>63</v>
      </c>
      <c r="K13" s="6">
        <v>63</v>
      </c>
      <c r="L13" s="6">
        <v>63</v>
      </c>
      <c r="M13" s="6">
        <v>63</v>
      </c>
      <c r="N13" s="6">
        <v>63</v>
      </c>
      <c r="O13" s="6">
        <f t="shared" si="0"/>
        <v>504</v>
      </c>
      <c r="P13" s="56"/>
      <c r="Q13" s="64" t="s">
        <v>108</v>
      </c>
      <c r="R13" s="60"/>
    </row>
    <row r="14" spans="1:19">
      <c r="A14" s="53">
        <v>4</v>
      </c>
      <c r="B14" s="63" t="s">
        <v>57</v>
      </c>
      <c r="C14" s="62" t="s">
        <v>54</v>
      </c>
      <c r="D14" s="63" t="s">
        <v>53</v>
      </c>
      <c r="E14" s="29" t="s">
        <v>119</v>
      </c>
      <c r="F14" s="6" t="s">
        <v>8</v>
      </c>
      <c r="G14" s="6">
        <v>61</v>
      </c>
      <c r="H14" s="6">
        <v>61</v>
      </c>
      <c r="I14" s="6">
        <v>61</v>
      </c>
      <c r="J14" s="6">
        <v>61</v>
      </c>
      <c r="K14" s="6">
        <v>61</v>
      </c>
      <c r="L14" s="6">
        <v>61</v>
      </c>
      <c r="M14" s="6">
        <v>61</v>
      </c>
      <c r="N14" s="6">
        <v>61</v>
      </c>
      <c r="O14" s="6">
        <f t="shared" si="0"/>
        <v>488</v>
      </c>
      <c r="P14" s="55">
        <f t="shared" ref="P14" si="3">(O15/O14*100)</f>
        <v>100</v>
      </c>
      <c r="Q14" s="59"/>
      <c r="R14" s="60"/>
    </row>
    <row r="15" spans="1:19">
      <c r="A15" s="54"/>
      <c r="B15" s="56"/>
      <c r="C15" s="58"/>
      <c r="D15" s="56"/>
      <c r="E15" s="5"/>
      <c r="F15" s="6" t="s">
        <v>13</v>
      </c>
      <c r="G15" s="6">
        <v>61</v>
      </c>
      <c r="H15" s="6">
        <v>61</v>
      </c>
      <c r="I15" s="6">
        <v>61</v>
      </c>
      <c r="J15" s="6">
        <v>61</v>
      </c>
      <c r="K15" s="6">
        <v>61</v>
      </c>
      <c r="L15" s="6">
        <v>61</v>
      </c>
      <c r="M15" s="6">
        <v>61</v>
      </c>
      <c r="N15" s="6">
        <v>61</v>
      </c>
      <c r="O15" s="6">
        <f t="shared" si="0"/>
        <v>488</v>
      </c>
      <c r="P15" s="56"/>
      <c r="Q15" s="64" t="s">
        <v>108</v>
      </c>
      <c r="R15" s="60"/>
    </row>
    <row r="16" spans="1:19">
      <c r="A16" s="53">
        <v>5</v>
      </c>
      <c r="B16" s="63" t="s">
        <v>69</v>
      </c>
      <c r="C16" s="62" t="s">
        <v>55</v>
      </c>
      <c r="D16" s="63" t="s">
        <v>56</v>
      </c>
      <c r="E16" s="29" t="s">
        <v>119</v>
      </c>
      <c r="F16" s="6" t="s">
        <v>8</v>
      </c>
      <c r="G16" s="6">
        <v>163</v>
      </c>
      <c r="H16" s="6">
        <v>163</v>
      </c>
      <c r="I16" s="6">
        <v>163</v>
      </c>
      <c r="J16" s="6">
        <v>163</v>
      </c>
      <c r="K16" s="6">
        <v>163</v>
      </c>
      <c r="L16" s="6">
        <v>163</v>
      </c>
      <c r="M16" s="6">
        <v>163</v>
      </c>
      <c r="N16" s="6">
        <v>163</v>
      </c>
      <c r="O16" s="6">
        <f t="shared" si="0"/>
        <v>1304</v>
      </c>
      <c r="P16" s="55">
        <f t="shared" ref="P16" si="4">(O17/O16*100)</f>
        <v>61.963190184049076</v>
      </c>
      <c r="Q16" s="59"/>
      <c r="R16" s="60"/>
    </row>
    <row r="17" spans="1:18">
      <c r="A17" s="54"/>
      <c r="B17" s="56"/>
      <c r="C17" s="58"/>
      <c r="D17" s="56"/>
      <c r="E17" s="5"/>
      <c r="F17" s="6" t="s">
        <v>13</v>
      </c>
      <c r="G17" s="6">
        <v>101</v>
      </c>
      <c r="H17" s="6">
        <v>101</v>
      </c>
      <c r="I17" s="6">
        <v>101</v>
      </c>
      <c r="J17" s="6">
        <v>101</v>
      </c>
      <c r="K17" s="6">
        <v>101</v>
      </c>
      <c r="L17" s="6">
        <v>101</v>
      </c>
      <c r="M17" s="6">
        <v>101</v>
      </c>
      <c r="N17" s="6">
        <v>101</v>
      </c>
      <c r="O17" s="6">
        <f t="shared" si="0"/>
        <v>808</v>
      </c>
      <c r="P17" s="56"/>
      <c r="Q17" s="64" t="s">
        <v>108</v>
      </c>
      <c r="R17" s="60"/>
    </row>
    <row r="18" spans="1:18">
      <c r="A18" s="53">
        <v>6</v>
      </c>
      <c r="B18" s="63" t="s">
        <v>70</v>
      </c>
      <c r="C18" s="62" t="s">
        <v>54</v>
      </c>
      <c r="D18" s="63" t="s">
        <v>53</v>
      </c>
      <c r="E18" s="29" t="s">
        <v>119</v>
      </c>
      <c r="F18" s="6" t="s">
        <v>8</v>
      </c>
      <c r="G18" s="6">
        <v>61</v>
      </c>
      <c r="H18" s="6">
        <v>61</v>
      </c>
      <c r="I18" s="6">
        <v>61</v>
      </c>
      <c r="J18" s="6">
        <v>61</v>
      </c>
      <c r="K18" s="6">
        <v>61</v>
      </c>
      <c r="L18" s="6">
        <v>61</v>
      </c>
      <c r="M18" s="6">
        <v>61</v>
      </c>
      <c r="N18" s="6">
        <v>61</v>
      </c>
      <c r="O18" s="6">
        <f t="shared" si="0"/>
        <v>488</v>
      </c>
      <c r="P18" s="55">
        <f t="shared" ref="P18" si="5">(O19/O18*100)</f>
        <v>77.049180327868854</v>
      </c>
      <c r="Q18" s="59"/>
      <c r="R18" s="60"/>
    </row>
    <row r="19" spans="1:18">
      <c r="A19" s="54"/>
      <c r="B19" s="56"/>
      <c r="C19" s="58"/>
      <c r="D19" s="56"/>
      <c r="E19" s="5"/>
      <c r="F19" s="6" t="s">
        <v>13</v>
      </c>
      <c r="G19" s="6">
        <v>47</v>
      </c>
      <c r="H19" s="6">
        <v>47</v>
      </c>
      <c r="I19" s="6">
        <v>47</v>
      </c>
      <c r="J19" s="6">
        <v>47</v>
      </c>
      <c r="K19" s="6">
        <v>47</v>
      </c>
      <c r="L19" s="6">
        <v>47</v>
      </c>
      <c r="M19" s="6">
        <v>47</v>
      </c>
      <c r="N19" s="6">
        <v>47</v>
      </c>
      <c r="O19" s="6">
        <f t="shared" si="0"/>
        <v>376</v>
      </c>
      <c r="P19" s="56"/>
      <c r="Q19" s="64" t="s">
        <v>108</v>
      </c>
      <c r="R19" s="60"/>
    </row>
    <row r="20" spans="1:18">
      <c r="A20" s="53">
        <v>7</v>
      </c>
      <c r="B20" s="63" t="s">
        <v>71</v>
      </c>
      <c r="C20" s="62" t="s">
        <v>49</v>
      </c>
      <c r="D20" s="63" t="s">
        <v>52</v>
      </c>
      <c r="E20" s="29" t="s">
        <v>119</v>
      </c>
      <c r="F20" s="25" t="s">
        <v>8</v>
      </c>
      <c r="G20" s="6">
        <v>104</v>
      </c>
      <c r="H20" s="6">
        <v>104</v>
      </c>
      <c r="I20" s="6">
        <v>104</v>
      </c>
      <c r="J20" s="6">
        <v>104</v>
      </c>
      <c r="K20" s="6">
        <v>104</v>
      </c>
      <c r="L20" s="6">
        <v>104</v>
      </c>
      <c r="M20" s="6">
        <v>104</v>
      </c>
      <c r="N20" s="6">
        <v>104</v>
      </c>
      <c r="O20" s="6">
        <f t="shared" si="0"/>
        <v>832</v>
      </c>
      <c r="P20" s="55">
        <f t="shared" ref="P20" si="6">(O21/O20*100)</f>
        <v>50</v>
      </c>
      <c r="Q20" s="59"/>
      <c r="R20" s="60"/>
    </row>
    <row r="21" spans="1:18">
      <c r="A21" s="54"/>
      <c r="B21" s="56"/>
      <c r="C21" s="58"/>
      <c r="D21" s="56"/>
      <c r="E21" s="5"/>
      <c r="F21" s="6" t="s">
        <v>13</v>
      </c>
      <c r="G21" s="6">
        <v>52</v>
      </c>
      <c r="H21" s="6">
        <v>52</v>
      </c>
      <c r="I21" s="6">
        <v>52</v>
      </c>
      <c r="J21" s="6">
        <v>52</v>
      </c>
      <c r="K21" s="6">
        <v>52</v>
      </c>
      <c r="L21" s="6">
        <v>52</v>
      </c>
      <c r="M21" s="6">
        <v>52</v>
      </c>
      <c r="N21" s="6">
        <v>52</v>
      </c>
      <c r="O21" s="6">
        <f t="shared" si="0"/>
        <v>416</v>
      </c>
      <c r="P21" s="56"/>
      <c r="Q21" s="64" t="s">
        <v>108</v>
      </c>
      <c r="R21" s="60"/>
    </row>
    <row r="22" spans="1:18">
      <c r="A22" s="53">
        <v>8</v>
      </c>
      <c r="B22" s="63" t="s">
        <v>73</v>
      </c>
      <c r="C22" s="62" t="s">
        <v>74</v>
      </c>
      <c r="D22" s="63" t="s">
        <v>52</v>
      </c>
      <c r="E22" s="29" t="s">
        <v>119</v>
      </c>
      <c r="F22" s="6" t="s">
        <v>8</v>
      </c>
      <c r="G22" s="6">
        <v>50</v>
      </c>
      <c r="H22" s="6">
        <v>50</v>
      </c>
      <c r="I22" s="6">
        <v>50</v>
      </c>
      <c r="J22" s="6">
        <v>50</v>
      </c>
      <c r="K22" s="6">
        <v>50</v>
      </c>
      <c r="L22" s="6">
        <v>50</v>
      </c>
      <c r="M22" s="6">
        <v>50</v>
      </c>
      <c r="N22" s="6">
        <v>50</v>
      </c>
      <c r="O22" s="6">
        <f t="shared" si="0"/>
        <v>400</v>
      </c>
      <c r="P22" s="55">
        <f t="shared" ref="P22" si="7">(O23/O22*100)</f>
        <v>60</v>
      </c>
      <c r="Q22" s="59"/>
      <c r="R22" s="60"/>
    </row>
    <row r="23" spans="1:18">
      <c r="A23" s="54"/>
      <c r="B23" s="56"/>
      <c r="C23" s="58"/>
      <c r="D23" s="56"/>
      <c r="E23" s="5"/>
      <c r="F23" s="6" t="s">
        <v>13</v>
      </c>
      <c r="G23" s="6">
        <v>30</v>
      </c>
      <c r="H23" s="6">
        <v>30</v>
      </c>
      <c r="I23" s="6">
        <v>30</v>
      </c>
      <c r="J23" s="6">
        <v>30</v>
      </c>
      <c r="K23" s="6">
        <v>30</v>
      </c>
      <c r="L23" s="6">
        <v>30</v>
      </c>
      <c r="M23" s="6">
        <v>30</v>
      </c>
      <c r="N23" s="6">
        <v>30</v>
      </c>
      <c r="O23" s="6">
        <f t="shared" si="0"/>
        <v>240</v>
      </c>
      <c r="P23" s="56"/>
      <c r="Q23" s="64" t="s">
        <v>75</v>
      </c>
      <c r="R23" s="60"/>
    </row>
    <row r="24" spans="1:18">
      <c r="A24" s="53">
        <v>9</v>
      </c>
      <c r="B24" s="63" t="s">
        <v>76</v>
      </c>
      <c r="C24" s="62" t="s">
        <v>40</v>
      </c>
      <c r="D24" s="63" t="s">
        <v>41</v>
      </c>
      <c r="E24" s="29" t="s">
        <v>119</v>
      </c>
      <c r="F24" s="6" t="s">
        <v>8</v>
      </c>
      <c r="G24" s="6">
        <v>114</v>
      </c>
      <c r="H24" s="6">
        <v>114</v>
      </c>
      <c r="I24" s="6">
        <v>114</v>
      </c>
      <c r="J24" s="6">
        <v>114</v>
      </c>
      <c r="K24" s="6">
        <v>114</v>
      </c>
      <c r="L24" s="6">
        <v>114</v>
      </c>
      <c r="M24" s="6">
        <v>114</v>
      </c>
      <c r="N24" s="6">
        <v>114</v>
      </c>
      <c r="O24" s="6">
        <f t="shared" si="0"/>
        <v>912</v>
      </c>
      <c r="P24" s="55">
        <f t="shared" ref="P24" si="8">(O25/O24*100)</f>
        <v>33.333333333333329</v>
      </c>
      <c r="Q24" s="59"/>
      <c r="R24" s="60"/>
    </row>
    <row r="25" spans="1:18">
      <c r="A25" s="54"/>
      <c r="B25" s="56"/>
      <c r="C25" s="58"/>
      <c r="D25" s="56"/>
      <c r="E25" s="5"/>
      <c r="F25" s="6" t="s">
        <v>13</v>
      </c>
      <c r="G25" s="6">
        <v>38</v>
      </c>
      <c r="H25" s="6">
        <v>38</v>
      </c>
      <c r="I25" s="6">
        <v>38</v>
      </c>
      <c r="J25" s="6">
        <v>38</v>
      </c>
      <c r="K25" s="6">
        <v>38</v>
      </c>
      <c r="L25" s="6">
        <v>38</v>
      </c>
      <c r="M25" s="6">
        <v>38</v>
      </c>
      <c r="N25" s="6">
        <v>38</v>
      </c>
      <c r="O25" s="6">
        <f t="shared" si="0"/>
        <v>304</v>
      </c>
      <c r="P25" s="56"/>
      <c r="Q25" s="64" t="s">
        <v>75</v>
      </c>
      <c r="R25" s="60"/>
    </row>
    <row r="26" spans="1:18">
      <c r="A26" s="53">
        <v>10</v>
      </c>
      <c r="B26" s="63" t="s">
        <v>77</v>
      </c>
      <c r="C26" s="62" t="s">
        <v>17</v>
      </c>
      <c r="D26" s="63" t="s">
        <v>45</v>
      </c>
      <c r="E26" s="29" t="s">
        <v>119</v>
      </c>
      <c r="F26" s="6" t="s">
        <v>8</v>
      </c>
      <c r="G26" s="6">
        <v>150</v>
      </c>
      <c r="H26" s="6">
        <v>150</v>
      </c>
      <c r="I26" s="6">
        <v>150</v>
      </c>
      <c r="J26" s="6">
        <v>150</v>
      </c>
      <c r="K26" s="6">
        <v>150</v>
      </c>
      <c r="L26" s="6">
        <v>150</v>
      </c>
      <c r="M26" s="6">
        <v>150</v>
      </c>
      <c r="N26" s="6">
        <v>150</v>
      </c>
      <c r="O26" s="6">
        <f t="shared" si="0"/>
        <v>1200</v>
      </c>
      <c r="P26" s="55">
        <f t="shared" ref="P26" si="9">(O27/O26*100)</f>
        <v>65.333333333333329</v>
      </c>
      <c r="Q26" s="59"/>
      <c r="R26" s="60"/>
    </row>
    <row r="27" spans="1:18">
      <c r="A27" s="54"/>
      <c r="B27" s="56"/>
      <c r="C27" s="58"/>
      <c r="D27" s="56"/>
      <c r="E27" s="5"/>
      <c r="F27" s="6" t="s">
        <v>13</v>
      </c>
      <c r="G27" s="6">
        <v>98</v>
      </c>
      <c r="H27" s="6">
        <v>98</v>
      </c>
      <c r="I27" s="6">
        <v>98</v>
      </c>
      <c r="J27" s="6">
        <v>98</v>
      </c>
      <c r="K27" s="6">
        <v>98</v>
      </c>
      <c r="L27" s="6">
        <v>98</v>
      </c>
      <c r="M27" s="6">
        <v>98</v>
      </c>
      <c r="N27" s="6">
        <v>98</v>
      </c>
      <c r="O27" s="6">
        <f t="shared" si="0"/>
        <v>784</v>
      </c>
      <c r="P27" s="56"/>
      <c r="Q27" s="64" t="s">
        <v>108</v>
      </c>
      <c r="R27" s="60"/>
    </row>
    <row r="28" spans="1:18">
      <c r="A28" s="53">
        <v>11</v>
      </c>
      <c r="B28" s="63" t="s">
        <v>78</v>
      </c>
      <c r="C28" s="62" t="s">
        <v>64</v>
      </c>
      <c r="D28" s="63" t="s">
        <v>53</v>
      </c>
      <c r="E28" s="29" t="s">
        <v>119</v>
      </c>
      <c r="F28" s="6" t="s">
        <v>8</v>
      </c>
      <c r="G28" s="6">
        <v>57</v>
      </c>
      <c r="H28" s="6">
        <v>57</v>
      </c>
      <c r="I28" s="6">
        <v>57</v>
      </c>
      <c r="J28" s="6">
        <v>57</v>
      </c>
      <c r="K28" s="6">
        <v>57</v>
      </c>
      <c r="L28" s="6">
        <v>57</v>
      </c>
      <c r="M28" s="6">
        <v>57</v>
      </c>
      <c r="N28" s="6">
        <v>57</v>
      </c>
      <c r="O28" s="6">
        <f t="shared" si="0"/>
        <v>456</v>
      </c>
      <c r="P28" s="55">
        <f t="shared" ref="P28" si="10">(O29/O28*100)</f>
        <v>50.877192982456144</v>
      </c>
      <c r="Q28" s="59"/>
      <c r="R28" s="60"/>
    </row>
    <row r="29" spans="1:18">
      <c r="A29" s="54"/>
      <c r="B29" s="56"/>
      <c r="C29" s="58"/>
      <c r="D29" s="56"/>
      <c r="E29" s="5"/>
      <c r="F29" s="6" t="s">
        <v>13</v>
      </c>
      <c r="G29" s="6">
        <v>29</v>
      </c>
      <c r="H29" s="6">
        <v>29</v>
      </c>
      <c r="I29" s="6">
        <v>29</v>
      </c>
      <c r="J29" s="6">
        <v>29</v>
      </c>
      <c r="K29" s="6">
        <v>29</v>
      </c>
      <c r="L29" s="6">
        <v>29</v>
      </c>
      <c r="M29" s="6">
        <v>29</v>
      </c>
      <c r="N29" s="6">
        <v>29</v>
      </c>
      <c r="O29" s="6">
        <f t="shared" si="0"/>
        <v>232</v>
      </c>
      <c r="P29" s="56"/>
      <c r="Q29" s="64" t="s">
        <v>108</v>
      </c>
      <c r="R29" s="60"/>
    </row>
    <row r="30" spans="1:18">
      <c r="A30" s="53">
        <v>12</v>
      </c>
      <c r="B30" s="63" t="s">
        <v>60</v>
      </c>
      <c r="C30" s="62" t="s">
        <v>81</v>
      </c>
      <c r="D30" s="63" t="s">
        <v>80</v>
      </c>
      <c r="E30" s="29" t="s">
        <v>119</v>
      </c>
      <c r="F30" s="6" t="s">
        <v>8</v>
      </c>
      <c r="G30" s="6">
        <v>23</v>
      </c>
      <c r="H30" s="6">
        <v>23</v>
      </c>
      <c r="I30" s="6">
        <v>23</v>
      </c>
      <c r="J30" s="6">
        <v>23</v>
      </c>
      <c r="K30" s="6">
        <v>23</v>
      </c>
      <c r="L30" s="6">
        <v>23</v>
      </c>
      <c r="M30" s="6">
        <v>23</v>
      </c>
      <c r="N30" s="6">
        <v>23</v>
      </c>
      <c r="O30" s="6">
        <f t="shared" si="0"/>
        <v>184</v>
      </c>
      <c r="P30" s="55">
        <f t="shared" ref="P30" si="11">(O31/O30*100)</f>
        <v>86.956521739130437</v>
      </c>
      <c r="Q30" s="59"/>
      <c r="R30" s="60"/>
    </row>
    <row r="31" spans="1:18">
      <c r="A31" s="54"/>
      <c r="B31" s="56"/>
      <c r="C31" s="58"/>
      <c r="D31" s="56"/>
      <c r="E31" s="5"/>
      <c r="F31" s="6" t="s">
        <v>13</v>
      </c>
      <c r="G31" s="6">
        <v>20</v>
      </c>
      <c r="H31" s="6">
        <v>20</v>
      </c>
      <c r="I31" s="6">
        <v>20</v>
      </c>
      <c r="J31" s="6">
        <v>20</v>
      </c>
      <c r="K31" s="6">
        <v>20</v>
      </c>
      <c r="L31" s="6">
        <v>20</v>
      </c>
      <c r="M31" s="6">
        <v>20</v>
      </c>
      <c r="N31" s="6">
        <v>20</v>
      </c>
      <c r="O31" s="6">
        <f t="shared" si="0"/>
        <v>160</v>
      </c>
      <c r="P31" s="56"/>
      <c r="Q31" s="64" t="s">
        <v>79</v>
      </c>
      <c r="R31" s="60"/>
    </row>
    <row r="32" spans="1:18">
      <c r="A32" s="53">
        <v>13</v>
      </c>
      <c r="B32" s="63" t="s">
        <v>82</v>
      </c>
      <c r="C32" s="62" t="s">
        <v>83</v>
      </c>
      <c r="D32" s="63" t="s">
        <v>52</v>
      </c>
      <c r="E32" s="29" t="s">
        <v>119</v>
      </c>
      <c r="F32" s="6" t="s">
        <v>8</v>
      </c>
      <c r="G32" s="6">
        <v>50</v>
      </c>
      <c r="H32" s="6">
        <v>50</v>
      </c>
      <c r="I32" s="6">
        <v>50</v>
      </c>
      <c r="J32" s="6">
        <v>50</v>
      </c>
      <c r="K32" s="6">
        <v>50</v>
      </c>
      <c r="L32" s="6">
        <v>50</v>
      </c>
      <c r="M32" s="6">
        <v>50</v>
      </c>
      <c r="N32" s="6">
        <v>50</v>
      </c>
      <c r="O32" s="6">
        <f t="shared" si="0"/>
        <v>400</v>
      </c>
      <c r="P32" s="55">
        <f t="shared" ref="P32" si="12">(O33/O32*100)</f>
        <v>100</v>
      </c>
      <c r="Q32" s="59"/>
      <c r="R32" s="60"/>
    </row>
    <row r="33" spans="1:18">
      <c r="A33" s="54"/>
      <c r="B33" s="56"/>
      <c r="C33" s="58"/>
      <c r="D33" s="56"/>
      <c r="E33" s="5"/>
      <c r="F33" s="6" t="s">
        <v>13</v>
      </c>
      <c r="G33" s="6">
        <v>50</v>
      </c>
      <c r="H33" s="6">
        <v>50</v>
      </c>
      <c r="I33" s="6">
        <v>50</v>
      </c>
      <c r="J33" s="6">
        <v>50</v>
      </c>
      <c r="K33" s="6">
        <v>50</v>
      </c>
      <c r="L33" s="6">
        <v>50</v>
      </c>
      <c r="M33" s="6">
        <v>50</v>
      </c>
      <c r="N33" s="6">
        <v>50</v>
      </c>
      <c r="O33" s="6">
        <f t="shared" si="0"/>
        <v>400</v>
      </c>
      <c r="P33" s="56"/>
      <c r="Q33" s="59"/>
      <c r="R33" s="60"/>
    </row>
    <row r="34" spans="1:18">
      <c r="A34" s="53">
        <v>14</v>
      </c>
      <c r="B34" s="63" t="s">
        <v>84</v>
      </c>
      <c r="C34" s="62" t="s">
        <v>43</v>
      </c>
      <c r="D34" s="63" t="s">
        <v>23</v>
      </c>
      <c r="E34" s="29" t="s">
        <v>119</v>
      </c>
      <c r="F34" s="6" t="s">
        <v>8</v>
      </c>
      <c r="G34" s="6">
        <v>125</v>
      </c>
      <c r="H34" s="6">
        <v>125</v>
      </c>
      <c r="I34" s="6">
        <v>125</v>
      </c>
      <c r="J34" s="6">
        <v>125</v>
      </c>
      <c r="K34" s="6">
        <v>125</v>
      </c>
      <c r="L34" s="6">
        <v>125</v>
      </c>
      <c r="M34" s="6">
        <v>125</v>
      </c>
      <c r="N34" s="6">
        <v>125</v>
      </c>
      <c r="O34" s="6">
        <f t="shared" si="0"/>
        <v>1000</v>
      </c>
      <c r="P34" s="55">
        <f t="shared" ref="P34" si="13">(O35/O34*100)</f>
        <v>53.6</v>
      </c>
      <c r="Q34" s="59"/>
      <c r="R34" s="60"/>
    </row>
    <row r="35" spans="1:18">
      <c r="A35" s="54"/>
      <c r="B35" s="56"/>
      <c r="C35" s="58"/>
      <c r="D35" s="56"/>
      <c r="E35" s="5"/>
      <c r="F35" s="6" t="s">
        <v>13</v>
      </c>
      <c r="G35" s="6">
        <v>67</v>
      </c>
      <c r="H35" s="6">
        <v>67</v>
      </c>
      <c r="I35" s="6">
        <v>67</v>
      </c>
      <c r="J35" s="6">
        <v>67</v>
      </c>
      <c r="K35" s="6">
        <v>67</v>
      </c>
      <c r="L35" s="6">
        <v>67</v>
      </c>
      <c r="M35" s="6">
        <v>67</v>
      </c>
      <c r="N35" s="6">
        <v>67</v>
      </c>
      <c r="O35" s="6">
        <f t="shared" si="0"/>
        <v>536</v>
      </c>
      <c r="P35" s="56"/>
      <c r="Q35" s="64" t="s">
        <v>79</v>
      </c>
      <c r="R35" s="60"/>
    </row>
    <row r="36" spans="1:18">
      <c r="A36" s="53">
        <v>15</v>
      </c>
      <c r="B36" s="63" t="s">
        <v>85</v>
      </c>
      <c r="C36" s="62" t="s">
        <v>43</v>
      </c>
      <c r="D36" s="63" t="s">
        <v>23</v>
      </c>
      <c r="E36" s="29" t="s">
        <v>119</v>
      </c>
      <c r="F36" s="6" t="s">
        <v>8</v>
      </c>
      <c r="G36" s="6">
        <v>125</v>
      </c>
      <c r="H36" s="6">
        <v>125</v>
      </c>
      <c r="I36" s="6">
        <v>125</v>
      </c>
      <c r="J36" s="6">
        <v>125</v>
      </c>
      <c r="K36" s="6">
        <v>125</v>
      </c>
      <c r="L36" s="6">
        <v>125</v>
      </c>
      <c r="M36" s="6">
        <v>125</v>
      </c>
      <c r="N36" s="6">
        <v>125</v>
      </c>
      <c r="O36" s="6">
        <f t="shared" si="0"/>
        <v>1000</v>
      </c>
      <c r="P36" s="55">
        <f t="shared" ref="P36" si="14">(O37/O36*100)</f>
        <v>100</v>
      </c>
      <c r="Q36" s="59"/>
      <c r="R36" s="60"/>
    </row>
    <row r="37" spans="1:18">
      <c r="A37" s="54"/>
      <c r="B37" s="56"/>
      <c r="C37" s="58"/>
      <c r="D37" s="56"/>
      <c r="E37" s="5"/>
      <c r="F37" s="6" t="s">
        <v>13</v>
      </c>
      <c r="G37" s="6">
        <v>125</v>
      </c>
      <c r="H37" s="6">
        <v>125</v>
      </c>
      <c r="I37" s="6">
        <v>125</v>
      </c>
      <c r="J37" s="6">
        <v>125</v>
      </c>
      <c r="K37" s="6">
        <v>125</v>
      </c>
      <c r="L37" s="6">
        <v>125</v>
      </c>
      <c r="M37" s="6">
        <v>125</v>
      </c>
      <c r="N37" s="6">
        <v>125</v>
      </c>
      <c r="O37" s="6">
        <f t="shared" si="0"/>
        <v>1000</v>
      </c>
      <c r="P37" s="56"/>
      <c r="Q37" s="59"/>
      <c r="R37" s="60"/>
    </row>
    <row r="38" spans="1:18">
      <c r="A38" s="53">
        <v>16</v>
      </c>
      <c r="B38" s="63" t="s">
        <v>86</v>
      </c>
      <c r="C38" s="62" t="s">
        <v>50</v>
      </c>
      <c r="D38" s="63" t="s">
        <v>44</v>
      </c>
      <c r="E38" s="29" t="s">
        <v>119</v>
      </c>
      <c r="F38" s="6" t="s">
        <v>8</v>
      </c>
      <c r="G38" s="6">
        <v>68</v>
      </c>
      <c r="H38" s="6">
        <v>68</v>
      </c>
      <c r="I38" s="6">
        <v>68</v>
      </c>
      <c r="J38" s="6">
        <v>68</v>
      </c>
      <c r="K38" s="6">
        <v>68</v>
      </c>
      <c r="L38" s="6">
        <v>68</v>
      </c>
      <c r="M38" s="6">
        <v>68</v>
      </c>
      <c r="N38" s="6">
        <v>68</v>
      </c>
      <c r="O38" s="6">
        <f t="shared" si="0"/>
        <v>544</v>
      </c>
      <c r="P38" s="55">
        <f t="shared" ref="P38" si="15">(O39/O38*100)</f>
        <v>58.82352941176471</v>
      </c>
      <c r="Q38" s="59"/>
      <c r="R38" s="60"/>
    </row>
    <row r="39" spans="1:18">
      <c r="A39" s="54"/>
      <c r="B39" s="56"/>
      <c r="C39" s="58"/>
      <c r="D39" s="56"/>
      <c r="E39" s="5"/>
      <c r="F39" s="6" t="s">
        <v>13</v>
      </c>
      <c r="G39" s="6">
        <v>40</v>
      </c>
      <c r="H39" s="6">
        <v>40</v>
      </c>
      <c r="I39" s="6">
        <v>40</v>
      </c>
      <c r="J39" s="6">
        <v>40</v>
      </c>
      <c r="K39" s="6">
        <v>40</v>
      </c>
      <c r="L39" s="6">
        <v>40</v>
      </c>
      <c r="M39" s="6">
        <v>40</v>
      </c>
      <c r="N39" s="6">
        <v>40</v>
      </c>
      <c r="O39" s="6">
        <f t="shared" si="0"/>
        <v>320</v>
      </c>
      <c r="P39" s="56"/>
      <c r="Q39" s="64" t="s">
        <v>75</v>
      </c>
      <c r="R39" s="60"/>
    </row>
    <row r="40" spans="1:18">
      <c r="A40" s="53">
        <v>17</v>
      </c>
      <c r="B40" s="63" t="s">
        <v>87</v>
      </c>
      <c r="C40" s="70" t="s">
        <v>89</v>
      </c>
      <c r="D40" s="63" t="s">
        <v>42</v>
      </c>
      <c r="E40" s="29" t="s">
        <v>119</v>
      </c>
      <c r="F40" s="6" t="s">
        <v>8</v>
      </c>
      <c r="G40" s="6">
        <v>88</v>
      </c>
      <c r="H40" s="6">
        <v>88</v>
      </c>
      <c r="I40" s="6">
        <v>88</v>
      </c>
      <c r="J40" s="6">
        <v>88</v>
      </c>
      <c r="K40" s="6">
        <v>88</v>
      </c>
      <c r="L40" s="6">
        <v>88</v>
      </c>
      <c r="M40" s="6">
        <v>88</v>
      </c>
      <c r="N40" s="6">
        <v>88</v>
      </c>
      <c r="O40" s="6">
        <f t="shared" si="0"/>
        <v>704</v>
      </c>
      <c r="P40" s="55">
        <f t="shared" ref="P40" si="16">(O41/O40*100)</f>
        <v>26.136363636363637</v>
      </c>
      <c r="Q40" s="59"/>
      <c r="R40" s="60"/>
    </row>
    <row r="41" spans="1:18">
      <c r="A41" s="54"/>
      <c r="B41" s="56"/>
      <c r="C41" s="58"/>
      <c r="D41" s="56"/>
      <c r="E41" s="5"/>
      <c r="F41" s="6" t="s">
        <v>13</v>
      </c>
      <c r="G41" s="6">
        <v>23</v>
      </c>
      <c r="H41" s="6">
        <v>23</v>
      </c>
      <c r="I41" s="6">
        <v>23</v>
      </c>
      <c r="J41" s="6">
        <v>23</v>
      </c>
      <c r="K41" s="6">
        <v>23</v>
      </c>
      <c r="L41" s="6">
        <v>23</v>
      </c>
      <c r="M41" s="6">
        <v>23</v>
      </c>
      <c r="N41" s="6">
        <v>23</v>
      </c>
      <c r="O41" s="6">
        <f t="shared" si="0"/>
        <v>184</v>
      </c>
      <c r="P41" s="56"/>
      <c r="Q41" s="64" t="s">
        <v>108</v>
      </c>
      <c r="R41" s="60"/>
    </row>
    <row r="42" spans="1:18">
      <c r="A42" s="53">
        <v>18</v>
      </c>
      <c r="B42" s="63" t="s">
        <v>88</v>
      </c>
      <c r="C42" s="62" t="s">
        <v>49</v>
      </c>
      <c r="D42" s="63" t="s">
        <v>52</v>
      </c>
      <c r="E42" s="29" t="s">
        <v>119</v>
      </c>
      <c r="F42" s="6" t="s">
        <v>8</v>
      </c>
      <c r="G42" s="6">
        <v>104</v>
      </c>
      <c r="H42" s="6">
        <v>104</v>
      </c>
      <c r="I42" s="6">
        <v>104</v>
      </c>
      <c r="J42" s="6">
        <v>104</v>
      </c>
      <c r="K42" s="6">
        <v>104</v>
      </c>
      <c r="L42" s="6">
        <v>104</v>
      </c>
      <c r="M42" s="6">
        <v>104</v>
      </c>
      <c r="N42" s="6">
        <v>104</v>
      </c>
      <c r="O42" s="6">
        <f t="shared" si="0"/>
        <v>832</v>
      </c>
      <c r="P42" s="55">
        <f t="shared" ref="P42" si="17">(O43/O42*100)</f>
        <v>57.692307692307686</v>
      </c>
      <c r="Q42" s="59"/>
      <c r="R42" s="60"/>
    </row>
    <row r="43" spans="1:18">
      <c r="A43" s="54"/>
      <c r="B43" s="56"/>
      <c r="C43" s="58"/>
      <c r="D43" s="56"/>
      <c r="E43" s="5"/>
      <c r="F43" s="6" t="s">
        <v>13</v>
      </c>
      <c r="G43" s="6">
        <v>60</v>
      </c>
      <c r="H43" s="6">
        <v>60</v>
      </c>
      <c r="I43" s="6">
        <v>60</v>
      </c>
      <c r="J43" s="6">
        <v>60</v>
      </c>
      <c r="K43" s="6">
        <v>60</v>
      </c>
      <c r="L43" s="6">
        <v>60</v>
      </c>
      <c r="M43" s="6">
        <v>60</v>
      </c>
      <c r="N43" s="6">
        <v>60</v>
      </c>
      <c r="O43" s="6">
        <f t="shared" si="0"/>
        <v>480</v>
      </c>
      <c r="P43" s="56"/>
      <c r="Q43" s="64" t="s">
        <v>108</v>
      </c>
      <c r="R43" s="60"/>
    </row>
    <row r="44" spans="1:18">
      <c r="A44" s="53">
        <v>19</v>
      </c>
      <c r="B44" s="63" t="s">
        <v>90</v>
      </c>
      <c r="C44" s="62" t="s">
        <v>64</v>
      </c>
      <c r="D44" s="63" t="s">
        <v>44</v>
      </c>
      <c r="E44" s="29" t="s">
        <v>119</v>
      </c>
      <c r="F44" s="6" t="s">
        <v>8</v>
      </c>
      <c r="G44" s="6">
        <v>57</v>
      </c>
      <c r="H44" s="6">
        <v>57</v>
      </c>
      <c r="I44" s="6">
        <v>57</v>
      </c>
      <c r="J44" s="6">
        <v>57</v>
      </c>
      <c r="K44" s="6">
        <v>57</v>
      </c>
      <c r="L44" s="6">
        <v>57</v>
      </c>
      <c r="M44" s="6">
        <v>57</v>
      </c>
      <c r="N44" s="6">
        <v>57</v>
      </c>
      <c r="O44" s="6">
        <f t="shared" si="0"/>
        <v>456</v>
      </c>
      <c r="P44" s="55">
        <f t="shared" ref="P44" si="18">(O45/O44*100)</f>
        <v>87.719298245614027</v>
      </c>
      <c r="Q44" s="59"/>
      <c r="R44" s="60"/>
    </row>
    <row r="45" spans="1:18">
      <c r="A45" s="54"/>
      <c r="B45" s="56"/>
      <c r="C45" s="58"/>
      <c r="D45" s="56"/>
      <c r="E45" s="5"/>
      <c r="F45" s="6" t="s">
        <v>13</v>
      </c>
      <c r="G45" s="6">
        <v>50</v>
      </c>
      <c r="H45" s="6">
        <v>50</v>
      </c>
      <c r="I45" s="6">
        <v>50</v>
      </c>
      <c r="J45" s="6">
        <v>50</v>
      </c>
      <c r="K45" s="6">
        <v>50</v>
      </c>
      <c r="L45" s="6">
        <v>50</v>
      </c>
      <c r="M45" s="6">
        <v>50</v>
      </c>
      <c r="N45" s="6">
        <v>50</v>
      </c>
      <c r="O45" s="6">
        <f t="shared" si="0"/>
        <v>400</v>
      </c>
      <c r="P45" s="56"/>
      <c r="Q45" s="64" t="s">
        <v>108</v>
      </c>
      <c r="R45" s="60"/>
    </row>
    <row r="46" spans="1:18">
      <c r="A46" s="53">
        <v>20</v>
      </c>
      <c r="B46" s="63" t="s">
        <v>91</v>
      </c>
      <c r="C46" s="62" t="s">
        <v>89</v>
      </c>
      <c r="D46" s="63" t="s">
        <v>42</v>
      </c>
      <c r="E46" s="29" t="s">
        <v>119</v>
      </c>
      <c r="F46" s="6" t="s">
        <v>8</v>
      </c>
      <c r="G46" s="6">
        <v>88</v>
      </c>
      <c r="H46" s="6">
        <v>88</v>
      </c>
      <c r="I46" s="6">
        <v>88</v>
      </c>
      <c r="J46" s="6">
        <v>88</v>
      </c>
      <c r="K46" s="6">
        <v>88</v>
      </c>
      <c r="L46" s="6">
        <v>88</v>
      </c>
      <c r="M46" s="6">
        <v>88</v>
      </c>
      <c r="N46" s="6">
        <v>88</v>
      </c>
      <c r="O46" s="6">
        <f t="shared" si="0"/>
        <v>704</v>
      </c>
      <c r="P46" s="55">
        <f t="shared" ref="P46" si="19">(O47/O46*100)</f>
        <v>57.95454545454546</v>
      </c>
      <c r="Q46" s="59"/>
      <c r="R46" s="60"/>
    </row>
    <row r="47" spans="1:18">
      <c r="A47" s="54"/>
      <c r="B47" s="56"/>
      <c r="C47" s="58"/>
      <c r="D47" s="56"/>
      <c r="E47" s="5"/>
      <c r="F47" s="6" t="s">
        <v>13</v>
      </c>
      <c r="G47" s="6">
        <v>51</v>
      </c>
      <c r="H47" s="6">
        <v>51</v>
      </c>
      <c r="I47" s="6">
        <v>51</v>
      </c>
      <c r="J47" s="6">
        <v>51</v>
      </c>
      <c r="K47" s="6">
        <v>51</v>
      </c>
      <c r="L47" s="6">
        <v>51</v>
      </c>
      <c r="M47" s="6">
        <v>51</v>
      </c>
      <c r="N47" s="6">
        <v>51</v>
      </c>
      <c r="O47" s="6">
        <f t="shared" si="0"/>
        <v>408</v>
      </c>
      <c r="P47" s="56"/>
      <c r="Q47" s="64" t="s">
        <v>108</v>
      </c>
      <c r="R47" s="60"/>
    </row>
    <row r="48" spans="1:18">
      <c r="A48" s="53">
        <v>21</v>
      </c>
      <c r="B48" s="63" t="s">
        <v>92</v>
      </c>
      <c r="C48" s="62" t="s">
        <v>64</v>
      </c>
      <c r="D48" s="63" t="s">
        <v>51</v>
      </c>
      <c r="E48" s="29" t="s">
        <v>119</v>
      </c>
      <c r="F48" s="6" t="s">
        <v>8</v>
      </c>
      <c r="G48" s="6">
        <v>57</v>
      </c>
      <c r="H48" s="6">
        <v>57</v>
      </c>
      <c r="I48" s="6">
        <v>57</v>
      </c>
      <c r="J48" s="6">
        <v>57</v>
      </c>
      <c r="K48" s="6">
        <v>57</v>
      </c>
      <c r="L48" s="6">
        <v>57</v>
      </c>
      <c r="M48" s="6">
        <v>57</v>
      </c>
      <c r="N48" s="6">
        <v>57</v>
      </c>
      <c r="O48" s="6">
        <f t="shared" si="0"/>
        <v>456</v>
      </c>
      <c r="P48" s="55">
        <f t="shared" ref="P48" si="20">(O49/O48*100)</f>
        <v>87.719298245614027</v>
      </c>
      <c r="Q48" s="59"/>
      <c r="R48" s="60"/>
    </row>
    <row r="49" spans="1:18">
      <c r="A49" s="54"/>
      <c r="B49" s="56"/>
      <c r="C49" s="58"/>
      <c r="D49" s="56"/>
      <c r="E49" s="5"/>
      <c r="F49" s="6" t="s">
        <v>13</v>
      </c>
      <c r="G49" s="6">
        <v>50</v>
      </c>
      <c r="H49" s="6">
        <v>50</v>
      </c>
      <c r="I49" s="6">
        <v>50</v>
      </c>
      <c r="J49" s="6">
        <v>50</v>
      </c>
      <c r="K49" s="6">
        <v>50</v>
      </c>
      <c r="L49" s="6">
        <v>50</v>
      </c>
      <c r="M49" s="6">
        <v>50</v>
      </c>
      <c r="N49" s="6">
        <v>50</v>
      </c>
      <c r="O49" s="6">
        <f t="shared" si="0"/>
        <v>400</v>
      </c>
      <c r="P49" s="56"/>
      <c r="Q49" s="59"/>
      <c r="R49" s="60"/>
    </row>
    <row r="50" spans="1:18">
      <c r="A50" s="53">
        <v>22</v>
      </c>
      <c r="B50" s="63" t="s">
        <v>93</v>
      </c>
      <c r="C50" s="62" t="s">
        <v>54</v>
      </c>
      <c r="D50" s="63" t="s">
        <v>53</v>
      </c>
      <c r="E50" s="29" t="s">
        <v>119</v>
      </c>
      <c r="F50" s="6" t="s">
        <v>8</v>
      </c>
      <c r="G50" s="6">
        <v>61</v>
      </c>
      <c r="H50" s="6">
        <v>61</v>
      </c>
      <c r="I50" s="6">
        <v>61</v>
      </c>
      <c r="J50" s="6">
        <v>61</v>
      </c>
      <c r="K50" s="6">
        <v>61</v>
      </c>
      <c r="L50" s="6">
        <v>61</v>
      </c>
      <c r="M50" s="6">
        <v>61</v>
      </c>
      <c r="N50" s="6">
        <v>61</v>
      </c>
      <c r="O50" s="6">
        <f t="shared" si="0"/>
        <v>488</v>
      </c>
      <c r="P50" s="55">
        <f t="shared" ref="P50" si="21">(O51/O50*100)</f>
        <v>72.131147540983605</v>
      </c>
      <c r="Q50" s="59"/>
      <c r="R50" s="60"/>
    </row>
    <row r="51" spans="1:18">
      <c r="A51" s="54"/>
      <c r="B51" s="56"/>
      <c r="C51" s="58"/>
      <c r="D51" s="56"/>
      <c r="E51" s="5"/>
      <c r="F51" s="6" t="s">
        <v>13</v>
      </c>
      <c r="G51" s="6">
        <v>44</v>
      </c>
      <c r="H51" s="6">
        <v>44</v>
      </c>
      <c r="I51" s="6">
        <v>44</v>
      </c>
      <c r="J51" s="6">
        <v>44</v>
      </c>
      <c r="K51" s="6">
        <v>44</v>
      </c>
      <c r="L51" s="6">
        <v>44</v>
      </c>
      <c r="M51" s="6">
        <v>44</v>
      </c>
      <c r="N51" s="6">
        <v>44</v>
      </c>
      <c r="O51" s="6">
        <f t="shared" si="0"/>
        <v>352</v>
      </c>
      <c r="P51" s="56"/>
      <c r="Q51" s="64" t="s">
        <v>108</v>
      </c>
      <c r="R51" s="60"/>
    </row>
    <row r="52" spans="1:18">
      <c r="A52" s="53">
        <v>23</v>
      </c>
      <c r="B52" s="63" t="s">
        <v>94</v>
      </c>
      <c r="C52" s="62" t="s">
        <v>16</v>
      </c>
      <c r="D52" s="63" t="s">
        <v>95</v>
      </c>
      <c r="E52" s="29" t="s">
        <v>119</v>
      </c>
      <c r="F52" s="6" t="s">
        <v>8</v>
      </c>
      <c r="G52" s="6">
        <v>31</v>
      </c>
      <c r="H52" s="6">
        <v>31</v>
      </c>
      <c r="I52" s="6">
        <v>31</v>
      </c>
      <c r="J52" s="6">
        <v>31</v>
      </c>
      <c r="K52" s="6">
        <v>31</v>
      </c>
      <c r="L52" s="6">
        <v>31</v>
      </c>
      <c r="M52" s="6">
        <v>31</v>
      </c>
      <c r="N52" s="6">
        <v>31</v>
      </c>
      <c r="O52" s="6">
        <f t="shared" si="0"/>
        <v>248</v>
      </c>
      <c r="P52" s="55">
        <f t="shared" ref="P52" si="22">(O53/O52*100)</f>
        <v>293.54838709677421</v>
      </c>
      <c r="Q52" s="59"/>
      <c r="R52" s="60"/>
    </row>
    <row r="53" spans="1:18">
      <c r="A53" s="54"/>
      <c r="B53" s="56"/>
      <c r="C53" s="58"/>
      <c r="D53" s="56"/>
      <c r="E53" s="5"/>
      <c r="F53" s="6" t="s">
        <v>13</v>
      </c>
      <c r="G53" s="6">
        <v>91</v>
      </c>
      <c r="H53" s="6">
        <v>91</v>
      </c>
      <c r="I53" s="6">
        <v>91</v>
      </c>
      <c r="J53" s="6">
        <v>91</v>
      </c>
      <c r="K53" s="6">
        <v>91</v>
      </c>
      <c r="L53" s="6">
        <v>91</v>
      </c>
      <c r="M53" s="6">
        <v>91</v>
      </c>
      <c r="N53" s="6">
        <v>91</v>
      </c>
      <c r="O53" s="6">
        <f t="shared" si="0"/>
        <v>728</v>
      </c>
      <c r="P53" s="56"/>
      <c r="Q53" s="64"/>
      <c r="R53" s="60"/>
    </row>
    <row r="54" spans="1:18">
      <c r="A54" s="53">
        <v>24</v>
      </c>
      <c r="B54" s="63" t="s">
        <v>96</v>
      </c>
      <c r="C54" s="62" t="s">
        <v>21</v>
      </c>
      <c r="D54" s="63" t="s">
        <v>22</v>
      </c>
      <c r="E54" s="29" t="s">
        <v>119</v>
      </c>
      <c r="F54" s="6" t="s">
        <v>8</v>
      </c>
      <c r="G54" s="6">
        <v>53</v>
      </c>
      <c r="H54" s="6">
        <v>53</v>
      </c>
      <c r="I54" s="6">
        <v>53</v>
      </c>
      <c r="J54" s="6">
        <v>53</v>
      </c>
      <c r="K54" s="6">
        <v>53</v>
      </c>
      <c r="L54" s="6">
        <v>53</v>
      </c>
      <c r="M54" s="6">
        <v>53</v>
      </c>
      <c r="N54" s="6">
        <v>53</v>
      </c>
      <c r="O54" s="6">
        <f>SUM(G55+H55+I55+J55+K55+L55+M55+N55)</f>
        <v>224</v>
      </c>
      <c r="P54" s="55">
        <f t="shared" ref="P54" si="23">(O55/O54*100)</f>
        <v>100</v>
      </c>
      <c r="Q54" s="59"/>
      <c r="R54" s="60"/>
    </row>
    <row r="55" spans="1:18">
      <c r="A55" s="54"/>
      <c r="B55" s="56"/>
      <c r="C55" s="58"/>
      <c r="D55" s="56"/>
      <c r="E55" s="5"/>
      <c r="F55" s="6" t="s">
        <v>13</v>
      </c>
      <c r="G55" s="6">
        <v>28</v>
      </c>
      <c r="H55" s="6">
        <v>28</v>
      </c>
      <c r="I55" s="6">
        <v>28</v>
      </c>
      <c r="J55" s="6">
        <v>28</v>
      </c>
      <c r="K55" s="6">
        <v>28</v>
      </c>
      <c r="L55" s="6">
        <v>28</v>
      </c>
      <c r="M55" s="6">
        <v>28</v>
      </c>
      <c r="N55" s="6">
        <v>28</v>
      </c>
      <c r="O55" s="6">
        <f t="shared" ref="O55:O86" si="24">SUM(G55+H55+I55+J55+K55+L55+M55+N55)</f>
        <v>224</v>
      </c>
      <c r="P55" s="56"/>
      <c r="Q55" s="59"/>
      <c r="R55" s="60"/>
    </row>
    <row r="56" spans="1:18">
      <c r="A56" s="53">
        <v>25</v>
      </c>
      <c r="B56" s="63" t="s">
        <v>97</v>
      </c>
      <c r="C56" s="62" t="s">
        <v>19</v>
      </c>
      <c r="D56" s="63" t="s">
        <v>20</v>
      </c>
      <c r="E56" s="29" t="s">
        <v>119</v>
      </c>
      <c r="F56" s="6" t="s">
        <v>8</v>
      </c>
      <c r="G56" s="6">
        <v>66</v>
      </c>
      <c r="H56" s="6">
        <v>66</v>
      </c>
      <c r="I56" s="6">
        <v>66</v>
      </c>
      <c r="J56" s="6">
        <v>66</v>
      </c>
      <c r="K56" s="6">
        <v>66</v>
      </c>
      <c r="L56" s="6">
        <v>66</v>
      </c>
      <c r="M56" s="6">
        <v>66</v>
      </c>
      <c r="N56" s="6">
        <v>66</v>
      </c>
      <c r="O56" s="6">
        <f t="shared" si="24"/>
        <v>528</v>
      </c>
      <c r="P56" s="55">
        <f t="shared" ref="P56" si="25">(O57/O56*100)</f>
        <v>15.151515151515152</v>
      </c>
      <c r="Q56" s="59"/>
      <c r="R56" s="60"/>
    </row>
    <row r="57" spans="1:18">
      <c r="A57" s="54"/>
      <c r="B57" s="56"/>
      <c r="C57" s="58"/>
      <c r="D57" s="56"/>
      <c r="E57" s="5"/>
      <c r="F57" s="6" t="s">
        <v>13</v>
      </c>
      <c r="G57" s="6">
        <v>10</v>
      </c>
      <c r="H57" s="6">
        <v>10</v>
      </c>
      <c r="I57" s="6">
        <v>10</v>
      </c>
      <c r="J57" s="6">
        <v>10</v>
      </c>
      <c r="K57" s="6">
        <v>10</v>
      </c>
      <c r="L57" s="6">
        <v>10</v>
      </c>
      <c r="M57" s="6">
        <v>10</v>
      </c>
      <c r="N57" s="6">
        <v>10</v>
      </c>
      <c r="O57" s="6">
        <f t="shared" si="24"/>
        <v>80</v>
      </c>
      <c r="P57" s="56"/>
      <c r="Q57" s="64" t="s">
        <v>108</v>
      </c>
      <c r="R57" s="60"/>
    </row>
    <row r="58" spans="1:18">
      <c r="A58" s="53">
        <v>26</v>
      </c>
      <c r="B58" s="63" t="s">
        <v>98</v>
      </c>
      <c r="C58" s="62" t="s">
        <v>47</v>
      </c>
      <c r="D58" s="63" t="s">
        <v>48</v>
      </c>
      <c r="E58" s="29" t="s">
        <v>119</v>
      </c>
      <c r="F58" s="6" t="s">
        <v>8</v>
      </c>
      <c r="G58" s="6">
        <v>50</v>
      </c>
      <c r="H58" s="6">
        <v>50</v>
      </c>
      <c r="I58" s="6">
        <v>50</v>
      </c>
      <c r="J58" s="6">
        <v>50</v>
      </c>
      <c r="K58" s="6">
        <v>50</v>
      </c>
      <c r="L58" s="6">
        <v>50</v>
      </c>
      <c r="M58" s="6">
        <v>50</v>
      </c>
      <c r="N58" s="6">
        <v>50</v>
      </c>
      <c r="O58" s="6">
        <f t="shared" si="24"/>
        <v>400</v>
      </c>
      <c r="P58" s="55">
        <f t="shared" ref="P58" si="26">(O59/O58*100)</f>
        <v>52</v>
      </c>
      <c r="Q58" s="59"/>
      <c r="R58" s="60"/>
    </row>
    <row r="59" spans="1:18">
      <c r="A59" s="54"/>
      <c r="B59" s="56"/>
      <c r="C59" s="58"/>
      <c r="D59" s="56"/>
      <c r="E59" s="5"/>
      <c r="F59" s="6" t="s">
        <v>13</v>
      </c>
      <c r="G59" s="6">
        <v>26</v>
      </c>
      <c r="H59" s="6">
        <v>26</v>
      </c>
      <c r="I59" s="6">
        <v>26</v>
      </c>
      <c r="J59" s="6">
        <v>26</v>
      </c>
      <c r="K59" s="6">
        <v>26</v>
      </c>
      <c r="L59" s="6">
        <v>26</v>
      </c>
      <c r="M59" s="6">
        <v>26</v>
      </c>
      <c r="N59" s="6">
        <v>26</v>
      </c>
      <c r="O59" s="6">
        <f t="shared" si="24"/>
        <v>208</v>
      </c>
      <c r="P59" s="56"/>
      <c r="Q59" s="59"/>
      <c r="R59" s="60"/>
    </row>
    <row r="60" spans="1:18">
      <c r="A60" s="53">
        <v>27</v>
      </c>
      <c r="B60" s="63" t="s">
        <v>99</v>
      </c>
      <c r="C60" s="62" t="s">
        <v>100</v>
      </c>
      <c r="D60" s="63" t="s">
        <v>42</v>
      </c>
      <c r="E60" s="29" t="s">
        <v>119</v>
      </c>
      <c r="F60" s="6" t="s">
        <v>8</v>
      </c>
      <c r="G60" s="6">
        <v>95</v>
      </c>
      <c r="H60" s="6">
        <v>95</v>
      </c>
      <c r="I60" s="6">
        <v>95</v>
      </c>
      <c r="J60" s="6">
        <v>95</v>
      </c>
      <c r="K60" s="6">
        <v>95</v>
      </c>
      <c r="L60" s="6">
        <v>95</v>
      </c>
      <c r="M60" s="6">
        <v>95</v>
      </c>
      <c r="N60" s="6">
        <v>95</v>
      </c>
      <c r="O60" s="6">
        <f t="shared" si="24"/>
        <v>760</v>
      </c>
      <c r="P60" s="55">
        <f t="shared" ref="P60" si="27">(O61/O60*100)</f>
        <v>72.631578947368425</v>
      </c>
      <c r="Q60" s="59"/>
      <c r="R60" s="60"/>
    </row>
    <row r="61" spans="1:18">
      <c r="A61" s="54"/>
      <c r="B61" s="56"/>
      <c r="C61" s="58"/>
      <c r="D61" s="56"/>
      <c r="E61" s="5"/>
      <c r="F61" s="6" t="s">
        <v>13</v>
      </c>
      <c r="G61" s="6">
        <v>69</v>
      </c>
      <c r="H61" s="6">
        <v>69</v>
      </c>
      <c r="I61" s="6">
        <v>69</v>
      </c>
      <c r="J61" s="6">
        <v>69</v>
      </c>
      <c r="K61" s="6">
        <v>69</v>
      </c>
      <c r="L61" s="6">
        <v>69</v>
      </c>
      <c r="M61" s="6">
        <v>69</v>
      </c>
      <c r="N61" s="6">
        <v>69</v>
      </c>
      <c r="O61" s="6">
        <f t="shared" si="24"/>
        <v>552</v>
      </c>
      <c r="P61" s="56"/>
      <c r="Q61" s="64" t="s">
        <v>108</v>
      </c>
      <c r="R61" s="60"/>
    </row>
    <row r="62" spans="1:18">
      <c r="A62" s="53">
        <v>28</v>
      </c>
      <c r="B62" s="63" t="s">
        <v>58</v>
      </c>
      <c r="C62" s="62" t="s">
        <v>14</v>
      </c>
      <c r="D62" s="63" t="s">
        <v>15</v>
      </c>
      <c r="E62" s="29" t="s">
        <v>119</v>
      </c>
      <c r="F62" s="6" t="s">
        <v>8</v>
      </c>
      <c r="G62" s="6">
        <v>114</v>
      </c>
      <c r="H62" s="6">
        <v>114</v>
      </c>
      <c r="I62" s="6">
        <v>114</v>
      </c>
      <c r="J62" s="6">
        <v>114</v>
      </c>
      <c r="K62" s="6">
        <v>114</v>
      </c>
      <c r="L62" s="6">
        <v>114</v>
      </c>
      <c r="M62" s="6">
        <v>114</v>
      </c>
      <c r="N62" s="6">
        <v>114</v>
      </c>
      <c r="O62" s="6">
        <f t="shared" si="24"/>
        <v>912</v>
      </c>
      <c r="P62" s="55">
        <f t="shared" ref="P62" si="28">(O63/O62*100)</f>
        <v>103.50877192982458</v>
      </c>
      <c r="Q62" s="59"/>
      <c r="R62" s="60"/>
    </row>
    <row r="63" spans="1:18">
      <c r="A63" s="54"/>
      <c r="B63" s="56"/>
      <c r="C63" s="58"/>
      <c r="D63" s="56"/>
      <c r="E63" s="5"/>
      <c r="F63" s="6" t="s">
        <v>13</v>
      </c>
      <c r="G63" s="6">
        <v>118</v>
      </c>
      <c r="H63" s="6">
        <v>118</v>
      </c>
      <c r="I63" s="6">
        <v>118</v>
      </c>
      <c r="J63" s="6">
        <v>118</v>
      </c>
      <c r="K63" s="6">
        <v>118</v>
      </c>
      <c r="L63" s="6">
        <v>118</v>
      </c>
      <c r="M63" s="6">
        <v>118</v>
      </c>
      <c r="N63" s="6">
        <v>118</v>
      </c>
      <c r="O63" s="6">
        <f t="shared" si="24"/>
        <v>944</v>
      </c>
      <c r="P63" s="56"/>
      <c r="Q63" s="59"/>
      <c r="R63" s="60"/>
    </row>
    <row r="64" spans="1:18">
      <c r="A64" s="53">
        <v>29</v>
      </c>
      <c r="B64" s="63" t="s">
        <v>101</v>
      </c>
      <c r="C64" s="62" t="s">
        <v>43</v>
      </c>
      <c r="D64" s="63" t="s">
        <v>23</v>
      </c>
      <c r="E64" s="29" t="s">
        <v>119</v>
      </c>
      <c r="F64" s="6" t="s">
        <v>8</v>
      </c>
      <c r="G64" s="6">
        <v>125</v>
      </c>
      <c r="H64" s="6">
        <v>125</v>
      </c>
      <c r="I64" s="6">
        <v>125</v>
      </c>
      <c r="J64" s="6">
        <v>125</v>
      </c>
      <c r="K64" s="6">
        <v>125</v>
      </c>
      <c r="L64" s="6">
        <v>125</v>
      </c>
      <c r="M64" s="6">
        <v>125</v>
      </c>
      <c r="N64" s="6">
        <v>125</v>
      </c>
      <c r="O64" s="6">
        <f t="shared" si="24"/>
        <v>1000</v>
      </c>
      <c r="P64" s="55">
        <f t="shared" ref="P64" si="29">(O65/O64*100)</f>
        <v>56.000000000000007</v>
      </c>
      <c r="Q64" s="59"/>
      <c r="R64" s="60"/>
    </row>
    <row r="65" spans="1:18">
      <c r="A65" s="54"/>
      <c r="B65" s="56"/>
      <c r="C65" s="58"/>
      <c r="D65" s="56"/>
      <c r="E65" s="5"/>
      <c r="F65" s="6" t="s">
        <v>13</v>
      </c>
      <c r="G65" s="6">
        <v>70</v>
      </c>
      <c r="H65" s="6">
        <v>70</v>
      </c>
      <c r="I65" s="6">
        <v>70</v>
      </c>
      <c r="J65" s="6">
        <v>70</v>
      </c>
      <c r="K65" s="6">
        <v>70</v>
      </c>
      <c r="L65" s="6">
        <v>70</v>
      </c>
      <c r="M65" s="6">
        <v>70</v>
      </c>
      <c r="N65" s="6">
        <v>70</v>
      </c>
      <c r="O65" s="6">
        <f t="shared" si="24"/>
        <v>560</v>
      </c>
      <c r="P65" s="56"/>
      <c r="Q65" s="64" t="s">
        <v>108</v>
      </c>
      <c r="R65" s="60"/>
    </row>
    <row r="66" spans="1:18">
      <c r="A66" s="53">
        <v>30</v>
      </c>
      <c r="B66" s="63" t="s">
        <v>96</v>
      </c>
      <c r="C66" s="62" t="s">
        <v>21</v>
      </c>
      <c r="D66" s="63" t="s">
        <v>22</v>
      </c>
      <c r="E66" s="29" t="s">
        <v>119</v>
      </c>
      <c r="F66" s="6" t="s">
        <v>8</v>
      </c>
      <c r="G66" s="6">
        <v>53</v>
      </c>
      <c r="H66" s="6">
        <v>53</v>
      </c>
      <c r="I66" s="6">
        <v>53</v>
      </c>
      <c r="J66" s="6">
        <v>53</v>
      </c>
      <c r="K66" s="6">
        <v>53</v>
      </c>
      <c r="L66" s="6">
        <v>53</v>
      </c>
      <c r="M66" s="6">
        <v>53</v>
      </c>
      <c r="N66" s="6">
        <v>53</v>
      </c>
      <c r="O66" s="6">
        <f t="shared" si="24"/>
        <v>424</v>
      </c>
      <c r="P66" s="55">
        <f t="shared" ref="P66" si="30">(O67/O66*100)</f>
        <v>37.735849056603776</v>
      </c>
      <c r="Q66" s="59"/>
      <c r="R66" s="60"/>
    </row>
    <row r="67" spans="1:18">
      <c r="A67" s="54"/>
      <c r="B67" s="56"/>
      <c r="C67" s="58"/>
      <c r="D67" s="56"/>
      <c r="E67" s="5"/>
      <c r="F67" s="6" t="s">
        <v>13</v>
      </c>
      <c r="G67" s="6">
        <v>20</v>
      </c>
      <c r="H67" s="6">
        <v>20</v>
      </c>
      <c r="I67" s="6">
        <v>20</v>
      </c>
      <c r="J67" s="6">
        <v>20</v>
      </c>
      <c r="K67" s="6">
        <v>20</v>
      </c>
      <c r="L67" s="6">
        <v>20</v>
      </c>
      <c r="M67" s="6">
        <v>20</v>
      </c>
      <c r="N67" s="6">
        <v>20</v>
      </c>
      <c r="O67" s="6">
        <f t="shared" si="24"/>
        <v>160</v>
      </c>
      <c r="P67" s="56"/>
      <c r="Q67" s="64" t="s">
        <v>108</v>
      </c>
      <c r="R67" s="60"/>
    </row>
    <row r="68" spans="1:18">
      <c r="A68" s="53">
        <v>31</v>
      </c>
      <c r="B68" s="63" t="s">
        <v>62</v>
      </c>
      <c r="C68" s="62" t="s">
        <v>100</v>
      </c>
      <c r="D68" s="63" t="s">
        <v>42</v>
      </c>
      <c r="E68" s="29" t="s">
        <v>119</v>
      </c>
      <c r="F68" s="6" t="s">
        <v>8</v>
      </c>
      <c r="G68" s="6">
        <v>95</v>
      </c>
      <c r="H68" s="6">
        <v>95</v>
      </c>
      <c r="I68" s="6">
        <v>95</v>
      </c>
      <c r="J68" s="6">
        <v>95</v>
      </c>
      <c r="K68" s="6">
        <v>95</v>
      </c>
      <c r="L68" s="6">
        <v>95</v>
      </c>
      <c r="M68" s="6">
        <v>95</v>
      </c>
      <c r="N68" s="6">
        <v>95</v>
      </c>
      <c r="O68" s="6">
        <f t="shared" si="24"/>
        <v>760</v>
      </c>
      <c r="P68" s="55">
        <f t="shared" ref="P68" si="31">(O69/O68*100)</f>
        <v>100</v>
      </c>
      <c r="Q68" s="59"/>
      <c r="R68" s="60"/>
    </row>
    <row r="69" spans="1:18">
      <c r="A69" s="54"/>
      <c r="B69" s="56"/>
      <c r="C69" s="58"/>
      <c r="D69" s="56"/>
      <c r="E69" s="5"/>
      <c r="F69" s="6" t="s">
        <v>13</v>
      </c>
      <c r="G69" s="6">
        <v>95</v>
      </c>
      <c r="H69" s="6">
        <v>95</v>
      </c>
      <c r="I69" s="6">
        <v>95</v>
      </c>
      <c r="J69" s="6">
        <v>95</v>
      </c>
      <c r="K69" s="6">
        <v>95</v>
      </c>
      <c r="L69" s="6">
        <v>95</v>
      </c>
      <c r="M69" s="6">
        <v>95</v>
      </c>
      <c r="N69" s="6">
        <v>95</v>
      </c>
      <c r="O69" s="6">
        <f t="shared" si="24"/>
        <v>760</v>
      </c>
      <c r="P69" s="56"/>
      <c r="Q69" s="59"/>
      <c r="R69" s="60"/>
    </row>
    <row r="70" spans="1:18">
      <c r="A70" s="53">
        <v>32</v>
      </c>
      <c r="B70" s="63" t="s">
        <v>102</v>
      </c>
      <c r="C70" s="62" t="s">
        <v>100</v>
      </c>
      <c r="D70" s="63" t="s">
        <v>42</v>
      </c>
      <c r="E70" s="29" t="s">
        <v>119</v>
      </c>
      <c r="F70" s="6" t="s">
        <v>8</v>
      </c>
      <c r="G70" s="6">
        <v>95</v>
      </c>
      <c r="H70" s="6">
        <v>95</v>
      </c>
      <c r="I70" s="6">
        <v>95</v>
      </c>
      <c r="J70" s="6">
        <v>95</v>
      </c>
      <c r="K70" s="6">
        <v>95</v>
      </c>
      <c r="L70" s="6">
        <v>95</v>
      </c>
      <c r="M70" s="6">
        <v>95</v>
      </c>
      <c r="N70" s="6">
        <v>95</v>
      </c>
      <c r="O70" s="6">
        <f t="shared" si="24"/>
        <v>760</v>
      </c>
      <c r="P70" s="55">
        <f t="shared" ref="P70" si="32">(O71/O70*100)</f>
        <v>101.05263157894737</v>
      </c>
      <c r="Q70" s="59"/>
      <c r="R70" s="60"/>
    </row>
    <row r="71" spans="1:18">
      <c r="A71" s="54"/>
      <c r="B71" s="56"/>
      <c r="C71" s="58"/>
      <c r="D71" s="56"/>
      <c r="E71" s="5"/>
      <c r="F71" s="6" t="s">
        <v>13</v>
      </c>
      <c r="G71" s="6">
        <v>96</v>
      </c>
      <c r="H71" s="6">
        <v>96</v>
      </c>
      <c r="I71" s="6">
        <v>96</v>
      </c>
      <c r="J71" s="6">
        <v>96</v>
      </c>
      <c r="K71" s="6">
        <v>96</v>
      </c>
      <c r="L71" s="6">
        <v>96</v>
      </c>
      <c r="M71" s="6">
        <v>96</v>
      </c>
      <c r="N71" s="6">
        <v>96</v>
      </c>
      <c r="O71" s="6">
        <f t="shared" si="24"/>
        <v>768</v>
      </c>
      <c r="P71" s="56"/>
      <c r="Q71" s="59"/>
      <c r="R71" s="60"/>
    </row>
    <row r="72" spans="1:18">
      <c r="A72" s="53">
        <v>33</v>
      </c>
      <c r="B72" s="63" t="s">
        <v>103</v>
      </c>
      <c r="C72" s="62" t="s">
        <v>105</v>
      </c>
      <c r="D72" s="63" t="s">
        <v>104</v>
      </c>
      <c r="E72" s="29" t="s">
        <v>119</v>
      </c>
      <c r="F72" s="6" t="s">
        <v>8</v>
      </c>
      <c r="G72" s="6">
        <v>23</v>
      </c>
      <c r="H72" s="6">
        <v>23</v>
      </c>
      <c r="I72" s="6">
        <v>23</v>
      </c>
      <c r="J72" s="6">
        <v>23</v>
      </c>
      <c r="K72" s="6">
        <v>23</v>
      </c>
      <c r="L72" s="6">
        <v>23</v>
      </c>
      <c r="M72" s="6">
        <v>23</v>
      </c>
      <c r="N72" s="6">
        <v>23</v>
      </c>
      <c r="O72" s="6">
        <f t="shared" si="24"/>
        <v>184</v>
      </c>
      <c r="P72" s="55">
        <f t="shared" ref="P72" si="33">(O73/O72*100)</f>
        <v>56.521739130434781</v>
      </c>
      <c r="Q72" s="59"/>
      <c r="R72" s="60"/>
    </row>
    <row r="73" spans="1:18">
      <c r="A73" s="54"/>
      <c r="B73" s="56"/>
      <c r="C73" s="58"/>
      <c r="D73" s="56"/>
      <c r="E73" s="5"/>
      <c r="F73" s="6" t="s">
        <v>13</v>
      </c>
      <c r="G73" s="6">
        <v>13</v>
      </c>
      <c r="H73" s="6">
        <v>13</v>
      </c>
      <c r="I73" s="6">
        <v>13</v>
      </c>
      <c r="J73" s="6">
        <v>13</v>
      </c>
      <c r="K73" s="6">
        <v>13</v>
      </c>
      <c r="L73" s="6">
        <v>13</v>
      </c>
      <c r="M73" s="6">
        <v>13</v>
      </c>
      <c r="N73" s="6">
        <v>13</v>
      </c>
      <c r="O73" s="6">
        <f t="shared" si="24"/>
        <v>104</v>
      </c>
      <c r="P73" s="56"/>
      <c r="Q73" s="64" t="s">
        <v>108</v>
      </c>
      <c r="R73" s="60"/>
    </row>
    <row r="74" spans="1:18">
      <c r="A74" s="53">
        <v>34</v>
      </c>
      <c r="B74" s="63" t="s">
        <v>106</v>
      </c>
      <c r="C74" s="62" t="s">
        <v>107</v>
      </c>
      <c r="D74" s="63" t="s">
        <v>44</v>
      </c>
      <c r="E74" s="29" t="s">
        <v>119</v>
      </c>
      <c r="F74" s="6" t="s">
        <v>8</v>
      </c>
      <c r="G74" s="6">
        <v>52</v>
      </c>
      <c r="H74" s="6">
        <v>52</v>
      </c>
      <c r="I74" s="6">
        <v>52</v>
      </c>
      <c r="J74" s="6">
        <v>52</v>
      </c>
      <c r="K74" s="6">
        <v>52</v>
      </c>
      <c r="L74" s="6">
        <v>52</v>
      </c>
      <c r="M74" s="6">
        <v>52</v>
      </c>
      <c r="N74" s="6">
        <v>52</v>
      </c>
      <c r="O74" s="6">
        <f t="shared" si="24"/>
        <v>416</v>
      </c>
      <c r="P74" s="55">
        <f t="shared" ref="P74:P106" si="34">(O75/O74*100)</f>
        <v>57.692307692307686</v>
      </c>
      <c r="Q74" s="59"/>
      <c r="R74" s="60"/>
    </row>
    <row r="75" spans="1:18">
      <c r="A75" s="54"/>
      <c r="B75" s="56"/>
      <c r="C75" s="58"/>
      <c r="D75" s="56"/>
      <c r="E75" s="5"/>
      <c r="F75" s="6" t="s">
        <v>13</v>
      </c>
      <c r="G75" s="6">
        <v>30</v>
      </c>
      <c r="H75" s="6">
        <v>30</v>
      </c>
      <c r="I75" s="6">
        <v>30</v>
      </c>
      <c r="J75" s="6">
        <v>30</v>
      </c>
      <c r="K75" s="6">
        <v>30</v>
      </c>
      <c r="L75" s="6">
        <v>30</v>
      </c>
      <c r="M75" s="6">
        <v>30</v>
      </c>
      <c r="N75" s="6">
        <v>30</v>
      </c>
      <c r="O75" s="6">
        <f t="shared" si="24"/>
        <v>240</v>
      </c>
      <c r="P75" s="56"/>
      <c r="Q75" s="64" t="s">
        <v>108</v>
      </c>
      <c r="R75" s="60"/>
    </row>
    <row r="76" spans="1:18">
      <c r="A76" s="53">
        <v>35</v>
      </c>
      <c r="B76" s="63" t="s">
        <v>59</v>
      </c>
      <c r="C76" s="62" t="s">
        <v>21</v>
      </c>
      <c r="D76" s="63" t="s">
        <v>22</v>
      </c>
      <c r="E76" s="29" t="s">
        <v>119</v>
      </c>
      <c r="F76" s="6" t="s">
        <v>8</v>
      </c>
      <c r="G76" s="6">
        <v>53</v>
      </c>
      <c r="H76" s="6">
        <v>53</v>
      </c>
      <c r="I76" s="6">
        <v>53</v>
      </c>
      <c r="J76" s="6">
        <v>53</v>
      </c>
      <c r="K76" s="6">
        <v>53</v>
      </c>
      <c r="L76" s="6">
        <v>53</v>
      </c>
      <c r="M76" s="6">
        <v>53</v>
      </c>
      <c r="N76" s="6">
        <v>53</v>
      </c>
      <c r="O76" s="6">
        <f t="shared" si="24"/>
        <v>424</v>
      </c>
      <c r="P76" s="55">
        <f t="shared" si="34"/>
        <v>100</v>
      </c>
      <c r="Q76" s="59"/>
      <c r="R76" s="60"/>
    </row>
    <row r="77" spans="1:18">
      <c r="A77" s="54"/>
      <c r="B77" s="56"/>
      <c r="C77" s="58"/>
      <c r="D77" s="56"/>
      <c r="E77" s="5"/>
      <c r="F77" s="6" t="s">
        <v>13</v>
      </c>
      <c r="G77" s="6">
        <v>53</v>
      </c>
      <c r="H77" s="6">
        <v>53</v>
      </c>
      <c r="I77" s="6">
        <v>53</v>
      </c>
      <c r="J77" s="6">
        <v>53</v>
      </c>
      <c r="K77" s="6">
        <v>53</v>
      </c>
      <c r="L77" s="6">
        <v>53</v>
      </c>
      <c r="M77" s="6">
        <v>53</v>
      </c>
      <c r="N77" s="6">
        <v>53</v>
      </c>
      <c r="O77" s="6">
        <f t="shared" si="24"/>
        <v>424</v>
      </c>
      <c r="P77" s="56"/>
      <c r="Q77" s="59"/>
      <c r="R77" s="60"/>
    </row>
    <row r="78" spans="1:18">
      <c r="A78" s="53">
        <v>36</v>
      </c>
      <c r="B78" s="63" t="s">
        <v>109</v>
      </c>
      <c r="C78" s="62" t="s">
        <v>14</v>
      </c>
      <c r="D78" s="63" t="s">
        <v>15</v>
      </c>
      <c r="E78" s="29" t="s">
        <v>119</v>
      </c>
      <c r="F78" s="6" t="s">
        <v>8</v>
      </c>
      <c r="G78" s="6">
        <v>114</v>
      </c>
      <c r="H78" s="6">
        <v>114</v>
      </c>
      <c r="I78" s="6">
        <v>114</v>
      </c>
      <c r="J78" s="6">
        <v>114</v>
      </c>
      <c r="K78" s="6">
        <v>114</v>
      </c>
      <c r="L78" s="6">
        <v>114</v>
      </c>
      <c r="M78" s="6">
        <v>114</v>
      </c>
      <c r="N78" s="6">
        <v>114</v>
      </c>
      <c r="O78" s="6">
        <f t="shared" si="24"/>
        <v>912</v>
      </c>
      <c r="P78" s="55">
        <f t="shared" si="34"/>
        <v>62.280701754385973</v>
      </c>
      <c r="Q78" s="59"/>
      <c r="R78" s="60"/>
    </row>
    <row r="79" spans="1:18">
      <c r="A79" s="54"/>
      <c r="B79" s="56"/>
      <c r="C79" s="58"/>
      <c r="D79" s="56"/>
      <c r="E79" s="5"/>
      <c r="F79" s="6" t="s">
        <v>13</v>
      </c>
      <c r="G79" s="6">
        <v>71</v>
      </c>
      <c r="H79" s="6">
        <v>71</v>
      </c>
      <c r="I79" s="6">
        <v>71</v>
      </c>
      <c r="J79" s="6">
        <v>71</v>
      </c>
      <c r="K79" s="6">
        <v>71</v>
      </c>
      <c r="L79" s="6">
        <v>71</v>
      </c>
      <c r="M79" s="6">
        <v>71</v>
      </c>
      <c r="N79" s="6">
        <v>71</v>
      </c>
      <c r="O79" s="6">
        <f t="shared" si="24"/>
        <v>568</v>
      </c>
      <c r="P79" s="56"/>
      <c r="Q79" s="64" t="s">
        <v>108</v>
      </c>
      <c r="R79" s="60"/>
    </row>
    <row r="80" spans="1:18">
      <c r="A80" s="53">
        <v>37</v>
      </c>
      <c r="B80" s="63" t="s">
        <v>63</v>
      </c>
      <c r="C80" s="62" t="s">
        <v>17</v>
      </c>
      <c r="D80" s="63" t="s">
        <v>45</v>
      </c>
      <c r="E80" s="29" t="s">
        <v>119</v>
      </c>
      <c r="F80" s="6" t="s">
        <v>8</v>
      </c>
      <c r="G80" s="6">
        <v>150</v>
      </c>
      <c r="H80" s="6">
        <v>150</v>
      </c>
      <c r="I80" s="6">
        <v>150</v>
      </c>
      <c r="J80" s="6">
        <v>150</v>
      </c>
      <c r="K80" s="6">
        <v>150</v>
      </c>
      <c r="L80" s="6">
        <v>150</v>
      </c>
      <c r="M80" s="6">
        <v>150</v>
      </c>
      <c r="N80" s="6">
        <v>150</v>
      </c>
      <c r="O80" s="6">
        <f t="shared" si="24"/>
        <v>1200</v>
      </c>
      <c r="P80" s="55">
        <f t="shared" si="34"/>
        <v>100</v>
      </c>
      <c r="Q80" s="59"/>
      <c r="R80" s="60"/>
    </row>
    <row r="81" spans="1:18">
      <c r="A81" s="54"/>
      <c r="B81" s="56"/>
      <c r="C81" s="58"/>
      <c r="D81" s="56"/>
      <c r="E81" s="5"/>
      <c r="F81" s="6" t="s">
        <v>13</v>
      </c>
      <c r="G81" s="6">
        <v>150</v>
      </c>
      <c r="H81" s="6">
        <v>150</v>
      </c>
      <c r="I81" s="6">
        <v>150</v>
      </c>
      <c r="J81" s="6">
        <v>150</v>
      </c>
      <c r="K81" s="6">
        <v>150</v>
      </c>
      <c r="L81" s="6">
        <v>150</v>
      </c>
      <c r="M81" s="6">
        <v>150</v>
      </c>
      <c r="N81" s="6">
        <v>150</v>
      </c>
      <c r="O81" s="6">
        <f t="shared" si="24"/>
        <v>1200</v>
      </c>
      <c r="P81" s="56"/>
      <c r="Q81" s="64" t="s">
        <v>108</v>
      </c>
      <c r="R81" s="60"/>
    </row>
    <row r="82" spans="1:18">
      <c r="A82" s="53">
        <v>38</v>
      </c>
      <c r="B82" s="63" t="s">
        <v>138</v>
      </c>
      <c r="C82" s="62" t="s">
        <v>110</v>
      </c>
      <c r="D82" s="63" t="s">
        <v>45</v>
      </c>
      <c r="E82" s="29" t="s">
        <v>119</v>
      </c>
      <c r="F82" s="6" t="s">
        <v>8</v>
      </c>
      <c r="G82" s="6">
        <v>150</v>
      </c>
      <c r="H82" s="6">
        <v>150</v>
      </c>
      <c r="I82" s="6">
        <v>150</v>
      </c>
      <c r="J82" s="6">
        <v>150</v>
      </c>
      <c r="K82" s="6">
        <v>150</v>
      </c>
      <c r="L82" s="6">
        <v>150</v>
      </c>
      <c r="M82" s="6">
        <v>150</v>
      </c>
      <c r="N82" s="6">
        <v>150</v>
      </c>
      <c r="O82" s="6">
        <f t="shared" si="24"/>
        <v>1200</v>
      </c>
      <c r="P82" s="55">
        <f t="shared" si="34"/>
        <v>74</v>
      </c>
      <c r="Q82" s="59"/>
      <c r="R82" s="60"/>
    </row>
    <row r="83" spans="1:18">
      <c r="A83" s="54"/>
      <c r="B83" s="56"/>
      <c r="C83" s="58"/>
      <c r="D83" s="56"/>
      <c r="E83" s="5"/>
      <c r="F83" s="6" t="s">
        <v>13</v>
      </c>
      <c r="G83" s="6">
        <v>111</v>
      </c>
      <c r="H83" s="6">
        <v>111</v>
      </c>
      <c r="I83" s="6">
        <v>111</v>
      </c>
      <c r="J83" s="6">
        <v>111</v>
      </c>
      <c r="K83" s="6">
        <v>111</v>
      </c>
      <c r="L83" s="6">
        <v>111</v>
      </c>
      <c r="M83" s="6">
        <v>111</v>
      </c>
      <c r="N83" s="6">
        <v>111</v>
      </c>
      <c r="O83" s="6">
        <f t="shared" si="24"/>
        <v>888</v>
      </c>
      <c r="P83" s="56"/>
      <c r="Q83" s="64" t="s">
        <v>108</v>
      </c>
      <c r="R83" s="60"/>
    </row>
    <row r="84" spans="1:18">
      <c r="A84" s="53">
        <v>39</v>
      </c>
      <c r="B84" s="63" t="s">
        <v>111</v>
      </c>
      <c r="C84" s="62" t="s">
        <v>14</v>
      </c>
      <c r="D84" s="63" t="s">
        <v>15</v>
      </c>
      <c r="E84" s="29" t="s">
        <v>119</v>
      </c>
      <c r="F84" s="6" t="s">
        <v>8</v>
      </c>
      <c r="G84" s="6">
        <v>114</v>
      </c>
      <c r="H84" s="6">
        <v>114</v>
      </c>
      <c r="I84" s="6">
        <v>114</v>
      </c>
      <c r="J84" s="6">
        <v>114</v>
      </c>
      <c r="K84" s="6">
        <v>114</v>
      </c>
      <c r="L84" s="6">
        <v>114</v>
      </c>
      <c r="M84" s="6">
        <v>114</v>
      </c>
      <c r="N84" s="6">
        <v>114</v>
      </c>
      <c r="O84" s="6">
        <f t="shared" si="24"/>
        <v>912</v>
      </c>
      <c r="P84" s="55">
        <f t="shared" si="34"/>
        <v>103.50877192982458</v>
      </c>
      <c r="Q84" s="59"/>
      <c r="R84" s="60"/>
    </row>
    <row r="85" spans="1:18">
      <c r="A85" s="54"/>
      <c r="B85" s="56"/>
      <c r="C85" s="58"/>
      <c r="D85" s="56"/>
      <c r="E85" s="5"/>
      <c r="F85" s="6" t="s">
        <v>13</v>
      </c>
      <c r="G85" s="6">
        <v>118</v>
      </c>
      <c r="H85" s="6">
        <v>118</v>
      </c>
      <c r="I85" s="6">
        <v>118</v>
      </c>
      <c r="J85" s="6">
        <v>118</v>
      </c>
      <c r="K85" s="6">
        <v>118</v>
      </c>
      <c r="L85" s="6">
        <v>118</v>
      </c>
      <c r="M85" s="6">
        <v>118</v>
      </c>
      <c r="N85" s="6">
        <v>118</v>
      </c>
      <c r="O85" s="6">
        <f t="shared" si="24"/>
        <v>944</v>
      </c>
      <c r="P85" s="56"/>
      <c r="Q85" s="59"/>
      <c r="R85" s="60"/>
    </row>
    <row r="86" spans="1:18">
      <c r="A86" s="53">
        <v>40</v>
      </c>
      <c r="B86" s="63" t="s">
        <v>112</v>
      </c>
      <c r="C86" s="62" t="s">
        <v>21</v>
      </c>
      <c r="D86" s="63" t="s">
        <v>22</v>
      </c>
      <c r="E86" s="29" t="s">
        <v>119</v>
      </c>
      <c r="F86" s="6" t="s">
        <v>8</v>
      </c>
      <c r="G86" s="6">
        <v>53</v>
      </c>
      <c r="H86" s="6">
        <v>53</v>
      </c>
      <c r="I86" s="6">
        <v>53</v>
      </c>
      <c r="J86" s="6">
        <v>53</v>
      </c>
      <c r="K86" s="6">
        <v>53</v>
      </c>
      <c r="L86" s="6">
        <v>53</v>
      </c>
      <c r="M86" s="6">
        <v>53</v>
      </c>
      <c r="N86" s="6">
        <v>53</v>
      </c>
      <c r="O86" s="6">
        <f t="shared" si="24"/>
        <v>424</v>
      </c>
      <c r="P86" s="55">
        <f t="shared" si="34"/>
        <v>100</v>
      </c>
      <c r="Q86" s="59"/>
      <c r="R86" s="60"/>
    </row>
    <row r="87" spans="1:18">
      <c r="A87" s="54"/>
      <c r="B87" s="56"/>
      <c r="C87" s="58"/>
      <c r="D87" s="56"/>
      <c r="E87" s="5"/>
      <c r="F87" s="6" t="s">
        <v>13</v>
      </c>
      <c r="G87" s="6">
        <v>53</v>
      </c>
      <c r="H87" s="6">
        <v>53</v>
      </c>
      <c r="I87" s="6">
        <v>53</v>
      </c>
      <c r="J87" s="6">
        <v>53</v>
      </c>
      <c r="K87" s="6">
        <v>53</v>
      </c>
      <c r="L87" s="6">
        <v>53</v>
      </c>
      <c r="M87" s="6">
        <v>53</v>
      </c>
      <c r="N87" s="6">
        <v>53</v>
      </c>
      <c r="O87" s="6">
        <f t="shared" ref="O87:O107" si="35">SUM(G87+H87+I87+J87+K87+L87+M87+N87)</f>
        <v>424</v>
      </c>
      <c r="P87" s="56"/>
      <c r="Q87" s="59"/>
      <c r="R87" s="60"/>
    </row>
    <row r="88" spans="1:18">
      <c r="A88" s="53">
        <v>41</v>
      </c>
      <c r="B88" s="63" t="s">
        <v>113</v>
      </c>
      <c r="C88" s="62" t="s">
        <v>21</v>
      </c>
      <c r="D88" s="63" t="s">
        <v>22</v>
      </c>
      <c r="E88" s="29" t="s">
        <v>119</v>
      </c>
      <c r="F88" s="6" t="s">
        <v>8</v>
      </c>
      <c r="G88" s="6">
        <v>53</v>
      </c>
      <c r="H88" s="6">
        <v>53</v>
      </c>
      <c r="I88" s="6">
        <v>53</v>
      </c>
      <c r="J88" s="6">
        <v>53</v>
      </c>
      <c r="K88" s="6">
        <v>53</v>
      </c>
      <c r="L88" s="6">
        <v>53</v>
      </c>
      <c r="M88" s="6">
        <v>53</v>
      </c>
      <c r="N88" s="6">
        <v>53</v>
      </c>
      <c r="O88" s="6">
        <f t="shared" si="35"/>
        <v>424</v>
      </c>
      <c r="P88" s="55">
        <f t="shared" si="34"/>
        <v>100</v>
      </c>
      <c r="Q88" s="59"/>
      <c r="R88" s="60"/>
    </row>
    <row r="89" spans="1:18">
      <c r="A89" s="54"/>
      <c r="B89" s="56"/>
      <c r="C89" s="58"/>
      <c r="D89" s="56"/>
      <c r="E89" s="5"/>
      <c r="F89" s="6" t="s">
        <v>13</v>
      </c>
      <c r="G89" s="6">
        <v>53</v>
      </c>
      <c r="H89" s="6">
        <v>53</v>
      </c>
      <c r="I89" s="6">
        <v>53</v>
      </c>
      <c r="J89" s="6">
        <v>53</v>
      </c>
      <c r="K89" s="6">
        <v>53</v>
      </c>
      <c r="L89" s="6">
        <v>53</v>
      </c>
      <c r="M89" s="6">
        <v>53</v>
      </c>
      <c r="N89" s="6">
        <v>53</v>
      </c>
      <c r="O89" s="6">
        <f t="shared" si="35"/>
        <v>424</v>
      </c>
      <c r="P89" s="56"/>
      <c r="Q89" s="59"/>
      <c r="R89" s="60"/>
    </row>
    <row r="90" spans="1:18">
      <c r="A90" s="53">
        <v>42</v>
      </c>
      <c r="B90" s="63" t="s">
        <v>61</v>
      </c>
      <c r="C90" s="62" t="s">
        <v>17</v>
      </c>
      <c r="D90" s="63" t="s">
        <v>45</v>
      </c>
      <c r="E90" s="29" t="s">
        <v>119</v>
      </c>
      <c r="F90" s="6" t="s">
        <v>8</v>
      </c>
      <c r="G90" s="6">
        <v>114</v>
      </c>
      <c r="H90" s="6">
        <v>114</v>
      </c>
      <c r="I90" s="6">
        <v>114</v>
      </c>
      <c r="J90" s="6">
        <v>114</v>
      </c>
      <c r="K90" s="6">
        <v>114</v>
      </c>
      <c r="L90" s="6">
        <v>114</v>
      </c>
      <c r="M90" s="6">
        <v>114</v>
      </c>
      <c r="N90" s="6">
        <v>114</v>
      </c>
      <c r="O90" s="6">
        <f t="shared" si="35"/>
        <v>912</v>
      </c>
      <c r="P90" s="55">
        <f t="shared" si="34"/>
        <v>133.33333333333331</v>
      </c>
      <c r="Q90" s="59"/>
      <c r="R90" s="60"/>
    </row>
    <row r="91" spans="1:18">
      <c r="A91" s="54"/>
      <c r="B91" s="56"/>
      <c r="C91" s="58"/>
      <c r="D91" s="56"/>
      <c r="E91" s="5"/>
      <c r="F91" s="6" t="s">
        <v>13</v>
      </c>
      <c r="G91" s="6">
        <v>152</v>
      </c>
      <c r="H91" s="6">
        <v>152</v>
      </c>
      <c r="I91" s="6">
        <v>152</v>
      </c>
      <c r="J91" s="6">
        <v>152</v>
      </c>
      <c r="K91" s="6">
        <v>152</v>
      </c>
      <c r="L91" s="6">
        <v>152</v>
      </c>
      <c r="M91" s="6">
        <v>152</v>
      </c>
      <c r="N91" s="6">
        <v>152</v>
      </c>
      <c r="O91" s="6">
        <f t="shared" si="35"/>
        <v>1216</v>
      </c>
      <c r="P91" s="56"/>
      <c r="Q91" s="59"/>
      <c r="R91" s="60"/>
    </row>
    <row r="92" spans="1:18">
      <c r="A92" s="53">
        <v>43</v>
      </c>
      <c r="B92" s="63" t="s">
        <v>116</v>
      </c>
      <c r="C92" s="62" t="s">
        <v>115</v>
      </c>
      <c r="D92" s="63" t="s">
        <v>114</v>
      </c>
      <c r="E92" s="29" t="s">
        <v>119</v>
      </c>
      <c r="F92" s="6" t="s">
        <v>8</v>
      </c>
      <c r="G92" s="6">
        <v>86</v>
      </c>
      <c r="H92" s="6">
        <v>86</v>
      </c>
      <c r="I92" s="6">
        <v>86</v>
      </c>
      <c r="J92" s="6">
        <v>86</v>
      </c>
      <c r="K92" s="6">
        <v>86</v>
      </c>
      <c r="L92" s="6">
        <v>86</v>
      </c>
      <c r="M92" s="6">
        <v>86</v>
      </c>
      <c r="N92" s="6">
        <v>86</v>
      </c>
      <c r="O92" s="6">
        <f t="shared" si="35"/>
        <v>688</v>
      </c>
      <c r="P92" s="55">
        <f t="shared" si="34"/>
        <v>58.139534883720934</v>
      </c>
      <c r="Q92" s="59"/>
      <c r="R92" s="60"/>
    </row>
    <row r="93" spans="1:18">
      <c r="A93" s="54"/>
      <c r="B93" s="56"/>
      <c r="C93" s="58"/>
      <c r="D93" s="56"/>
      <c r="E93" s="5"/>
      <c r="F93" s="6" t="s">
        <v>13</v>
      </c>
      <c r="G93" s="6">
        <v>50</v>
      </c>
      <c r="H93" s="6">
        <v>50</v>
      </c>
      <c r="I93" s="6">
        <v>50</v>
      </c>
      <c r="J93" s="6">
        <v>50</v>
      </c>
      <c r="K93" s="6">
        <v>50</v>
      </c>
      <c r="L93" s="6">
        <v>50</v>
      </c>
      <c r="M93" s="6">
        <v>50</v>
      </c>
      <c r="N93" s="6">
        <v>50</v>
      </c>
      <c r="O93" s="6">
        <f t="shared" si="35"/>
        <v>400</v>
      </c>
      <c r="P93" s="56"/>
      <c r="Q93" s="64" t="s">
        <v>108</v>
      </c>
      <c r="R93" s="60"/>
    </row>
    <row r="94" spans="1:18">
      <c r="A94" s="53">
        <v>44</v>
      </c>
      <c r="B94" s="63" t="s">
        <v>18</v>
      </c>
      <c r="C94" s="62" t="s">
        <v>14</v>
      </c>
      <c r="D94" s="63" t="s">
        <v>15</v>
      </c>
      <c r="E94" s="29" t="s">
        <v>119</v>
      </c>
      <c r="F94" s="6" t="s">
        <v>8</v>
      </c>
      <c r="G94" s="6">
        <v>114</v>
      </c>
      <c r="H94" s="6">
        <v>114</v>
      </c>
      <c r="I94" s="6">
        <v>114</v>
      </c>
      <c r="J94" s="6">
        <v>114</v>
      </c>
      <c r="K94" s="6">
        <v>114</v>
      </c>
      <c r="L94" s="6">
        <v>114</v>
      </c>
      <c r="M94" s="6">
        <v>114</v>
      </c>
      <c r="N94" s="6">
        <v>114</v>
      </c>
      <c r="O94" s="6">
        <f t="shared" si="35"/>
        <v>912</v>
      </c>
      <c r="P94" s="55">
        <f t="shared" si="34"/>
        <v>70.175438596491219</v>
      </c>
      <c r="Q94" s="59"/>
      <c r="R94" s="60"/>
    </row>
    <row r="95" spans="1:18">
      <c r="A95" s="54"/>
      <c r="B95" s="56"/>
      <c r="C95" s="58"/>
      <c r="D95" s="56"/>
      <c r="E95" s="5"/>
      <c r="F95" s="6" t="s">
        <v>13</v>
      </c>
      <c r="G95" s="6">
        <v>80</v>
      </c>
      <c r="H95" s="6">
        <v>80</v>
      </c>
      <c r="I95" s="6">
        <v>80</v>
      </c>
      <c r="J95" s="6">
        <v>80</v>
      </c>
      <c r="K95" s="6">
        <v>80</v>
      </c>
      <c r="L95" s="6">
        <v>80</v>
      </c>
      <c r="M95" s="6">
        <v>80</v>
      </c>
      <c r="N95" s="6">
        <v>80</v>
      </c>
      <c r="O95" s="6">
        <f t="shared" si="35"/>
        <v>640</v>
      </c>
      <c r="P95" s="56"/>
      <c r="Q95" s="64" t="s">
        <v>108</v>
      </c>
      <c r="R95" s="60"/>
    </row>
    <row r="96" spans="1:18">
      <c r="A96" s="53">
        <v>45</v>
      </c>
      <c r="B96" s="63" t="s">
        <v>117</v>
      </c>
      <c r="C96" s="62" t="s">
        <v>21</v>
      </c>
      <c r="D96" s="63" t="s">
        <v>22</v>
      </c>
      <c r="E96" s="29" t="s">
        <v>119</v>
      </c>
      <c r="F96" s="6" t="s">
        <v>8</v>
      </c>
      <c r="G96" s="6">
        <v>53</v>
      </c>
      <c r="H96" s="6">
        <v>53</v>
      </c>
      <c r="I96" s="6">
        <v>53</v>
      </c>
      <c r="J96" s="6">
        <v>53</v>
      </c>
      <c r="K96" s="6">
        <v>53</v>
      </c>
      <c r="L96" s="6">
        <v>53</v>
      </c>
      <c r="M96" s="6">
        <v>53</v>
      </c>
      <c r="N96" s="6">
        <v>53</v>
      </c>
      <c r="O96" s="6">
        <f t="shared" si="35"/>
        <v>424</v>
      </c>
      <c r="P96" s="55">
        <f t="shared" si="34"/>
        <v>67.924528301886795</v>
      </c>
      <c r="Q96" s="59"/>
      <c r="R96" s="60"/>
    </row>
    <row r="97" spans="1:18">
      <c r="A97" s="54"/>
      <c r="B97" s="56"/>
      <c r="C97" s="58"/>
      <c r="D97" s="56"/>
      <c r="E97" s="5"/>
      <c r="F97" s="6" t="s">
        <v>13</v>
      </c>
      <c r="G97" s="6">
        <v>36</v>
      </c>
      <c r="H97" s="6">
        <v>36</v>
      </c>
      <c r="I97" s="6">
        <v>36</v>
      </c>
      <c r="J97" s="6">
        <v>36</v>
      </c>
      <c r="K97" s="6">
        <v>36</v>
      </c>
      <c r="L97" s="6">
        <v>36</v>
      </c>
      <c r="M97" s="6">
        <v>36</v>
      </c>
      <c r="N97" s="6">
        <v>36</v>
      </c>
      <c r="O97" s="6">
        <f t="shared" si="35"/>
        <v>288</v>
      </c>
      <c r="P97" s="56"/>
      <c r="Q97" s="64" t="s">
        <v>108</v>
      </c>
      <c r="R97" s="60"/>
    </row>
    <row r="98" spans="1:18">
      <c r="A98" s="53"/>
      <c r="B98" s="63"/>
      <c r="C98" s="62"/>
      <c r="D98" s="63"/>
      <c r="E98" s="29"/>
      <c r="F98" s="6" t="s">
        <v>8</v>
      </c>
      <c r="G98" s="6"/>
      <c r="H98" s="6"/>
      <c r="I98" s="6"/>
      <c r="J98" s="6"/>
      <c r="K98" s="6"/>
      <c r="L98" s="6"/>
      <c r="M98" s="6"/>
      <c r="N98" s="6"/>
      <c r="O98" s="6">
        <f t="shared" si="35"/>
        <v>0</v>
      </c>
      <c r="P98" s="55" t="e">
        <f t="shared" si="34"/>
        <v>#DIV/0!</v>
      </c>
      <c r="Q98" s="59"/>
      <c r="R98" s="60"/>
    </row>
    <row r="99" spans="1:18">
      <c r="A99" s="54"/>
      <c r="B99" s="56"/>
      <c r="C99" s="58"/>
      <c r="D99" s="56"/>
      <c r="E99" s="5"/>
      <c r="F99" s="6" t="s">
        <v>13</v>
      </c>
      <c r="G99" s="6"/>
      <c r="H99" s="6"/>
      <c r="I99" s="6"/>
      <c r="J99" s="6"/>
      <c r="K99" s="6"/>
      <c r="L99" s="6"/>
      <c r="M99" s="6"/>
      <c r="N99" s="6"/>
      <c r="O99" s="6">
        <f t="shared" si="35"/>
        <v>0</v>
      </c>
      <c r="P99" s="56"/>
      <c r="Q99" s="59"/>
      <c r="R99" s="60"/>
    </row>
    <row r="100" spans="1:18">
      <c r="A100" s="53"/>
      <c r="B100" s="55"/>
      <c r="C100" s="62"/>
      <c r="D100" s="63"/>
      <c r="E100" s="5"/>
      <c r="F100" s="6" t="s">
        <v>8</v>
      </c>
      <c r="G100" s="6"/>
      <c r="H100" s="6"/>
      <c r="I100" s="6"/>
      <c r="J100" s="6"/>
      <c r="K100" s="6"/>
      <c r="L100" s="6"/>
      <c r="M100" s="6"/>
      <c r="N100" s="6"/>
      <c r="O100" s="6">
        <f t="shared" si="35"/>
        <v>0</v>
      </c>
      <c r="P100" s="55" t="e">
        <f t="shared" si="34"/>
        <v>#DIV/0!</v>
      </c>
      <c r="Q100" s="59"/>
      <c r="R100" s="60"/>
    </row>
    <row r="101" spans="1:18">
      <c r="A101" s="54"/>
      <c r="B101" s="56"/>
      <c r="C101" s="58"/>
      <c r="D101" s="56"/>
      <c r="E101" s="5"/>
      <c r="F101" s="6" t="s">
        <v>13</v>
      </c>
      <c r="G101" s="6"/>
      <c r="H101" s="6"/>
      <c r="I101" s="6"/>
      <c r="J101" s="6"/>
      <c r="K101" s="6"/>
      <c r="L101" s="6"/>
      <c r="M101" s="6"/>
      <c r="N101" s="6"/>
      <c r="O101" s="6">
        <f t="shared" si="35"/>
        <v>0</v>
      </c>
      <c r="P101" s="56"/>
      <c r="Q101" s="59"/>
      <c r="R101" s="60"/>
    </row>
    <row r="102" spans="1:18">
      <c r="A102" s="53"/>
      <c r="B102" s="55"/>
      <c r="C102" s="57"/>
      <c r="D102" s="55"/>
      <c r="E102" s="5"/>
      <c r="F102" s="6" t="s">
        <v>8</v>
      </c>
      <c r="G102" s="6"/>
      <c r="H102" s="6"/>
      <c r="I102" s="6"/>
      <c r="J102" s="6"/>
      <c r="K102" s="6"/>
      <c r="L102" s="6"/>
      <c r="M102" s="6"/>
      <c r="N102" s="6"/>
      <c r="O102" s="6">
        <f t="shared" si="35"/>
        <v>0</v>
      </c>
      <c r="P102" s="55" t="e">
        <f t="shared" si="34"/>
        <v>#DIV/0!</v>
      </c>
      <c r="Q102" s="59"/>
      <c r="R102" s="60"/>
    </row>
    <row r="103" spans="1:18">
      <c r="A103" s="54"/>
      <c r="B103" s="56"/>
      <c r="C103" s="58"/>
      <c r="D103" s="56"/>
      <c r="E103" s="5"/>
      <c r="F103" s="6" t="s">
        <v>13</v>
      </c>
      <c r="G103" s="6"/>
      <c r="H103" s="6"/>
      <c r="I103" s="6"/>
      <c r="J103" s="6"/>
      <c r="K103" s="6"/>
      <c r="L103" s="6"/>
      <c r="M103" s="6"/>
      <c r="N103" s="6"/>
      <c r="O103" s="6">
        <f t="shared" si="35"/>
        <v>0</v>
      </c>
      <c r="P103" s="56"/>
      <c r="Q103" s="59"/>
      <c r="R103" s="60"/>
    </row>
    <row r="104" spans="1:18">
      <c r="A104" s="53"/>
      <c r="B104" s="55"/>
      <c r="C104" s="57"/>
      <c r="D104" s="55"/>
      <c r="E104" s="5"/>
      <c r="F104" s="6" t="s">
        <v>8</v>
      </c>
      <c r="G104" s="6"/>
      <c r="H104" s="6"/>
      <c r="I104" s="6"/>
      <c r="J104" s="6"/>
      <c r="K104" s="6"/>
      <c r="L104" s="6"/>
      <c r="M104" s="6"/>
      <c r="N104" s="6"/>
      <c r="O104" s="6">
        <f t="shared" si="35"/>
        <v>0</v>
      </c>
      <c r="P104" s="55" t="e">
        <f t="shared" si="34"/>
        <v>#DIV/0!</v>
      </c>
      <c r="Q104" s="59"/>
      <c r="R104" s="60"/>
    </row>
    <row r="105" spans="1:18">
      <c r="A105" s="54"/>
      <c r="B105" s="56"/>
      <c r="C105" s="58"/>
      <c r="D105" s="56"/>
      <c r="E105" s="5"/>
      <c r="F105" s="6" t="s">
        <v>13</v>
      </c>
      <c r="G105" s="6"/>
      <c r="H105" s="6"/>
      <c r="I105" s="6"/>
      <c r="J105" s="6"/>
      <c r="K105" s="6"/>
      <c r="L105" s="6"/>
      <c r="M105" s="6"/>
      <c r="N105" s="6"/>
      <c r="O105" s="6">
        <f t="shared" si="35"/>
        <v>0</v>
      </c>
      <c r="P105" s="56"/>
      <c r="Q105" s="59"/>
      <c r="R105" s="60"/>
    </row>
    <row r="106" spans="1:18">
      <c r="A106" s="53"/>
      <c r="B106" s="55"/>
      <c r="C106" s="57"/>
      <c r="D106" s="55"/>
      <c r="E106" s="5"/>
      <c r="F106" s="6" t="s">
        <v>8</v>
      </c>
      <c r="G106" s="6"/>
      <c r="H106" s="6"/>
      <c r="I106" s="6"/>
      <c r="J106" s="6"/>
      <c r="K106" s="6"/>
      <c r="L106" s="6"/>
      <c r="M106" s="6"/>
      <c r="N106" s="6"/>
      <c r="O106" s="6">
        <f t="shared" si="35"/>
        <v>0</v>
      </c>
      <c r="P106" s="55" t="e">
        <f t="shared" si="34"/>
        <v>#DIV/0!</v>
      </c>
      <c r="Q106" s="59"/>
      <c r="R106" s="60"/>
    </row>
    <row r="107" spans="1:18" ht="15.75" thickBot="1">
      <c r="A107" s="54"/>
      <c r="B107" s="56"/>
      <c r="C107" s="58"/>
      <c r="D107" s="56"/>
      <c r="E107" s="5"/>
      <c r="F107" s="6" t="s">
        <v>13</v>
      </c>
      <c r="G107" s="6"/>
      <c r="H107" s="6"/>
      <c r="I107" s="6"/>
      <c r="J107" s="6"/>
      <c r="K107" s="6"/>
      <c r="L107" s="6"/>
      <c r="M107" s="6"/>
      <c r="N107" s="6"/>
      <c r="O107" s="6">
        <f t="shared" si="35"/>
        <v>0</v>
      </c>
      <c r="P107" s="56"/>
      <c r="Q107" s="59"/>
      <c r="R107" s="61"/>
    </row>
    <row r="108" spans="1:18" ht="15.75" thickTop="1">
      <c r="A108" s="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7"/>
      <c r="R108" s="42"/>
    </row>
    <row r="109" spans="1:18">
      <c r="A109" s="9" t="s">
        <v>24</v>
      </c>
      <c r="B109" s="10"/>
      <c r="C109" s="10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7"/>
      <c r="R109" s="43"/>
    </row>
    <row r="110" spans="1:18">
      <c r="A110" s="11" t="s">
        <v>25</v>
      </c>
      <c r="B110" s="12" t="s">
        <v>26</v>
      </c>
      <c r="C110" s="10"/>
      <c r="D110" s="1"/>
      <c r="E110" s="1"/>
      <c r="F110" s="1" t="s">
        <v>8</v>
      </c>
      <c r="G110" s="10" t="s">
        <v>27</v>
      </c>
      <c r="H110" s="6">
        <f>SUM((O8+O10+O12+O14+O16+O18+O20+O22+O24+O26+O28+O30+O32+O34+O36+O38+O40+O42+O44+O46+O48+O50+O52+O54+O56+O58+O60+O62+O64+O66+O68+O70+O72+O74+O76+O78+O80+O82+O84+O86+O88+O90+O92+O94+O96+O98+O100+O102+O104+O106))</f>
        <v>30296</v>
      </c>
      <c r="I110" s="1"/>
      <c r="J110" s="1"/>
      <c r="K110" s="52"/>
      <c r="L110" s="52"/>
      <c r="M110" s="52"/>
      <c r="N110" s="52"/>
      <c r="O110" s="52"/>
      <c r="P110" s="19"/>
      <c r="Q110" s="7"/>
      <c r="R110" s="43"/>
    </row>
    <row r="111" spans="1:18">
      <c r="A111" s="11" t="s">
        <v>28</v>
      </c>
      <c r="B111" s="12" t="s">
        <v>29</v>
      </c>
      <c r="C111" s="10"/>
      <c r="D111" s="1"/>
      <c r="E111" s="1"/>
      <c r="F111" s="1" t="s">
        <v>13</v>
      </c>
      <c r="G111" s="10" t="s">
        <v>30</v>
      </c>
      <c r="H111" s="6">
        <f>SUM((O9+O11+O13+O15+O17+O19+O21+O23+O25+O27+O29+O31+O33+O35+O37+O39+O41+O43+O45+O47+O49+O51+O53+O55+O57+O59+O61+O63+O65+O67+O69+O71+O73+O75+O77+O79+O81+O83+O85+O87+O89+O91+O93+O95+O97+O99+O101+O103+O105+O107))</f>
        <v>22352</v>
      </c>
      <c r="I111" s="1"/>
      <c r="J111" s="1"/>
      <c r="K111" s="52"/>
      <c r="L111" s="52"/>
      <c r="M111" s="52"/>
      <c r="N111" s="52"/>
      <c r="O111" s="52"/>
      <c r="P111" s="52"/>
      <c r="Q111" s="7"/>
      <c r="R111" s="43"/>
    </row>
    <row r="112" spans="1:18">
      <c r="A112" s="11" t="s">
        <v>31</v>
      </c>
      <c r="B112" s="12" t="s">
        <v>32</v>
      </c>
      <c r="C112" s="10"/>
      <c r="D112" s="1"/>
      <c r="E112" s="1"/>
      <c r="F112" s="1"/>
      <c r="G112" s="1" t="s">
        <v>33</v>
      </c>
      <c r="H112" s="6">
        <f>SUM((H111/H110*100))</f>
        <v>73.778716662265637</v>
      </c>
      <c r="I112" s="1"/>
      <c r="J112" s="1"/>
      <c r="K112" s="52"/>
      <c r="L112" s="52"/>
      <c r="M112" s="52"/>
      <c r="N112" s="52"/>
      <c r="O112" s="52"/>
      <c r="P112" s="52"/>
      <c r="Q112" s="7"/>
      <c r="R112" s="43"/>
    </row>
    <row r="113" spans="1:18">
      <c r="A113" s="13" t="s">
        <v>34</v>
      </c>
      <c r="B113" s="14" t="s">
        <v>35</v>
      </c>
      <c r="C113" s="15"/>
      <c r="D113" s="1"/>
      <c r="E113" s="1"/>
      <c r="F113" s="1"/>
      <c r="G113" s="1"/>
      <c r="H113" s="1"/>
      <c r="I113" s="1"/>
      <c r="J113" s="1"/>
      <c r="K113" s="52"/>
      <c r="L113" s="52"/>
      <c r="M113" s="52"/>
      <c r="N113" s="52"/>
      <c r="O113" s="52"/>
      <c r="P113" s="52"/>
      <c r="Q113" s="7"/>
      <c r="R113" s="43"/>
    </row>
    <row r="114" spans="1:18">
      <c r="A114" s="13" t="s">
        <v>36</v>
      </c>
      <c r="B114" s="14" t="s">
        <v>37</v>
      </c>
      <c r="C114" s="15"/>
      <c r="D114" s="1"/>
      <c r="E114" s="1"/>
      <c r="F114" s="1"/>
      <c r="G114" s="1"/>
      <c r="H114" s="1"/>
      <c r="I114" s="1"/>
      <c r="J114" s="1"/>
      <c r="K114" s="52"/>
      <c r="L114" s="52"/>
      <c r="M114" s="52"/>
      <c r="N114" s="52"/>
      <c r="O114" s="52"/>
      <c r="P114" s="19"/>
      <c r="Q114" s="7"/>
      <c r="R114" s="43"/>
    </row>
    <row r="115" spans="1:18" ht="15.75" thickBot="1">
      <c r="A115" s="16" t="s">
        <v>38</v>
      </c>
      <c r="B115" s="17" t="s">
        <v>39</v>
      </c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20"/>
      <c r="R115" s="44"/>
    </row>
    <row r="116" spans="1:18" ht="15.75" thickTop="1"/>
  </sheetData>
  <mergeCells count="370">
    <mergeCell ref="P1:Q1"/>
    <mergeCell ref="B5:D5"/>
    <mergeCell ref="G6:N6"/>
    <mergeCell ref="Q8:R8"/>
    <mergeCell ref="Q9:R9"/>
    <mergeCell ref="Q10:R10"/>
    <mergeCell ref="Q11:R11"/>
    <mergeCell ref="Q12:R12"/>
    <mergeCell ref="Q13:R13"/>
    <mergeCell ref="E5:Q5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Q36:R36"/>
    <mergeCell ref="Q37:R37"/>
    <mergeCell ref="Q38:R38"/>
    <mergeCell ref="Q39:R39"/>
    <mergeCell ref="Q40:R40"/>
    <mergeCell ref="Q41:R41"/>
    <mergeCell ref="Q42:R42"/>
    <mergeCell ref="Q43:R43"/>
    <mergeCell ref="Q44:R44"/>
    <mergeCell ref="Q45:R45"/>
    <mergeCell ref="Q46:R46"/>
    <mergeCell ref="Q47:R47"/>
    <mergeCell ref="Q48:R48"/>
    <mergeCell ref="Q49:R49"/>
    <mergeCell ref="Q50:R50"/>
    <mergeCell ref="Q51:R51"/>
    <mergeCell ref="Q52:R52"/>
    <mergeCell ref="Q53:R53"/>
    <mergeCell ref="Q54:R54"/>
    <mergeCell ref="Q55:R55"/>
    <mergeCell ref="Q56:R56"/>
    <mergeCell ref="Q57:R57"/>
    <mergeCell ref="Q58:R58"/>
    <mergeCell ref="Q59:R59"/>
    <mergeCell ref="Q60:R60"/>
    <mergeCell ref="Q61:R61"/>
    <mergeCell ref="Q62:R62"/>
    <mergeCell ref="Q63:R63"/>
    <mergeCell ref="Q64:R64"/>
    <mergeCell ref="Q65:R65"/>
    <mergeCell ref="Q66:R66"/>
    <mergeCell ref="Q67:R67"/>
    <mergeCell ref="Q68:R68"/>
    <mergeCell ref="Q69:R69"/>
    <mergeCell ref="Q70:R70"/>
    <mergeCell ref="Q71:R71"/>
    <mergeCell ref="Q72:R72"/>
    <mergeCell ref="Q73:R73"/>
    <mergeCell ref="Q74:R74"/>
    <mergeCell ref="Q75:R75"/>
    <mergeCell ref="Q76:R76"/>
    <mergeCell ref="Q77:R77"/>
    <mergeCell ref="Q78:R78"/>
    <mergeCell ref="Q79:R79"/>
    <mergeCell ref="Q80:R80"/>
    <mergeCell ref="Q81:R81"/>
    <mergeCell ref="Q82:R82"/>
    <mergeCell ref="Q83:R83"/>
    <mergeCell ref="Q84:R84"/>
    <mergeCell ref="Q85:R85"/>
    <mergeCell ref="Q86:R86"/>
    <mergeCell ref="Q87:R87"/>
    <mergeCell ref="Q88:R88"/>
    <mergeCell ref="Q89:R89"/>
    <mergeCell ref="Q90:R90"/>
    <mergeCell ref="Q91:R91"/>
    <mergeCell ref="Q92:R92"/>
    <mergeCell ref="Q93:R93"/>
    <mergeCell ref="Q94:R94"/>
    <mergeCell ref="Q95:R95"/>
    <mergeCell ref="Q96:R96"/>
    <mergeCell ref="Q97:R97"/>
    <mergeCell ref="Q98:R98"/>
    <mergeCell ref="Q99:R99"/>
    <mergeCell ref="Q100:R100"/>
    <mergeCell ref="Q101:R101"/>
    <mergeCell ref="Q102:R102"/>
    <mergeCell ref="Q103:R103"/>
    <mergeCell ref="Q104:R104"/>
    <mergeCell ref="Q105:R105"/>
    <mergeCell ref="Q106:R106"/>
    <mergeCell ref="Q107:R107"/>
    <mergeCell ref="K110:L110"/>
    <mergeCell ref="M110:O110"/>
    <mergeCell ref="K114:L114"/>
    <mergeCell ref="M114:O114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76:B77"/>
    <mergeCell ref="B78:B79"/>
    <mergeCell ref="B80:B81"/>
    <mergeCell ref="B82:B83"/>
    <mergeCell ref="B84:B85"/>
    <mergeCell ref="B86:B87"/>
    <mergeCell ref="B88:B89"/>
    <mergeCell ref="B90:B91"/>
    <mergeCell ref="B92:B93"/>
    <mergeCell ref="B94:B95"/>
    <mergeCell ref="B96:B97"/>
    <mergeCell ref="B98:B99"/>
    <mergeCell ref="B100:B101"/>
    <mergeCell ref="B102:B103"/>
    <mergeCell ref="B104:B105"/>
    <mergeCell ref="B106:B107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C82:C83"/>
    <mergeCell ref="C84:C85"/>
    <mergeCell ref="C86:C87"/>
    <mergeCell ref="C88:C89"/>
    <mergeCell ref="C90:C91"/>
    <mergeCell ref="C92:C93"/>
    <mergeCell ref="C94:C95"/>
    <mergeCell ref="C96:C97"/>
    <mergeCell ref="C98:C99"/>
    <mergeCell ref="C100:C101"/>
    <mergeCell ref="C102:C103"/>
    <mergeCell ref="C104:C105"/>
    <mergeCell ref="C106:C107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70:D71"/>
    <mergeCell ref="D72:D73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94:D95"/>
    <mergeCell ref="D96:D97"/>
    <mergeCell ref="D98:D99"/>
    <mergeCell ref="D100:D101"/>
    <mergeCell ref="D102:D103"/>
    <mergeCell ref="D104:D105"/>
    <mergeCell ref="D106:D107"/>
    <mergeCell ref="O6:O7"/>
    <mergeCell ref="D74:D75"/>
    <mergeCell ref="D76:D77"/>
    <mergeCell ref="D78:D79"/>
    <mergeCell ref="D80:D81"/>
    <mergeCell ref="D82:D83"/>
    <mergeCell ref="D84:D85"/>
    <mergeCell ref="D86:D87"/>
    <mergeCell ref="D88:D89"/>
    <mergeCell ref="D90:D91"/>
    <mergeCell ref="D56:D57"/>
    <mergeCell ref="D58:D59"/>
    <mergeCell ref="D60:D61"/>
    <mergeCell ref="D62:D63"/>
    <mergeCell ref="D64:D65"/>
    <mergeCell ref="D66:D67"/>
    <mergeCell ref="D68:D69"/>
    <mergeCell ref="P111:P113"/>
    <mergeCell ref="A2:Q4"/>
    <mergeCell ref="Q6:R7"/>
    <mergeCell ref="K111:L113"/>
    <mergeCell ref="M111:O113"/>
    <mergeCell ref="P6:P7"/>
    <mergeCell ref="P8:P9"/>
    <mergeCell ref="P10:P11"/>
    <mergeCell ref="P12:P13"/>
    <mergeCell ref="P14:P15"/>
    <mergeCell ref="P16:P17"/>
    <mergeCell ref="P18:P19"/>
    <mergeCell ref="P20:P21"/>
    <mergeCell ref="P22:P23"/>
    <mergeCell ref="P24:P25"/>
    <mergeCell ref="P26:P27"/>
    <mergeCell ref="P28:P29"/>
    <mergeCell ref="P30:P31"/>
    <mergeCell ref="P32:P33"/>
    <mergeCell ref="P34:P35"/>
    <mergeCell ref="P36:P37"/>
    <mergeCell ref="P38:P39"/>
    <mergeCell ref="P40:P41"/>
    <mergeCell ref="D92:D93"/>
    <mergeCell ref="P76:P77"/>
    <mergeCell ref="P42:P43"/>
    <mergeCell ref="P44:P45"/>
    <mergeCell ref="P46:P47"/>
    <mergeCell ref="P48:P49"/>
    <mergeCell ref="P50:P51"/>
    <mergeCell ref="P52:P53"/>
    <mergeCell ref="P54:P55"/>
    <mergeCell ref="P56:P57"/>
    <mergeCell ref="P58:P59"/>
    <mergeCell ref="P96:P97"/>
    <mergeCell ref="P98:P99"/>
    <mergeCell ref="P100:P101"/>
    <mergeCell ref="P102:P103"/>
    <mergeCell ref="P104:P105"/>
    <mergeCell ref="P106:P107"/>
    <mergeCell ref="R2:R5"/>
    <mergeCell ref="P78:P79"/>
    <mergeCell ref="P80:P81"/>
    <mergeCell ref="P82:P83"/>
    <mergeCell ref="P84:P85"/>
    <mergeCell ref="P86:P87"/>
    <mergeCell ref="P88:P89"/>
    <mergeCell ref="P90:P91"/>
    <mergeCell ref="P92:P93"/>
    <mergeCell ref="P94:P95"/>
    <mergeCell ref="P60:P61"/>
    <mergeCell ref="P62:P63"/>
    <mergeCell ref="P64:P65"/>
    <mergeCell ref="P66:P67"/>
    <mergeCell ref="P68:P69"/>
    <mergeCell ref="P70:P71"/>
    <mergeCell ref="P72:P73"/>
    <mergeCell ref="P74:P75"/>
  </mergeCells>
  <pageMargins left="0.75" right="0.75" top="1" bottom="1" header="0.5" footer="0.5"/>
  <drawing r:id="rId1"/>
  <legacyDrawing r:id="rId2"/>
  <oleObjects>
    <mc:AlternateContent xmlns:mc="http://schemas.openxmlformats.org/markup-compatibility/2006">
      <mc:Choice Requires="x14">
        <oleObject progId="Paint.Picture" shapeId="91137" r:id="rId3">
          <objectPr defaultSize="0" altText="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0</xdr:col>
                <xdr:colOff>466725</xdr:colOff>
                <xdr:row>3</xdr:row>
                <xdr:rowOff>47625</xdr:rowOff>
              </to>
            </anchor>
          </objectPr>
        </oleObject>
      </mc:Choice>
      <mc:Fallback>
        <oleObject progId="Paint.Picture" shapeId="91137" r:id="rId3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5">
    <comment s:ref="G53" rgbClr="47C604"/>
  </commentList>
  <commentList sheetStid="26">
    <comment s:ref="G53" rgbClr="47C604"/>
  </commentList>
  <commentList sheetStid="27">
    <comment s:ref="G53" rgbClr="7DCAD0"/>
  </commentList>
  <commentList sheetStid="29">
    <comment s:ref="G47" rgbClr="7DCAD0"/>
  </commentList>
  <commentList sheetStid="30">
    <comment s:ref="G53" rgbClr="47C604"/>
  </commentList>
  <commentList sheetStid="31">
    <comment s:ref="G47" rgbClr="7DCAD0"/>
  </commentList>
  <commentList sheetStid="32">
    <comment s:ref="G47" rgbClr="7DCAD0"/>
  </commentList>
  <commentList sheetStid="33">
    <comment s:ref="G47" rgbClr="7DCAD0"/>
  </commentList>
  <commentList sheetStid="37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MUTU A (3)</vt:lpstr>
      <vt:lpstr>MUTU A MPL (3)</vt:lpstr>
      <vt:lpstr>MUTU A CHECKER (2)</vt:lpstr>
      <vt:lpstr>MUTU A CHECKER</vt:lpstr>
      <vt:lpstr>MUTU A (2)</vt:lpstr>
      <vt:lpstr>MUTU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2022-10-30T18:15:44Z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1033-11.2.0.11306</vt:lpwstr>
  </property>
  <property fmtid="{D5CDD505-2E9C-101B-9397-08002B2CF9AE}" pid="3" name="ICV">
    <vt:lpwstr>46600D8F94ED42CBB5AE4C8A271D6BD3</vt:lpwstr>
  </property>
</Properties>
</file>