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ink/ink1.xml" ContentType="application/inkml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ink/ink2.xml" ContentType="application/inkml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printerSettings/printerSettings1.bin" ContentType="application/vnd.openxmlformats-officedocument.spreadsheetml.printerSettings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C:\Users\Office\Documents\DATA PKL\BULAN NOVEMBER 2022\ACHIVMENT PERBULAN\"/>
    </mc:Choice>
  </mc:AlternateContent>
  <xr:revisionPtr revIDLastSave="0" documentId="13_ncr:1_{74500A1F-5706-4923-94AD-7DC17F99FA4F}" xr6:coauthVersionLast="47" xr6:coauthVersionMax="47" xr10:uidLastSave="{00000000-0000-0000-0000-000000000000}"/>
  <bookViews>
    <workbookView xWindow="1710" yWindow="780" windowWidth="9780" windowHeight="10290" tabRatio="827" firstSheet="38" activeTab="38" xr2:uid="{00000000-000D-0000-FFFF-FFFF00000000}"/>
  </bookViews>
  <sheets>
    <sheet name="RAYHAN" sheetId="96" r:id="rId1"/>
    <sheet name="FEBY ADIAR " sheetId="95" r:id="rId2"/>
    <sheet name="REHAN MUHAMMAD AZRY" sheetId="94" r:id="rId3"/>
    <sheet name="HARYA SENNA" sheetId="93" r:id="rId4"/>
    <sheet name="M AKBAR P" sheetId="92" r:id="rId5"/>
    <sheet name="RAMDAN" sheetId="91" r:id="rId6"/>
    <sheet name="DIMAS ILHAM A" sheetId="90" r:id="rId7"/>
    <sheet name="SYARIF" sheetId="89" r:id="rId8"/>
    <sheet name="DRUPADI" sheetId="88" r:id="rId9"/>
    <sheet name="ADINDA" sheetId="87" r:id="rId10"/>
    <sheet name="RIFKI" sheetId="86" r:id="rId11"/>
    <sheet name="RADITHYA" sheetId="85" r:id="rId12"/>
    <sheet name="OKA" sheetId="84" r:id="rId13"/>
    <sheet name="IKHSAN" sheetId="83" r:id="rId14"/>
    <sheet name="ALVIN" sheetId="82" r:id="rId15"/>
    <sheet name="DIMAS A" sheetId="81" r:id="rId16"/>
    <sheet name="BANG BANG" sheetId="80" r:id="rId17"/>
    <sheet name="GALANG A" sheetId="79" r:id="rId18"/>
    <sheet name="ASWA" sheetId="78" r:id="rId19"/>
    <sheet name="ODIH" sheetId="77" r:id="rId20"/>
    <sheet name="DELLA CITRA" sheetId="76" r:id="rId21"/>
    <sheet name="RISKA" sheetId="75" r:id="rId22"/>
    <sheet name="INAH" sheetId="74" r:id="rId23"/>
    <sheet name="GILANG F" sheetId="73" r:id="rId24"/>
    <sheet name="IRHAM " sheetId="72" r:id="rId25"/>
    <sheet name="SUSI" sheetId="71" r:id="rId26"/>
    <sheet name="PUTRI F" sheetId="69" r:id="rId27"/>
    <sheet name="TASYA" sheetId="68" r:id="rId28"/>
    <sheet name="SURYA PRATAMA" sheetId="67" r:id="rId29"/>
    <sheet name="AISYAH" sheetId="66" r:id="rId30"/>
    <sheet name="DIMAS MAULANA" sheetId="65" r:id="rId31"/>
    <sheet name="KIKI" sheetId="64" r:id="rId32"/>
    <sheet name="AMEL" sheetId="63" r:id="rId33"/>
    <sheet name="ASEP SAMSUDIN" sheetId="62" r:id="rId34"/>
    <sheet name="AFRIYAN NURHAKIM" sheetId="1" r:id="rId35"/>
    <sheet name="MUHAMMAD REZA MALDINI" sheetId="2" r:id="rId36"/>
    <sheet name="INDRA ZAELANI" sheetId="3" r:id="rId37"/>
    <sheet name="MUHAMMAD ILHAM HERMANSYAH" sheetId="5" r:id="rId38"/>
    <sheet name="DHEA NAUFALIDA" sheetId="6" r:id="rId39"/>
    <sheet name="HALDI MALDANI" sheetId="7" r:id="rId40"/>
    <sheet name="TIARA RAHMAWATI" sheetId="8" r:id="rId41"/>
    <sheet name="FADHIL MUHAMMAD" sheetId="9" r:id="rId42"/>
    <sheet name="FAHMI RISTIADI" sheetId="10" r:id="rId43"/>
    <sheet name="MUHIDIN" sheetId="11" r:id="rId44"/>
    <sheet name="MUHAMMAD FAIZ ABDURROHIM" sheetId="12" r:id="rId45"/>
    <sheet name="GINANJAR " sheetId="13" r:id="rId46"/>
    <sheet name="RIAN ADI FIRMANSYAH" sheetId="14" r:id="rId47"/>
    <sheet name="ZOHAN SETIA BUDI" sheetId="15" r:id="rId48"/>
    <sheet name="MUHAMMAD LAKSMANA" sheetId="16" r:id="rId49"/>
    <sheet name="MUHAMMAD MAULANA" sheetId="17" r:id="rId50"/>
    <sheet name="DERI RAHMAT " sheetId="18" r:id="rId51"/>
    <sheet name="IRFAN FAUZI" sheetId="19" r:id="rId52"/>
    <sheet name="ADEN APRILIAN" sheetId="20" r:id="rId53"/>
    <sheet name="ANDRE WIRA SATRIA" sheetId="22" r:id="rId54"/>
    <sheet name="MUHAMMAD FAJAR" sheetId="23" r:id="rId55"/>
    <sheet name="MUHAMMAD RIFKI WIJAYA" sheetId="24" r:id="rId56"/>
    <sheet name="SURYA AJI" sheetId="25" r:id="rId57"/>
    <sheet name="REGA ADHITYA" sheetId="26" r:id="rId58"/>
    <sheet name="MUHAMMAD ARRAFI" sheetId="28" r:id="rId59"/>
    <sheet name="KHAYRU LUTHFI" sheetId="27" r:id="rId60"/>
    <sheet name="AHMAD FAUDZAN" sheetId="30" r:id="rId61"/>
    <sheet name="MUHAMMAD ZAMY" sheetId="29" r:id="rId62"/>
    <sheet name="MUHAMMAD LURY" sheetId="52" r:id="rId63"/>
    <sheet name="MUHAMMAD ADE ANGGARA" sheetId="33" r:id="rId64"/>
    <sheet name="NATASYA" sheetId="32" r:id="rId65"/>
    <sheet name="ADIRA SUANDI" sheetId="36" r:id="rId66"/>
    <sheet name="MUHAMMAD RAFFIE MULINDRA" sheetId="34" r:id="rId67"/>
    <sheet name="WANDI" sheetId="35" r:id="rId68"/>
    <sheet name="RAMA DANDI NASUTION" sheetId="37" r:id="rId69"/>
    <sheet name="MELATI HERWINUARI PUTRI" sheetId="40" r:id="rId70"/>
    <sheet name="MILA AYU RAHMAWATI" sheetId="41" r:id="rId71"/>
    <sheet name="MOCHAMMAD FAHRU ROJI" sheetId="42" r:id="rId72"/>
    <sheet name="RAMDANI" sheetId="43" r:id="rId73"/>
    <sheet name="RIKI AGUNG" sheetId="44" r:id="rId74"/>
    <sheet name="ADAM HASANUDIN" sheetId="45" r:id="rId75"/>
    <sheet name="MUHAMMAD DZAKY" sheetId="54" r:id="rId76"/>
    <sheet name="MUHAMMAD ARIF WICAKSONO" sheetId="53" r:id="rId77"/>
    <sheet name="NEW 3 (6)" sheetId="55" r:id="rId78"/>
    <sheet name="NEW 3 (7)" sheetId="56" r:id="rId79"/>
    <sheet name="." sheetId="57" r:id="rId80"/>
    <sheet name="NEW 3 (8)" sheetId="58" r:id="rId81"/>
    <sheet name="Sheet1" sheetId="59" r:id="rId82"/>
    <sheet name="Sheet2" sheetId="60" r:id="rId83"/>
    <sheet name="Sheet3" sheetId="61" r:id="rId84"/>
  </sheets>
  <definedNames>
    <definedName name="_xlnm._FilterDatabase" localSheetId="60" hidden="1">'AHMAD FAUDZAN'!$J$1:$K$1</definedName>
    <definedName name="_xlnm._FilterDatabase" localSheetId="29" hidden="1">AISYAH!$J$1:$K$1</definedName>
    <definedName name="_xlnm._FilterDatabase" localSheetId="30" hidden="1">'DIMAS MAULANA'!$J$1:$K$1</definedName>
    <definedName name="_xlnm._FilterDatabase" localSheetId="17" hidden="1">'GALANG A'!$J$1:$K$1</definedName>
    <definedName name="_xlnm._FilterDatabase" localSheetId="59" hidden="1">'KHAYRU LUTHFI'!$J$1:$K$1</definedName>
    <definedName name="_xlnm._FilterDatabase" localSheetId="64" hidden="1">NATASYA!$J$1:$K$1</definedName>
    <definedName name="_xlnm._FilterDatabase" localSheetId="28" hidden="1">'SURYA PRATAMA'!$J$1:$K$1</definedName>
    <definedName name="_xlnm.Print_Are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3" i="41" l="1"/>
  <c r="J32" i="41"/>
  <c r="J31" i="41"/>
  <c r="J30" i="41"/>
  <c r="J29" i="41"/>
  <c r="G33" i="41"/>
  <c r="G32" i="41"/>
  <c r="G31" i="41"/>
  <c r="G30" i="41"/>
  <c r="G29" i="41"/>
  <c r="C52" i="75"/>
  <c r="C48" i="75"/>
  <c r="J25" i="19"/>
  <c r="J24" i="19"/>
  <c r="G25" i="19"/>
  <c r="G24" i="19"/>
  <c r="G20" i="67"/>
  <c r="G19" i="5"/>
  <c r="G19" i="66"/>
  <c r="G18" i="66"/>
  <c r="G19" i="30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20" i="64"/>
  <c r="G19" i="64"/>
  <c r="G18" i="64"/>
  <c r="G32" i="64"/>
  <c r="G31" i="64"/>
  <c r="G30" i="64"/>
  <c r="G29" i="64"/>
  <c r="G28" i="64"/>
  <c r="G27" i="64"/>
  <c r="G26" i="64"/>
  <c r="G25" i="64"/>
  <c r="G24" i="64"/>
  <c r="G23" i="64"/>
  <c r="G22" i="64"/>
  <c r="G21" i="64"/>
  <c r="G17" i="64"/>
  <c r="G19" i="24"/>
  <c r="G32" i="42"/>
  <c r="G31" i="42"/>
  <c r="G30" i="42"/>
  <c r="G29" i="42"/>
  <c r="G28" i="42"/>
  <c r="G27" i="42"/>
  <c r="G26" i="42"/>
  <c r="G25" i="42"/>
  <c r="G24" i="42"/>
  <c r="G23" i="42"/>
  <c r="G22" i="42"/>
  <c r="G21" i="42"/>
  <c r="G19" i="43"/>
  <c r="G19" i="34"/>
  <c r="G19" i="29"/>
  <c r="G19" i="44"/>
  <c r="G20" i="9"/>
  <c r="G20" i="62"/>
  <c r="G19" i="28"/>
  <c r="G19" i="67"/>
  <c r="G19" i="7"/>
  <c r="G20" i="27"/>
  <c r="G19" i="15"/>
  <c r="G19" i="72"/>
  <c r="G20" i="14"/>
  <c r="G11" i="65"/>
  <c r="J32" i="65"/>
  <c r="J31" i="65"/>
  <c r="J30" i="65"/>
  <c r="J29" i="65"/>
  <c r="J28" i="65"/>
  <c r="J27" i="65"/>
  <c r="J26" i="65"/>
  <c r="J25" i="65"/>
  <c r="J24" i="65"/>
  <c r="J23" i="65"/>
  <c r="J22" i="65"/>
  <c r="J21" i="65"/>
  <c r="J20" i="65"/>
  <c r="J19" i="65"/>
  <c r="J18" i="65"/>
  <c r="J17" i="65"/>
  <c r="G32" i="65"/>
  <c r="G31" i="65"/>
  <c r="G30" i="65"/>
  <c r="G29" i="65"/>
  <c r="G28" i="65"/>
  <c r="G27" i="65"/>
  <c r="G26" i="65"/>
  <c r="G25" i="65"/>
  <c r="G24" i="65"/>
  <c r="G23" i="65"/>
  <c r="G22" i="65"/>
  <c r="G21" i="65"/>
  <c r="G20" i="65"/>
  <c r="G19" i="65"/>
  <c r="G32" i="79"/>
  <c r="G31" i="79"/>
  <c r="G30" i="79"/>
  <c r="G29" i="79"/>
  <c r="G28" i="79"/>
  <c r="G27" i="79"/>
  <c r="G26" i="79"/>
  <c r="G25" i="79"/>
  <c r="G24" i="79"/>
  <c r="G23" i="79"/>
  <c r="G22" i="79"/>
  <c r="G21" i="79"/>
  <c r="G20" i="79"/>
  <c r="G19" i="79"/>
  <c r="J40" i="17" l="1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G40" i="17"/>
  <c r="G39" i="17"/>
  <c r="G38" i="17"/>
  <c r="G37" i="17"/>
  <c r="G36" i="17"/>
  <c r="G35" i="17"/>
  <c r="G34" i="17"/>
  <c r="G33" i="17"/>
  <c r="G32" i="17"/>
  <c r="G31" i="17"/>
  <c r="G30" i="17"/>
  <c r="G29" i="17"/>
  <c r="G28" i="17"/>
  <c r="G27" i="17"/>
  <c r="G26" i="17"/>
  <c r="G25" i="17"/>
  <c r="G24" i="17"/>
  <c r="J41" i="75"/>
  <c r="J40" i="75"/>
  <c r="J39" i="75"/>
  <c r="J38" i="75"/>
  <c r="J37" i="75"/>
  <c r="J36" i="75"/>
  <c r="J35" i="75"/>
  <c r="J34" i="75"/>
  <c r="J33" i="75"/>
  <c r="J32" i="75"/>
  <c r="J31" i="75"/>
  <c r="J30" i="75"/>
  <c r="J29" i="75"/>
  <c r="J28" i="75"/>
  <c r="J27" i="75"/>
  <c r="J26" i="75"/>
  <c r="J25" i="75"/>
  <c r="J24" i="75"/>
  <c r="J23" i="75"/>
  <c r="J22" i="75"/>
  <c r="G41" i="75"/>
  <c r="G40" i="75"/>
  <c r="G39" i="75"/>
  <c r="G38" i="75"/>
  <c r="G37" i="75"/>
  <c r="G36" i="75"/>
  <c r="G35" i="75"/>
  <c r="G34" i="75"/>
  <c r="G33" i="75"/>
  <c r="G32" i="75"/>
  <c r="G31" i="75"/>
  <c r="G30" i="75"/>
  <c r="G29" i="75"/>
  <c r="G28" i="75"/>
  <c r="G27" i="75"/>
  <c r="G26" i="75"/>
  <c r="G25" i="75"/>
  <c r="G24" i="75"/>
  <c r="G23" i="75"/>
  <c r="G22" i="75"/>
  <c r="G21" i="75"/>
  <c r="J19" i="54"/>
  <c r="G20" i="22" l="1"/>
  <c r="G19" i="22"/>
  <c r="G18" i="20"/>
  <c r="G19" i="9"/>
  <c r="G18" i="69"/>
  <c r="G18" i="12"/>
  <c r="G18" i="29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J32" i="23"/>
  <c r="J31" i="23"/>
  <c r="J30" i="23"/>
  <c r="J29" i="23"/>
  <c r="J28" i="23"/>
  <c r="J27" i="23"/>
  <c r="J26" i="23"/>
  <c r="J25" i="23"/>
  <c r="J24" i="23"/>
  <c r="J23" i="23"/>
  <c r="J22" i="23"/>
  <c r="J21" i="23"/>
  <c r="J20" i="23"/>
  <c r="J19" i="23"/>
  <c r="J18" i="23"/>
  <c r="J17" i="23"/>
  <c r="G18" i="10"/>
  <c r="J32" i="42"/>
  <c r="J31" i="42"/>
  <c r="J30" i="42"/>
  <c r="J29" i="42"/>
  <c r="J28" i="42"/>
  <c r="J27" i="42"/>
  <c r="J26" i="42"/>
  <c r="J25" i="42"/>
  <c r="J24" i="42"/>
  <c r="J23" i="42"/>
  <c r="J22" i="42"/>
  <c r="J21" i="42"/>
  <c r="J20" i="42"/>
  <c r="J19" i="42"/>
  <c r="J18" i="42"/>
  <c r="J17" i="42"/>
  <c r="G20" i="42"/>
  <c r="G19" i="42"/>
  <c r="G18" i="42"/>
  <c r="G18" i="18"/>
  <c r="G19" i="62"/>
  <c r="G18" i="62"/>
  <c r="G16" i="67"/>
  <c r="G15" i="67"/>
  <c r="G18" i="30"/>
  <c r="G18" i="24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8" i="15"/>
  <c r="G19" i="27"/>
  <c r="G18" i="1"/>
  <c r="G18" i="25"/>
  <c r="G18" i="52"/>
  <c r="G18" i="13"/>
  <c r="G18" i="79"/>
  <c r="G18" i="65"/>
  <c r="J31" i="80"/>
  <c r="J30" i="80"/>
  <c r="J29" i="80"/>
  <c r="J28" i="80"/>
  <c r="J27" i="80"/>
  <c r="J26" i="80"/>
  <c r="J25" i="80"/>
  <c r="J24" i="80"/>
  <c r="J23" i="80"/>
  <c r="J22" i="80"/>
  <c r="J21" i="80"/>
  <c r="J20" i="80"/>
  <c r="J19" i="80"/>
  <c r="J18" i="80"/>
  <c r="J17" i="80"/>
  <c r="G31" i="80"/>
  <c r="G30" i="80"/>
  <c r="G29" i="80"/>
  <c r="G28" i="80"/>
  <c r="G27" i="80"/>
  <c r="G26" i="80"/>
  <c r="G25" i="80"/>
  <c r="G24" i="80"/>
  <c r="G23" i="80"/>
  <c r="G22" i="80"/>
  <c r="G21" i="80"/>
  <c r="G20" i="80"/>
  <c r="G19" i="80"/>
  <c r="G18" i="80"/>
  <c r="G17" i="80"/>
  <c r="G18" i="45"/>
  <c r="G18" i="72"/>
  <c r="G18" i="43"/>
  <c r="G18" i="44"/>
  <c r="G17" i="44"/>
  <c r="G16" i="44"/>
  <c r="G12" i="3"/>
  <c r="G32" i="68"/>
  <c r="G31" i="68"/>
  <c r="G30" i="68"/>
  <c r="G29" i="68"/>
  <c r="G28" i="68"/>
  <c r="G27" i="68"/>
  <c r="G26" i="68"/>
  <c r="G25" i="68"/>
  <c r="G24" i="68"/>
  <c r="G23" i="68"/>
  <c r="G22" i="68"/>
  <c r="G21" i="68"/>
  <c r="G20" i="68"/>
  <c r="G19" i="68"/>
  <c r="G18" i="68"/>
  <c r="G17" i="6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J23" i="19"/>
  <c r="J22" i="19"/>
  <c r="J21" i="19"/>
  <c r="J20" i="19"/>
  <c r="J19" i="19"/>
  <c r="G23" i="19"/>
  <c r="G22" i="19"/>
  <c r="G21" i="19"/>
  <c r="G20" i="19"/>
  <c r="C48" i="17"/>
  <c r="C52" i="17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J32" i="69"/>
  <c r="J31" i="69"/>
  <c r="J30" i="69"/>
  <c r="J29" i="69"/>
  <c r="J28" i="69"/>
  <c r="J27" i="69"/>
  <c r="J26" i="69"/>
  <c r="J25" i="69"/>
  <c r="J24" i="69"/>
  <c r="J23" i="69"/>
  <c r="J22" i="69"/>
  <c r="J21" i="69"/>
  <c r="J20" i="69"/>
  <c r="J19" i="69"/>
  <c r="J18" i="69"/>
  <c r="J17" i="69"/>
  <c r="G32" i="69"/>
  <c r="G31" i="69"/>
  <c r="G30" i="69"/>
  <c r="G29" i="69"/>
  <c r="G28" i="69"/>
  <c r="G27" i="69"/>
  <c r="G26" i="69"/>
  <c r="G25" i="69"/>
  <c r="G24" i="69"/>
  <c r="G23" i="69"/>
  <c r="G22" i="69"/>
  <c r="G21" i="69"/>
  <c r="G20" i="69"/>
  <c r="G19" i="69"/>
  <c r="G17" i="69"/>
  <c r="G40" i="32"/>
  <c r="G39" i="32"/>
  <c r="G38" i="32"/>
  <c r="G37" i="32"/>
  <c r="G36" i="32"/>
  <c r="G35" i="32"/>
  <c r="G34" i="32"/>
  <c r="G33" i="32"/>
  <c r="G32" i="32"/>
  <c r="G31" i="32"/>
  <c r="G30" i="32"/>
  <c r="G29" i="32"/>
  <c r="G28" i="32"/>
  <c r="G27" i="32"/>
  <c r="G26" i="32"/>
  <c r="G25" i="32"/>
  <c r="G24" i="32"/>
  <c r="G23" i="32"/>
  <c r="G22" i="32"/>
  <c r="G21" i="32"/>
  <c r="G20" i="32"/>
  <c r="J40" i="32"/>
  <c r="J39" i="32"/>
  <c r="J38" i="32"/>
  <c r="J37" i="32"/>
  <c r="J36" i="32"/>
  <c r="J35" i="32"/>
  <c r="J34" i="32"/>
  <c r="J33" i="32"/>
  <c r="J32" i="32"/>
  <c r="J31" i="32"/>
  <c r="J30" i="32"/>
  <c r="J29" i="32"/>
  <c r="J28" i="32"/>
  <c r="J27" i="32"/>
  <c r="J26" i="32"/>
  <c r="J25" i="32"/>
  <c r="J24" i="32"/>
  <c r="J23" i="32"/>
  <c r="J22" i="32"/>
  <c r="J21" i="32"/>
  <c r="J20" i="32"/>
  <c r="J19" i="32"/>
  <c r="G19" i="32"/>
  <c r="G18" i="32"/>
  <c r="G17" i="32"/>
  <c r="G16" i="32"/>
  <c r="G15" i="32"/>
  <c r="G14" i="32"/>
  <c r="G17" i="10"/>
  <c r="G18" i="22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G17" i="96"/>
  <c r="G17" i="90"/>
  <c r="G17" i="88"/>
  <c r="G17" i="85"/>
  <c r="G17" i="84"/>
  <c r="G17" i="82"/>
  <c r="G17" i="86"/>
  <c r="G17" i="89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1" i="3"/>
  <c r="G10" i="3"/>
  <c r="J26" i="3"/>
  <c r="J25" i="3"/>
  <c r="J24" i="3"/>
  <c r="J23" i="3"/>
  <c r="J22" i="3"/>
  <c r="J21" i="3"/>
  <c r="J20" i="3"/>
  <c r="J19" i="3"/>
  <c r="J18" i="3"/>
  <c r="J17" i="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G17" i="13"/>
  <c r="G17" i="18"/>
  <c r="G17" i="33"/>
  <c r="G17" i="2"/>
  <c r="G17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G17" i="30"/>
  <c r="J32" i="43"/>
  <c r="J31" i="43"/>
  <c r="J30" i="43"/>
  <c r="J29" i="43"/>
  <c r="J28" i="43"/>
  <c r="J27" i="43"/>
  <c r="J26" i="43"/>
  <c r="J25" i="43"/>
  <c r="J24" i="43"/>
  <c r="J23" i="43"/>
  <c r="J22" i="43"/>
  <c r="J21" i="43"/>
  <c r="J20" i="43"/>
  <c r="J19" i="43"/>
  <c r="J18" i="43"/>
  <c r="J17" i="43"/>
  <c r="G17" i="43"/>
  <c r="G17" i="74"/>
  <c r="G17" i="20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32" i="72"/>
  <c r="J31" i="72"/>
  <c r="J30" i="72"/>
  <c r="J29" i="72"/>
  <c r="J28" i="72"/>
  <c r="J27" i="72"/>
  <c r="J26" i="72"/>
  <c r="J25" i="72"/>
  <c r="J24" i="72"/>
  <c r="J23" i="72"/>
  <c r="J22" i="72"/>
  <c r="J21" i="72"/>
  <c r="J20" i="72"/>
  <c r="J19" i="72"/>
  <c r="J18" i="72"/>
  <c r="J17" i="72"/>
  <c r="G17" i="72"/>
  <c r="J32" i="45"/>
  <c r="J31" i="45"/>
  <c r="J30" i="45"/>
  <c r="J29" i="45"/>
  <c r="J28" i="45"/>
  <c r="J27" i="45"/>
  <c r="J26" i="45"/>
  <c r="J25" i="45"/>
  <c r="J24" i="45"/>
  <c r="J23" i="45"/>
  <c r="J22" i="45"/>
  <c r="J21" i="45"/>
  <c r="J20" i="45"/>
  <c r="J19" i="45"/>
  <c r="J18" i="45"/>
  <c r="J17" i="45"/>
  <c r="G17" i="45"/>
  <c r="G17" i="73"/>
  <c r="G32" i="67" l="1"/>
  <c r="G31" i="67"/>
  <c r="G30" i="67"/>
  <c r="G29" i="67"/>
  <c r="G28" i="67"/>
  <c r="G27" i="67"/>
  <c r="G26" i="67"/>
  <c r="G25" i="67"/>
  <c r="G24" i="67"/>
  <c r="G23" i="67"/>
  <c r="G22" i="67"/>
  <c r="G21" i="67"/>
  <c r="G18" i="67"/>
  <c r="G17" i="67"/>
  <c r="J32" i="67"/>
  <c r="J31" i="67"/>
  <c r="J30" i="67"/>
  <c r="J29" i="67"/>
  <c r="J28" i="67"/>
  <c r="J27" i="67"/>
  <c r="J26" i="67"/>
  <c r="J25" i="67"/>
  <c r="J24" i="67"/>
  <c r="J23" i="67"/>
  <c r="J22" i="67"/>
  <c r="J21" i="67"/>
  <c r="J20" i="67"/>
  <c r="J19" i="67"/>
  <c r="J18" i="67"/>
  <c r="J17" i="67"/>
  <c r="G17" i="12"/>
  <c r="G17" i="42"/>
  <c r="G17" i="65"/>
  <c r="J32" i="79"/>
  <c r="J31" i="79"/>
  <c r="J30" i="79"/>
  <c r="J29" i="79"/>
  <c r="J28" i="79"/>
  <c r="J27" i="79"/>
  <c r="J26" i="79"/>
  <c r="J25" i="79"/>
  <c r="J24" i="79"/>
  <c r="J23" i="79"/>
  <c r="J22" i="79"/>
  <c r="J21" i="79"/>
  <c r="J20" i="79"/>
  <c r="J19" i="79"/>
  <c r="J18" i="79"/>
  <c r="J17" i="79"/>
  <c r="G17" i="79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7" i="1"/>
  <c r="J16" i="80"/>
  <c r="G16" i="80"/>
  <c r="J19" i="78"/>
  <c r="J18" i="78"/>
  <c r="J17" i="78"/>
  <c r="G19" i="78"/>
  <c r="G18" i="78"/>
  <c r="G17" i="78"/>
  <c r="J15" i="78"/>
  <c r="J14" i="78"/>
  <c r="J13" i="78"/>
  <c r="J12" i="78"/>
  <c r="J11" i="78"/>
  <c r="G15" i="78"/>
  <c r="G14" i="78"/>
  <c r="G12" i="78"/>
  <c r="G11" i="78"/>
  <c r="J40" i="78"/>
  <c r="J39" i="78"/>
  <c r="J38" i="78"/>
  <c r="G40" i="78"/>
  <c r="G39" i="78"/>
  <c r="G38" i="78"/>
  <c r="J12" i="77"/>
  <c r="G12" i="77"/>
  <c r="J15" i="77"/>
  <c r="J14" i="77"/>
  <c r="G15" i="77"/>
  <c r="G14" i="77"/>
  <c r="J36" i="77" l="1"/>
  <c r="J35" i="77"/>
  <c r="J34" i="77"/>
  <c r="J33" i="77"/>
  <c r="G36" i="77"/>
  <c r="G35" i="77"/>
  <c r="G34" i="77"/>
  <c r="G33" i="77"/>
  <c r="G10" i="10" l="1"/>
  <c r="G11" i="10"/>
  <c r="G12" i="10"/>
  <c r="G12" i="52"/>
  <c r="G12" i="14"/>
  <c r="G11" i="14"/>
  <c r="G12" i="30"/>
  <c r="G12" i="45"/>
  <c r="G12" i="72"/>
  <c r="G12" i="24"/>
  <c r="G12" i="1"/>
  <c r="G12" i="20"/>
  <c r="G12" i="67"/>
  <c r="G12" i="79"/>
  <c r="G12" i="23"/>
  <c r="G12" i="33"/>
  <c r="G12" i="73"/>
  <c r="G12" i="42"/>
  <c r="G12" i="9"/>
  <c r="G12" i="18"/>
  <c r="G12" i="2"/>
  <c r="G12" i="65"/>
  <c r="G12" i="74"/>
  <c r="G12" i="27"/>
  <c r="G12" i="15"/>
  <c r="G12" i="71"/>
  <c r="G12" i="25"/>
  <c r="G12" i="28"/>
  <c r="G12" i="44"/>
  <c r="G12" i="64"/>
  <c r="G12" i="62"/>
  <c r="G12" i="34"/>
  <c r="G11" i="34"/>
  <c r="G10" i="34"/>
  <c r="G12" i="36"/>
  <c r="G10" i="36" l="1"/>
  <c r="G32" i="36"/>
  <c r="G31" i="36"/>
  <c r="G30" i="36"/>
  <c r="G29" i="36"/>
  <c r="G28" i="36"/>
  <c r="G27" i="36"/>
  <c r="G26" i="36"/>
  <c r="G25" i="36"/>
  <c r="G24" i="36"/>
  <c r="G23" i="36"/>
  <c r="G22" i="36"/>
  <c r="G21" i="36"/>
  <c r="G20" i="36"/>
  <c r="G19" i="36"/>
  <c r="G18" i="36"/>
  <c r="G17" i="36"/>
  <c r="G16" i="36"/>
  <c r="G15" i="36"/>
  <c r="J32" i="36"/>
  <c r="J31" i="36"/>
  <c r="J30" i="36"/>
  <c r="J29" i="36"/>
  <c r="J28" i="36"/>
  <c r="J27" i="36"/>
  <c r="J26" i="36"/>
  <c r="J25" i="36"/>
  <c r="J24" i="36"/>
  <c r="J23" i="36"/>
  <c r="J22" i="36"/>
  <c r="J21" i="36"/>
  <c r="J20" i="36"/>
  <c r="J19" i="36"/>
  <c r="J18" i="36"/>
  <c r="J17" i="36"/>
  <c r="J16" i="36"/>
  <c r="J15" i="36"/>
  <c r="J14" i="36"/>
  <c r="J13" i="36"/>
  <c r="J12" i="36"/>
  <c r="G10" i="27" l="1"/>
  <c r="G12" i="12" l="1"/>
  <c r="G11" i="12"/>
  <c r="G10" i="12"/>
  <c r="G10" i="20"/>
  <c r="G10" i="52"/>
  <c r="G11" i="9"/>
  <c r="G10" i="9"/>
  <c r="G12" i="29"/>
  <c r="G11" i="29"/>
  <c r="G10" i="29"/>
  <c r="G10" i="15"/>
  <c r="G10" i="14"/>
  <c r="G11" i="45"/>
  <c r="G10" i="45"/>
  <c r="G10" i="65"/>
  <c r="G16" i="65"/>
  <c r="G15" i="65"/>
  <c r="G12" i="37" l="1"/>
  <c r="G11" i="37"/>
  <c r="G10" i="37"/>
  <c r="C52" i="18"/>
  <c r="C48" i="18"/>
  <c r="G11" i="18"/>
  <c r="G10" i="18"/>
  <c r="G11" i="13"/>
  <c r="G12" i="13"/>
  <c r="G10" i="13"/>
  <c r="G11" i="33"/>
  <c r="G10" i="33"/>
  <c r="G11" i="23"/>
  <c r="G10" i="23"/>
  <c r="G11" i="24"/>
  <c r="G10" i="24"/>
  <c r="G11" i="30"/>
  <c r="G10" i="30"/>
  <c r="J40" i="40"/>
  <c r="J39" i="40"/>
  <c r="J38" i="40"/>
  <c r="J37" i="40"/>
  <c r="J36" i="40"/>
  <c r="J35" i="40"/>
  <c r="J34" i="40"/>
  <c r="J33" i="40"/>
  <c r="J32" i="40"/>
  <c r="J31" i="40"/>
  <c r="J30" i="40"/>
  <c r="J29" i="40"/>
  <c r="J28" i="40"/>
  <c r="J27" i="40"/>
  <c r="J26" i="40"/>
  <c r="J25" i="40"/>
  <c r="J24" i="40"/>
  <c r="J23" i="40"/>
  <c r="J22" i="40"/>
  <c r="J21" i="40"/>
  <c r="J20" i="40"/>
  <c r="J19" i="40"/>
  <c r="J18" i="40"/>
  <c r="J17" i="40"/>
  <c r="J16" i="40"/>
  <c r="J15" i="40"/>
  <c r="J14" i="40"/>
  <c r="J13" i="40"/>
  <c r="J12" i="40"/>
  <c r="J11" i="40"/>
  <c r="G40" i="40"/>
  <c r="G39" i="40"/>
  <c r="G38" i="40"/>
  <c r="G37" i="40"/>
  <c r="G36" i="40"/>
  <c r="G35" i="40"/>
  <c r="G34" i="40"/>
  <c r="G33" i="40"/>
  <c r="G32" i="40"/>
  <c r="G31" i="40"/>
  <c r="G30" i="40"/>
  <c r="G29" i="40"/>
  <c r="G28" i="40"/>
  <c r="G27" i="40"/>
  <c r="G26" i="40"/>
  <c r="G25" i="40"/>
  <c r="G24" i="40"/>
  <c r="G23" i="40"/>
  <c r="G22" i="40"/>
  <c r="G21" i="40"/>
  <c r="G20" i="40"/>
  <c r="G19" i="40"/>
  <c r="G18" i="40"/>
  <c r="C52" i="40"/>
  <c r="C48" i="40"/>
  <c r="G42" i="76"/>
  <c r="G41" i="76"/>
  <c r="G40" i="76"/>
  <c r="G39" i="76"/>
  <c r="G38" i="76"/>
  <c r="G37" i="76"/>
  <c r="G36" i="76"/>
  <c r="G35" i="76"/>
  <c r="G34" i="76"/>
  <c r="G33" i="76"/>
  <c r="G32" i="76"/>
  <c r="G31" i="76"/>
  <c r="G30" i="76"/>
  <c r="G29" i="76"/>
  <c r="G28" i="76"/>
  <c r="G27" i="76"/>
  <c r="G26" i="76"/>
  <c r="G25" i="76"/>
  <c r="J42" i="76"/>
  <c r="J41" i="76"/>
  <c r="J40" i="76"/>
  <c r="J39" i="76"/>
  <c r="J38" i="76"/>
  <c r="J37" i="76"/>
  <c r="J36" i="76"/>
  <c r="J35" i="76"/>
  <c r="J34" i="76"/>
  <c r="J33" i="76"/>
  <c r="J32" i="76"/>
  <c r="J31" i="76"/>
  <c r="J30" i="76"/>
  <c r="J29" i="76"/>
  <c r="J28" i="76"/>
  <c r="J27" i="76"/>
  <c r="J26" i="76"/>
  <c r="J25" i="76"/>
  <c r="J24" i="76"/>
  <c r="J23" i="76"/>
  <c r="G24" i="76"/>
  <c r="G23" i="76"/>
  <c r="J22" i="76"/>
  <c r="G18" i="6"/>
  <c r="G15" i="9"/>
  <c r="G17" i="14"/>
  <c r="G16" i="14"/>
  <c r="G16" i="64"/>
  <c r="G16" i="43"/>
  <c r="G16" i="20"/>
  <c r="G16" i="16"/>
  <c r="G16" i="25"/>
  <c r="G16" i="18"/>
  <c r="G16" i="13"/>
  <c r="G15" i="13"/>
  <c r="G16" i="15"/>
  <c r="G16" i="79"/>
  <c r="G15" i="80"/>
  <c r="G16" i="45"/>
  <c r="G17" i="91"/>
  <c r="G16" i="91"/>
  <c r="G16" i="89"/>
  <c r="J19" i="81"/>
  <c r="J18" i="81"/>
  <c r="G19" i="81"/>
  <c r="G18" i="81"/>
  <c r="G17" i="95"/>
  <c r="G16" i="95"/>
  <c r="C48" i="86"/>
  <c r="G16" i="86"/>
  <c r="J17" i="87"/>
  <c r="J16" i="87"/>
  <c r="J15" i="87"/>
  <c r="G17" i="87"/>
  <c r="G16" i="87"/>
  <c r="G16" i="88" l="1"/>
  <c r="C52" i="19"/>
  <c r="C48" i="19"/>
  <c r="J18" i="19"/>
  <c r="J17" i="19"/>
  <c r="G19" i="19"/>
  <c r="G18" i="19"/>
  <c r="G17" i="19"/>
  <c r="G16" i="19"/>
  <c r="J28" i="41"/>
  <c r="J27" i="41"/>
  <c r="J26" i="41"/>
  <c r="J25" i="41"/>
  <c r="J24" i="41"/>
  <c r="G28" i="41"/>
  <c r="G27" i="41"/>
  <c r="G26" i="41"/>
  <c r="G25" i="41"/>
  <c r="J23" i="41"/>
  <c r="C52" i="32"/>
  <c r="C48" i="32"/>
  <c r="C48" i="68"/>
  <c r="C52" i="68"/>
  <c r="J32" i="68"/>
  <c r="J31" i="68"/>
  <c r="J30" i="68"/>
  <c r="J29" i="68"/>
  <c r="J28" i="68"/>
  <c r="J27" i="68"/>
  <c r="J26" i="68"/>
  <c r="J25" i="68"/>
  <c r="J24" i="68"/>
  <c r="J23" i="68"/>
  <c r="J22" i="68"/>
  <c r="J21" i="68"/>
  <c r="J20" i="68"/>
  <c r="J19" i="68"/>
  <c r="J18" i="68"/>
  <c r="J17" i="68"/>
  <c r="G16" i="68"/>
  <c r="C48" i="77"/>
  <c r="C52" i="77"/>
  <c r="J32" i="77"/>
  <c r="G32" i="77"/>
  <c r="J31" i="77"/>
  <c r="J30" i="77"/>
  <c r="G31" i="77"/>
  <c r="G30" i="77"/>
  <c r="J29" i="77"/>
  <c r="J28" i="77"/>
  <c r="G24" i="77"/>
  <c r="G25" i="77"/>
  <c r="G26" i="77"/>
  <c r="G27" i="77"/>
  <c r="G28" i="77"/>
  <c r="G29" i="77"/>
  <c r="C48" i="78"/>
  <c r="C52" i="78"/>
  <c r="G34" i="78"/>
  <c r="G33" i="78"/>
  <c r="J32" i="64" l="1"/>
  <c r="J31" i="64"/>
  <c r="J30" i="64"/>
  <c r="J29" i="64"/>
  <c r="J28" i="64"/>
  <c r="J27" i="64"/>
  <c r="J26" i="64"/>
  <c r="J25" i="64"/>
  <c r="J24" i="64"/>
  <c r="J23" i="64"/>
  <c r="J22" i="64"/>
  <c r="J21" i="64"/>
  <c r="J20" i="64"/>
  <c r="J19" i="64"/>
  <c r="J18" i="64"/>
  <c r="J17" i="64"/>
  <c r="J32" i="24"/>
  <c r="J31" i="24"/>
  <c r="J30" i="24"/>
  <c r="J29" i="24"/>
  <c r="J28" i="24"/>
  <c r="J27" i="24"/>
  <c r="J26" i="24"/>
  <c r="J25" i="24"/>
  <c r="J24" i="24"/>
  <c r="J23" i="24"/>
  <c r="J22" i="24"/>
  <c r="J21" i="24"/>
  <c r="J20" i="24"/>
  <c r="J19" i="24"/>
  <c r="J18" i="24"/>
  <c r="J17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7" i="24"/>
  <c r="G16" i="24"/>
  <c r="G15" i="24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5" i="18"/>
  <c r="G15" i="15"/>
  <c r="J32" i="74"/>
  <c r="J31" i="74"/>
  <c r="J30" i="74"/>
  <c r="J29" i="74"/>
  <c r="J28" i="74"/>
  <c r="J27" i="74"/>
  <c r="J26" i="74"/>
  <c r="J25" i="74"/>
  <c r="J24" i="74"/>
  <c r="J23" i="74"/>
  <c r="J22" i="74"/>
  <c r="J21" i="74"/>
  <c r="J20" i="74"/>
  <c r="J19" i="74"/>
  <c r="J18" i="74"/>
  <c r="J17" i="74"/>
  <c r="G32" i="74"/>
  <c r="G31" i="74"/>
  <c r="G30" i="74"/>
  <c r="G29" i="74"/>
  <c r="G28" i="74"/>
  <c r="G27" i="74"/>
  <c r="G26" i="74"/>
  <c r="G25" i="74"/>
  <c r="G24" i="74"/>
  <c r="G23" i="74"/>
  <c r="G22" i="74"/>
  <c r="G21" i="74"/>
  <c r="G20" i="74"/>
  <c r="G19" i="74"/>
  <c r="G18" i="74"/>
  <c r="G16" i="74"/>
  <c r="G15" i="74"/>
  <c r="J32" i="63"/>
  <c r="J31" i="63"/>
  <c r="J30" i="63"/>
  <c r="J29" i="63"/>
  <c r="J28" i="63"/>
  <c r="J27" i="63"/>
  <c r="J26" i="63"/>
  <c r="J25" i="63"/>
  <c r="J24" i="63"/>
  <c r="J23" i="63"/>
  <c r="J22" i="63"/>
  <c r="J21" i="63"/>
  <c r="J20" i="63"/>
  <c r="J19" i="63"/>
  <c r="J18" i="63"/>
  <c r="J17" i="63"/>
  <c r="G32" i="63"/>
  <c r="G31" i="63"/>
  <c r="G30" i="63"/>
  <c r="G29" i="63"/>
  <c r="G28" i="63"/>
  <c r="G27" i="63"/>
  <c r="G26" i="63"/>
  <c r="G25" i="63"/>
  <c r="G24" i="63"/>
  <c r="G23" i="63"/>
  <c r="G22" i="63"/>
  <c r="G21" i="63"/>
  <c r="G20" i="63"/>
  <c r="G19" i="63"/>
  <c r="G18" i="63"/>
  <c r="G17" i="63"/>
  <c r="G16" i="63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5" i="16"/>
  <c r="G12" i="5"/>
  <c r="G11" i="5"/>
  <c r="G10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8" i="5"/>
  <c r="G17" i="5"/>
  <c r="G16" i="5"/>
  <c r="G15" i="5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G32" i="20"/>
  <c r="G31" i="20"/>
  <c r="G30" i="20"/>
  <c r="G29" i="20"/>
  <c r="G28" i="20"/>
  <c r="G27" i="20"/>
  <c r="G26" i="20"/>
  <c r="G25" i="20"/>
  <c r="G24" i="20"/>
  <c r="G23" i="20"/>
  <c r="G22" i="20"/>
  <c r="G21" i="20"/>
  <c r="G20" i="20"/>
  <c r="G19" i="20"/>
  <c r="G14" i="20"/>
  <c r="G13" i="20"/>
  <c r="G11" i="20"/>
  <c r="G15" i="20"/>
  <c r="G15" i="72"/>
  <c r="J32" i="52"/>
  <c r="J31" i="52"/>
  <c r="J30" i="52"/>
  <c r="J29" i="52"/>
  <c r="J28" i="52"/>
  <c r="J27" i="52"/>
  <c r="J26" i="52"/>
  <c r="J25" i="52"/>
  <c r="J24" i="52"/>
  <c r="J23" i="52"/>
  <c r="J22" i="52"/>
  <c r="J21" i="52"/>
  <c r="J20" i="52"/>
  <c r="J19" i="52"/>
  <c r="J18" i="52"/>
  <c r="J17" i="52"/>
  <c r="J16" i="52"/>
  <c r="J15" i="52"/>
  <c r="G32" i="52"/>
  <c r="G31" i="52"/>
  <c r="G30" i="52"/>
  <c r="G29" i="52"/>
  <c r="G28" i="52"/>
  <c r="G27" i="52"/>
  <c r="G26" i="52"/>
  <c r="G25" i="52"/>
  <c r="G24" i="52"/>
  <c r="G23" i="52"/>
  <c r="G22" i="52"/>
  <c r="G21" i="52"/>
  <c r="G20" i="52"/>
  <c r="G19" i="52"/>
  <c r="G17" i="52"/>
  <c r="G16" i="52"/>
  <c r="G15" i="52"/>
  <c r="G15" i="1"/>
  <c r="J31" i="33"/>
  <c r="J30" i="33"/>
  <c r="J29" i="33"/>
  <c r="J28" i="33"/>
  <c r="J27" i="33"/>
  <c r="J26" i="33"/>
  <c r="J25" i="33"/>
  <c r="J24" i="33"/>
  <c r="J23" i="33"/>
  <c r="J22" i="33"/>
  <c r="J21" i="33"/>
  <c r="J20" i="33"/>
  <c r="J19" i="33"/>
  <c r="J18" i="33"/>
  <c r="J17" i="33"/>
  <c r="J16" i="33"/>
  <c r="J15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6" i="33"/>
  <c r="G15" i="33"/>
  <c r="J31" i="37"/>
  <c r="J30" i="37"/>
  <c r="J29" i="37"/>
  <c r="J28" i="37"/>
  <c r="J27" i="37"/>
  <c r="J26" i="37"/>
  <c r="J25" i="37"/>
  <c r="J24" i="37"/>
  <c r="J23" i="37"/>
  <c r="J22" i="37"/>
  <c r="J21" i="37"/>
  <c r="J20" i="37"/>
  <c r="J19" i="37"/>
  <c r="J18" i="37"/>
  <c r="J17" i="37"/>
  <c r="J16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J32" i="71"/>
  <c r="J31" i="71"/>
  <c r="J30" i="71"/>
  <c r="J29" i="71"/>
  <c r="J28" i="71"/>
  <c r="J27" i="71"/>
  <c r="J26" i="71"/>
  <c r="J25" i="71"/>
  <c r="J24" i="71"/>
  <c r="J23" i="71"/>
  <c r="J22" i="71"/>
  <c r="J21" i="71"/>
  <c r="J20" i="71"/>
  <c r="J19" i="71"/>
  <c r="J18" i="71"/>
  <c r="J17" i="71"/>
  <c r="J16" i="71"/>
  <c r="G32" i="71"/>
  <c r="G31" i="71"/>
  <c r="G30" i="71"/>
  <c r="G29" i="71"/>
  <c r="G28" i="71"/>
  <c r="G27" i="71"/>
  <c r="G26" i="71"/>
  <c r="G25" i="71"/>
  <c r="G24" i="71"/>
  <c r="G23" i="71"/>
  <c r="G22" i="71"/>
  <c r="G21" i="71"/>
  <c r="G20" i="71"/>
  <c r="G19" i="71"/>
  <c r="G18" i="71"/>
  <c r="G17" i="71"/>
  <c r="G16" i="71"/>
  <c r="J32" i="28"/>
  <c r="J31" i="28"/>
  <c r="J30" i="28"/>
  <c r="J29" i="28"/>
  <c r="J28" i="28"/>
  <c r="J27" i="28"/>
  <c r="J26" i="28"/>
  <c r="J25" i="28"/>
  <c r="J24" i="28"/>
  <c r="J23" i="28"/>
  <c r="J22" i="28"/>
  <c r="J21" i="28"/>
  <c r="J20" i="28"/>
  <c r="J19" i="28"/>
  <c r="J18" i="28"/>
  <c r="J17" i="28"/>
  <c r="J16" i="28"/>
  <c r="J15" i="28"/>
  <c r="G32" i="28"/>
  <c r="G31" i="28"/>
  <c r="G30" i="28"/>
  <c r="G29" i="28"/>
  <c r="G28" i="28"/>
  <c r="G27" i="28"/>
  <c r="G26" i="28"/>
  <c r="G25" i="28"/>
  <c r="G24" i="28"/>
  <c r="G23" i="28"/>
  <c r="G22" i="28"/>
  <c r="G21" i="28"/>
  <c r="G20" i="28"/>
  <c r="G18" i="28"/>
  <c r="G17" i="28"/>
  <c r="G16" i="28"/>
  <c r="G15" i="28"/>
  <c r="J32" i="44"/>
  <c r="J31" i="44"/>
  <c r="J30" i="44"/>
  <c r="J29" i="44"/>
  <c r="J28" i="44"/>
  <c r="J27" i="44"/>
  <c r="J26" i="44"/>
  <c r="J25" i="44"/>
  <c r="J24" i="44"/>
  <c r="J23" i="44"/>
  <c r="J22" i="44"/>
  <c r="J21" i="44"/>
  <c r="J20" i="44"/>
  <c r="J19" i="44"/>
  <c r="J18" i="44"/>
  <c r="J17" i="44"/>
  <c r="J16" i="44"/>
  <c r="J15" i="44"/>
  <c r="G32" i="44"/>
  <c r="G31" i="44"/>
  <c r="G30" i="44"/>
  <c r="G29" i="44"/>
  <c r="G28" i="44"/>
  <c r="G27" i="44"/>
  <c r="G26" i="44"/>
  <c r="G25" i="44"/>
  <c r="G24" i="44"/>
  <c r="G23" i="44"/>
  <c r="G22" i="44"/>
  <c r="G21" i="44"/>
  <c r="G20" i="44"/>
  <c r="G15" i="44"/>
  <c r="J32" i="34"/>
  <c r="J31" i="34"/>
  <c r="J30" i="34"/>
  <c r="J29" i="34"/>
  <c r="J28" i="34"/>
  <c r="J27" i="34"/>
  <c r="J26" i="34"/>
  <c r="J25" i="34"/>
  <c r="J24" i="34"/>
  <c r="J23" i="34"/>
  <c r="J22" i="34"/>
  <c r="J21" i="34"/>
  <c r="J20" i="34"/>
  <c r="J19" i="34"/>
  <c r="J18" i="34"/>
  <c r="J17" i="34"/>
  <c r="J16" i="34"/>
  <c r="G32" i="34"/>
  <c r="G31" i="34"/>
  <c r="G30" i="34"/>
  <c r="G29" i="34"/>
  <c r="G28" i="34"/>
  <c r="G27" i="34"/>
  <c r="G26" i="34"/>
  <c r="G25" i="34"/>
  <c r="G24" i="34"/>
  <c r="G23" i="34"/>
  <c r="G22" i="34"/>
  <c r="G21" i="34"/>
  <c r="G20" i="34"/>
  <c r="G18" i="34"/>
  <c r="G17" i="34"/>
  <c r="G16" i="34"/>
  <c r="G15" i="34"/>
  <c r="J32" i="62"/>
  <c r="J31" i="62"/>
  <c r="J30" i="62"/>
  <c r="J29" i="62"/>
  <c r="J28" i="62"/>
  <c r="J27" i="62"/>
  <c r="J26" i="62"/>
  <c r="J25" i="62"/>
  <c r="J24" i="62"/>
  <c r="J23" i="62"/>
  <c r="J22" i="62"/>
  <c r="J21" i="62"/>
  <c r="J20" i="62"/>
  <c r="J19" i="62"/>
  <c r="J18" i="62"/>
  <c r="J17" i="62"/>
  <c r="J16" i="62"/>
  <c r="G32" i="62"/>
  <c r="G31" i="62"/>
  <c r="G30" i="62"/>
  <c r="G29" i="62"/>
  <c r="G28" i="62"/>
  <c r="G27" i="62"/>
  <c r="G26" i="62"/>
  <c r="G25" i="62"/>
  <c r="G24" i="62"/>
  <c r="G23" i="62"/>
  <c r="G22" i="62"/>
  <c r="G21" i="62"/>
  <c r="G17" i="62"/>
  <c r="J32" i="30"/>
  <c r="J31" i="30"/>
  <c r="J30" i="30"/>
  <c r="J29" i="30"/>
  <c r="J28" i="30"/>
  <c r="J27" i="30"/>
  <c r="J26" i="30"/>
  <c r="J25" i="30"/>
  <c r="J24" i="30"/>
  <c r="J23" i="30"/>
  <c r="J22" i="30"/>
  <c r="J21" i="30"/>
  <c r="J20" i="30"/>
  <c r="J19" i="30"/>
  <c r="J18" i="30"/>
  <c r="J17" i="30"/>
  <c r="G32" i="30"/>
  <c r="G31" i="30"/>
  <c r="G30" i="30"/>
  <c r="G29" i="30"/>
  <c r="G28" i="30"/>
  <c r="G27" i="30"/>
  <c r="G26" i="30"/>
  <c r="G25" i="30"/>
  <c r="G24" i="30"/>
  <c r="G23" i="30"/>
  <c r="G22" i="30"/>
  <c r="G21" i="30"/>
  <c r="G20" i="30"/>
  <c r="G16" i="30"/>
  <c r="G15" i="30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19" i="14"/>
  <c r="G18" i="14"/>
  <c r="G15" i="14"/>
  <c r="J32" i="25"/>
  <c r="J31" i="25"/>
  <c r="J30" i="25"/>
  <c r="J29" i="25"/>
  <c r="J28" i="25"/>
  <c r="J27" i="25"/>
  <c r="J26" i="25"/>
  <c r="J25" i="25"/>
  <c r="J24" i="25"/>
  <c r="J23" i="25"/>
  <c r="J22" i="25"/>
  <c r="J21" i="25"/>
  <c r="J20" i="25"/>
  <c r="J19" i="25"/>
  <c r="J18" i="25"/>
  <c r="J17" i="25"/>
  <c r="J16" i="25"/>
  <c r="G32" i="25"/>
  <c r="G31" i="25"/>
  <c r="G30" i="25"/>
  <c r="G29" i="25"/>
  <c r="G28" i="25"/>
  <c r="G27" i="25"/>
  <c r="G26" i="25"/>
  <c r="G25" i="25"/>
  <c r="G24" i="25"/>
  <c r="G23" i="25"/>
  <c r="G22" i="25"/>
  <c r="G21" i="25"/>
  <c r="G20" i="25"/>
  <c r="G19" i="25"/>
  <c r="G17" i="25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6" i="2"/>
  <c r="J33" i="73"/>
  <c r="J32" i="73"/>
  <c r="J31" i="73"/>
  <c r="J30" i="73"/>
  <c r="J29" i="73"/>
  <c r="J28" i="73"/>
  <c r="J27" i="73"/>
  <c r="J26" i="73"/>
  <c r="J25" i="73"/>
  <c r="J24" i="73"/>
  <c r="J23" i="73"/>
  <c r="J22" i="73"/>
  <c r="J21" i="73"/>
  <c r="J20" i="73"/>
  <c r="J19" i="73"/>
  <c r="J18" i="73"/>
  <c r="J17" i="73"/>
  <c r="G33" i="73"/>
  <c r="G32" i="73"/>
  <c r="G31" i="73"/>
  <c r="G30" i="73"/>
  <c r="G29" i="73"/>
  <c r="G28" i="73"/>
  <c r="G27" i="73"/>
  <c r="G26" i="73"/>
  <c r="G25" i="73"/>
  <c r="G24" i="73"/>
  <c r="G23" i="73"/>
  <c r="G22" i="73"/>
  <c r="G21" i="73"/>
  <c r="G20" i="73"/>
  <c r="G19" i="73"/>
  <c r="G18" i="73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6" i="12"/>
  <c r="G15" i="12"/>
  <c r="G14" i="12"/>
  <c r="J32" i="66"/>
  <c r="J31" i="66"/>
  <c r="J30" i="66"/>
  <c r="J29" i="66"/>
  <c r="J28" i="66"/>
  <c r="J27" i="66"/>
  <c r="J26" i="66"/>
  <c r="J25" i="66"/>
  <c r="J24" i="66"/>
  <c r="J23" i="66"/>
  <c r="J22" i="66"/>
  <c r="J21" i="66"/>
  <c r="J20" i="66"/>
  <c r="J19" i="66"/>
  <c r="J18" i="66"/>
  <c r="J17" i="66"/>
  <c r="J16" i="66"/>
  <c r="J15" i="66"/>
  <c r="G32" i="66"/>
  <c r="G31" i="66"/>
  <c r="G30" i="66"/>
  <c r="G29" i="66"/>
  <c r="G28" i="66"/>
  <c r="G27" i="66"/>
  <c r="G26" i="66"/>
  <c r="G25" i="66"/>
  <c r="G24" i="66"/>
  <c r="G23" i="66"/>
  <c r="G22" i="66"/>
  <c r="G21" i="66"/>
  <c r="G20" i="66"/>
  <c r="G17" i="66"/>
  <c r="G16" i="66"/>
  <c r="G15" i="66"/>
  <c r="J32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G32" i="22"/>
  <c r="G31" i="22"/>
  <c r="G30" i="22"/>
  <c r="G29" i="22"/>
  <c r="G28" i="22"/>
  <c r="G27" i="22"/>
  <c r="G26" i="22"/>
  <c r="G25" i="22"/>
  <c r="G24" i="22"/>
  <c r="G23" i="22"/>
  <c r="G22" i="22"/>
  <c r="G21" i="22"/>
  <c r="G17" i="22"/>
  <c r="G16" i="22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G32" i="9"/>
  <c r="G31" i="9"/>
  <c r="G30" i="9"/>
  <c r="G29" i="9"/>
  <c r="G28" i="9"/>
  <c r="G27" i="9"/>
  <c r="G26" i="9"/>
  <c r="G25" i="9"/>
  <c r="G24" i="9"/>
  <c r="G23" i="9"/>
  <c r="G22" i="9"/>
  <c r="G21" i="9"/>
  <c r="G18" i="9"/>
  <c r="G17" i="9"/>
  <c r="G16" i="9"/>
  <c r="G14" i="9"/>
  <c r="G15" i="79"/>
  <c r="G15" i="35"/>
  <c r="J15" i="35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6" i="10"/>
  <c r="G15" i="10"/>
  <c r="G14" i="10"/>
  <c r="J32" i="29"/>
  <c r="J31" i="29"/>
  <c r="J30" i="29"/>
  <c r="J29" i="29"/>
  <c r="J28" i="29"/>
  <c r="J27" i="29"/>
  <c r="J26" i="29"/>
  <c r="J25" i="29"/>
  <c r="J24" i="29"/>
  <c r="J23" i="29"/>
  <c r="J22" i="29"/>
  <c r="J21" i="29"/>
  <c r="J20" i="29"/>
  <c r="J19" i="29"/>
  <c r="J18" i="29"/>
  <c r="J17" i="29"/>
  <c r="J16" i="29"/>
  <c r="J15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7" i="29"/>
  <c r="G16" i="29"/>
  <c r="G15" i="29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8" i="7"/>
  <c r="G17" i="7"/>
  <c r="G16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7" i="86"/>
  <c r="J16" i="86"/>
  <c r="G15" i="86"/>
  <c r="J17" i="83"/>
  <c r="J16" i="83"/>
  <c r="G17" i="83"/>
  <c r="G16" i="83"/>
  <c r="G16" i="82"/>
  <c r="J17" i="82"/>
  <c r="J16" i="82"/>
  <c r="J17" i="95"/>
  <c r="J16" i="95"/>
  <c r="G16" i="84"/>
  <c r="J17" i="84"/>
  <c r="J16" i="84"/>
  <c r="G17" i="81"/>
  <c r="G16" i="81"/>
  <c r="J17" i="81"/>
  <c r="J16" i="81"/>
  <c r="J17" i="96"/>
  <c r="J16" i="96"/>
  <c r="G16" i="96"/>
  <c r="J17" i="90"/>
  <c r="J16" i="90"/>
  <c r="G16" i="90"/>
  <c r="J17" i="85"/>
  <c r="J16" i="85"/>
  <c r="G16" i="85"/>
  <c r="J17" i="91"/>
  <c r="J16" i="91"/>
  <c r="J17" i="88"/>
  <c r="J16" i="88"/>
  <c r="J17" i="89"/>
  <c r="J16" i="89"/>
  <c r="G22" i="94"/>
  <c r="G21" i="94"/>
  <c r="G20" i="94"/>
  <c r="G19" i="94"/>
  <c r="G18" i="94"/>
  <c r="G17" i="94"/>
  <c r="G16" i="94"/>
  <c r="J22" i="94"/>
  <c r="J21" i="94"/>
  <c r="J20" i="94"/>
  <c r="J19" i="94"/>
  <c r="J18" i="94"/>
  <c r="J17" i="94"/>
  <c r="J16" i="94"/>
  <c r="J37" i="78" l="1"/>
  <c r="J36" i="78"/>
  <c r="J35" i="78"/>
  <c r="J34" i="78"/>
  <c r="J33" i="78"/>
  <c r="G37" i="78"/>
  <c r="G36" i="78"/>
  <c r="G35" i="78"/>
  <c r="J32" i="78"/>
  <c r="J31" i="78"/>
  <c r="J30" i="78"/>
  <c r="J29" i="78"/>
  <c r="G32" i="78"/>
  <c r="G31" i="78"/>
  <c r="G30" i="78"/>
  <c r="G29" i="78"/>
  <c r="J27" i="77"/>
  <c r="J26" i="77"/>
  <c r="J25" i="77"/>
  <c r="J24" i="77"/>
  <c r="J21" i="76" l="1"/>
  <c r="J20" i="76"/>
  <c r="J19" i="76"/>
  <c r="J18" i="76"/>
  <c r="G22" i="76"/>
  <c r="G21" i="76"/>
  <c r="G20" i="76"/>
  <c r="G19" i="76"/>
  <c r="G18" i="76"/>
  <c r="J23" i="6"/>
  <c r="J22" i="6"/>
  <c r="J21" i="6"/>
  <c r="J20" i="6"/>
  <c r="J19" i="6"/>
  <c r="G23" i="6"/>
  <c r="G22" i="6"/>
  <c r="G21" i="6"/>
  <c r="G20" i="6"/>
  <c r="G19" i="6"/>
  <c r="G26" i="8"/>
  <c r="G25" i="8"/>
  <c r="G24" i="8"/>
  <c r="G23" i="8"/>
  <c r="J21" i="8"/>
  <c r="J20" i="8"/>
  <c r="J19" i="8"/>
  <c r="J18" i="8"/>
  <c r="J17" i="8"/>
  <c r="G22" i="8"/>
  <c r="G21" i="8"/>
  <c r="G20" i="8"/>
  <c r="G19" i="8"/>
  <c r="G18" i="8"/>
  <c r="G17" i="8"/>
  <c r="G16" i="8"/>
  <c r="G17" i="40" l="1"/>
  <c r="G16" i="40"/>
  <c r="J22" i="41"/>
  <c r="J21" i="41"/>
  <c r="G24" i="41"/>
  <c r="G23" i="41"/>
  <c r="G22" i="41"/>
  <c r="J20" i="41"/>
  <c r="G21" i="41"/>
  <c r="G20" i="41"/>
  <c r="J21" i="75"/>
  <c r="J20" i="75"/>
  <c r="J19" i="75"/>
  <c r="G20" i="75"/>
  <c r="J18" i="75"/>
  <c r="G19" i="75"/>
  <c r="G18" i="75"/>
  <c r="J18" i="32"/>
  <c r="J17" i="32"/>
  <c r="J23" i="17"/>
  <c r="J22" i="17"/>
  <c r="J21" i="17"/>
  <c r="J20" i="17"/>
  <c r="J19" i="17"/>
  <c r="G23" i="17"/>
  <c r="G22" i="17"/>
  <c r="G21" i="17"/>
  <c r="G20" i="17"/>
  <c r="G19" i="17"/>
  <c r="J23" i="77"/>
  <c r="J22" i="77"/>
  <c r="J21" i="77"/>
  <c r="J20" i="77"/>
  <c r="G23" i="77"/>
  <c r="G22" i="77"/>
  <c r="G21" i="77"/>
  <c r="G20" i="77"/>
  <c r="J28" i="78"/>
  <c r="G28" i="78"/>
  <c r="J27" i="78"/>
  <c r="J26" i="78"/>
  <c r="J25" i="78" l="1"/>
  <c r="J24" i="78"/>
  <c r="G27" i="78"/>
  <c r="G26" i="78"/>
  <c r="G25" i="78"/>
  <c r="G24" i="78"/>
  <c r="G17" i="6"/>
  <c r="G16" i="6"/>
  <c r="G15" i="6"/>
  <c r="G14" i="6"/>
  <c r="G17" i="76"/>
  <c r="G16" i="76"/>
  <c r="J17" i="76"/>
  <c r="G17" i="75"/>
  <c r="G16" i="75"/>
  <c r="J17" i="75"/>
  <c r="J18" i="17"/>
  <c r="G18" i="17"/>
  <c r="J17" i="17"/>
  <c r="G16" i="17"/>
  <c r="G17" i="17"/>
  <c r="J19" i="41"/>
  <c r="G19" i="41"/>
  <c r="J18" i="41"/>
  <c r="G18" i="41"/>
  <c r="J17" i="41"/>
  <c r="G17" i="41"/>
  <c r="G16" i="41"/>
  <c r="G15" i="41"/>
  <c r="G15" i="19" l="1"/>
  <c r="G14" i="19"/>
  <c r="G15" i="40"/>
  <c r="G14" i="40"/>
  <c r="G13" i="40"/>
  <c r="C52" i="96" l="1"/>
  <c r="C50" i="96"/>
  <c r="C49" i="96"/>
  <c r="C48" i="96"/>
  <c r="J15" i="96"/>
  <c r="G15" i="96"/>
  <c r="J14" i="96"/>
  <c r="G14" i="96"/>
  <c r="J13" i="96"/>
  <c r="G13" i="96"/>
  <c r="J12" i="96"/>
  <c r="G12" i="96"/>
  <c r="J11" i="96"/>
  <c r="G11" i="96"/>
  <c r="J10" i="96"/>
  <c r="C51" i="96" s="1"/>
  <c r="G10" i="96"/>
  <c r="C52" i="95"/>
  <c r="C50" i="95"/>
  <c r="C49" i="95"/>
  <c r="C48" i="95"/>
  <c r="J15" i="95"/>
  <c r="G15" i="95"/>
  <c r="J14" i="95"/>
  <c r="G14" i="95"/>
  <c r="J13" i="95"/>
  <c r="G13" i="95"/>
  <c r="J12" i="95"/>
  <c r="G12" i="95"/>
  <c r="J11" i="95"/>
  <c r="G11" i="95"/>
  <c r="J10" i="95"/>
  <c r="C51" i="95" s="1"/>
  <c r="G10" i="95"/>
  <c r="C52" i="94"/>
  <c r="C50" i="94"/>
  <c r="C49" i="94"/>
  <c r="C48" i="94"/>
  <c r="J15" i="94"/>
  <c r="G15" i="94"/>
  <c r="J14" i="94"/>
  <c r="G14" i="94"/>
  <c r="J13" i="94"/>
  <c r="G13" i="94"/>
  <c r="J12" i="94"/>
  <c r="G12" i="94"/>
  <c r="J11" i="94"/>
  <c r="G11" i="94"/>
  <c r="J10" i="94"/>
  <c r="C51" i="94" s="1"/>
  <c r="G10" i="94"/>
  <c r="C52" i="93"/>
  <c r="C50" i="93"/>
  <c r="C49" i="93"/>
  <c r="C48" i="93"/>
  <c r="J15" i="93"/>
  <c r="G15" i="93"/>
  <c r="J14" i="93"/>
  <c r="G14" i="93"/>
  <c r="J13" i="93"/>
  <c r="G13" i="93"/>
  <c r="J12" i="93"/>
  <c r="G12" i="93"/>
  <c r="J11" i="93"/>
  <c r="G11" i="93"/>
  <c r="J10" i="93"/>
  <c r="C51" i="93" s="1"/>
  <c r="G10" i="93"/>
  <c r="C52" i="92"/>
  <c r="C51" i="92"/>
  <c r="C53" i="92" s="1"/>
  <c r="C50" i="92"/>
  <c r="C49" i="92"/>
  <c r="C48" i="92"/>
  <c r="J15" i="92"/>
  <c r="G15" i="92"/>
  <c r="J14" i="92"/>
  <c r="G14" i="92"/>
  <c r="J13" i="92"/>
  <c r="G13" i="92"/>
  <c r="J12" i="92"/>
  <c r="G12" i="92"/>
  <c r="J11" i="92"/>
  <c r="G11" i="92"/>
  <c r="J10" i="92"/>
  <c r="G10" i="92"/>
  <c r="C52" i="91"/>
  <c r="C50" i="91"/>
  <c r="C49" i="91"/>
  <c r="C48" i="91"/>
  <c r="J15" i="91"/>
  <c r="G15" i="91"/>
  <c r="J14" i="91"/>
  <c r="G14" i="91"/>
  <c r="J13" i="91"/>
  <c r="G13" i="91"/>
  <c r="J12" i="91"/>
  <c r="G12" i="91"/>
  <c r="J11" i="91"/>
  <c r="G11" i="91"/>
  <c r="J10" i="91"/>
  <c r="C51" i="91" s="1"/>
  <c r="G10" i="91"/>
  <c r="C52" i="90"/>
  <c r="C51" i="90"/>
  <c r="C50" i="90"/>
  <c r="C49" i="90"/>
  <c r="C48" i="90"/>
  <c r="J15" i="90"/>
  <c r="G15" i="90"/>
  <c r="J14" i="90"/>
  <c r="G14" i="90"/>
  <c r="J13" i="90"/>
  <c r="G13" i="90"/>
  <c r="J12" i="90"/>
  <c r="G12" i="90"/>
  <c r="J11" i="90"/>
  <c r="G11" i="90"/>
  <c r="J10" i="90"/>
  <c r="G10" i="90"/>
  <c r="C52" i="89"/>
  <c r="C50" i="89"/>
  <c r="C49" i="89"/>
  <c r="C48" i="89"/>
  <c r="J15" i="89"/>
  <c r="G15" i="89"/>
  <c r="J14" i="89"/>
  <c r="G14" i="89"/>
  <c r="J13" i="89"/>
  <c r="G13" i="89"/>
  <c r="J12" i="89"/>
  <c r="G12" i="89"/>
  <c r="J11" i="89"/>
  <c r="G11" i="89"/>
  <c r="J10" i="89"/>
  <c r="C51" i="89" s="1"/>
  <c r="G10" i="89"/>
  <c r="C52" i="88"/>
  <c r="C51" i="88"/>
  <c r="C50" i="88"/>
  <c r="C49" i="88"/>
  <c r="C48" i="88"/>
  <c r="J15" i="88"/>
  <c r="G15" i="88"/>
  <c r="J14" i="88"/>
  <c r="G14" i="88"/>
  <c r="J13" i="88"/>
  <c r="G13" i="88"/>
  <c r="J12" i="88"/>
  <c r="G12" i="88"/>
  <c r="J11" i="88"/>
  <c r="G11" i="88"/>
  <c r="J10" i="88"/>
  <c r="G10" i="88"/>
  <c r="C52" i="87"/>
  <c r="C50" i="87"/>
  <c r="C49" i="87"/>
  <c r="C48" i="87"/>
  <c r="G15" i="87"/>
  <c r="J14" i="87"/>
  <c r="G14" i="87"/>
  <c r="J13" i="87"/>
  <c r="G13" i="87"/>
  <c r="J12" i="87"/>
  <c r="G12" i="87"/>
  <c r="J11" i="87"/>
  <c r="G11" i="87"/>
  <c r="J10" i="87"/>
  <c r="C51" i="87" s="1"/>
  <c r="G10" i="87"/>
  <c r="C52" i="86"/>
  <c r="C50" i="86"/>
  <c r="C49" i="86"/>
  <c r="J15" i="86"/>
  <c r="J14" i="86"/>
  <c r="G14" i="86"/>
  <c r="J13" i="86"/>
  <c r="G13" i="86"/>
  <c r="J12" i="86"/>
  <c r="G12" i="86"/>
  <c r="J11" i="86"/>
  <c r="G11" i="86"/>
  <c r="J10" i="86"/>
  <c r="C51" i="86" s="1"/>
  <c r="G10" i="86"/>
  <c r="C52" i="85"/>
  <c r="C51" i="85"/>
  <c r="C50" i="85"/>
  <c r="C49" i="85"/>
  <c r="C48" i="85"/>
  <c r="J15" i="85"/>
  <c r="G15" i="85"/>
  <c r="J14" i="85"/>
  <c r="G14" i="85"/>
  <c r="J13" i="85"/>
  <c r="G13" i="85"/>
  <c r="J12" i="85"/>
  <c r="G12" i="85"/>
  <c r="J11" i="85"/>
  <c r="G11" i="85"/>
  <c r="J10" i="85"/>
  <c r="G10" i="85"/>
  <c r="C52" i="84"/>
  <c r="C51" i="84"/>
  <c r="C50" i="84"/>
  <c r="C49" i="84"/>
  <c r="C48" i="84"/>
  <c r="J15" i="84"/>
  <c r="G15" i="84"/>
  <c r="J14" i="84"/>
  <c r="G14" i="84"/>
  <c r="J13" i="84"/>
  <c r="G13" i="84"/>
  <c r="J12" i="84"/>
  <c r="G12" i="84"/>
  <c r="J11" i="84"/>
  <c r="G11" i="84"/>
  <c r="J10" i="84"/>
  <c r="G10" i="84"/>
  <c r="C52" i="83"/>
  <c r="C50" i="83"/>
  <c r="C49" i="83"/>
  <c r="C48" i="83"/>
  <c r="J15" i="83"/>
  <c r="G15" i="83"/>
  <c r="J14" i="83"/>
  <c r="G14" i="83"/>
  <c r="J13" i="83"/>
  <c r="G13" i="83"/>
  <c r="J12" i="83"/>
  <c r="G12" i="83"/>
  <c r="J11" i="83"/>
  <c r="G11" i="83"/>
  <c r="J10" i="83"/>
  <c r="C51" i="83" s="1"/>
  <c r="G10" i="83"/>
  <c r="C52" i="82"/>
  <c r="C50" i="82"/>
  <c r="C49" i="82"/>
  <c r="C48" i="82"/>
  <c r="J15" i="82"/>
  <c r="G15" i="82"/>
  <c r="J14" i="82"/>
  <c r="G14" i="82"/>
  <c r="J13" i="82"/>
  <c r="G13" i="82"/>
  <c r="J12" i="82"/>
  <c r="G12" i="82"/>
  <c r="J11" i="82"/>
  <c r="G11" i="82"/>
  <c r="J10" i="82"/>
  <c r="C51" i="82" s="1"/>
  <c r="G10" i="82"/>
  <c r="C52" i="81"/>
  <c r="C50" i="81"/>
  <c r="C49" i="81"/>
  <c r="C48" i="81"/>
  <c r="J15" i="81"/>
  <c r="G15" i="81"/>
  <c r="J14" i="81"/>
  <c r="G14" i="81"/>
  <c r="J13" i="81"/>
  <c r="G13" i="81"/>
  <c r="J12" i="81"/>
  <c r="G12" i="81"/>
  <c r="J11" i="81"/>
  <c r="G11" i="81"/>
  <c r="J10" i="81"/>
  <c r="C51" i="81" s="1"/>
  <c r="G10" i="81"/>
  <c r="C53" i="91" l="1"/>
  <c r="C53" i="83"/>
  <c r="C53" i="87"/>
  <c r="C53" i="88"/>
  <c r="C53" i="96"/>
  <c r="C53" i="95"/>
  <c r="C53" i="94"/>
  <c r="C53" i="93"/>
  <c r="C53" i="90"/>
  <c r="C53" i="89"/>
  <c r="C53" i="86"/>
  <c r="C53" i="85"/>
  <c r="C53" i="84"/>
  <c r="C53" i="82"/>
  <c r="C53" i="81"/>
  <c r="G14" i="67" l="1"/>
  <c r="G14" i="36"/>
  <c r="G13" i="36"/>
  <c r="G15" i="64"/>
  <c r="G14" i="64"/>
  <c r="G14" i="72"/>
  <c r="J14" i="72"/>
  <c r="G15" i="68"/>
  <c r="G14" i="68"/>
  <c r="J15" i="71"/>
  <c r="G15" i="71"/>
  <c r="J15" i="62"/>
  <c r="G16" i="62"/>
  <c r="G15" i="62"/>
  <c r="G14" i="69"/>
  <c r="G15" i="63"/>
  <c r="G14" i="63"/>
  <c r="G15" i="45"/>
  <c r="G14" i="45"/>
  <c r="G14" i="1"/>
  <c r="G11" i="74"/>
  <c r="G10" i="74"/>
  <c r="G14" i="34"/>
  <c r="G14" i="33"/>
  <c r="J16" i="43"/>
  <c r="J15" i="43"/>
  <c r="J14" i="43"/>
  <c r="G15" i="43"/>
  <c r="G14" i="43"/>
  <c r="G16" i="23"/>
  <c r="G15" i="23"/>
  <c r="G14" i="23"/>
  <c r="G15" i="2"/>
  <c r="G14" i="2"/>
  <c r="J14" i="2"/>
  <c r="J15" i="2"/>
  <c r="G13" i="2"/>
  <c r="J13" i="2"/>
  <c r="G14" i="37"/>
  <c r="C52" i="80"/>
  <c r="C50" i="80"/>
  <c r="C49" i="80"/>
  <c r="C48" i="80"/>
  <c r="J15" i="80"/>
  <c r="J14" i="80"/>
  <c r="G14" i="80"/>
  <c r="J13" i="80"/>
  <c r="G13" i="80"/>
  <c r="J12" i="80"/>
  <c r="G12" i="80"/>
  <c r="J11" i="80"/>
  <c r="G11" i="80"/>
  <c r="J10" i="80"/>
  <c r="C51" i="80" s="1"/>
  <c r="G10" i="80"/>
  <c r="J14" i="28"/>
  <c r="G14" i="28"/>
  <c r="G14" i="42"/>
  <c r="G15" i="7"/>
  <c r="J15" i="7"/>
  <c r="J14" i="7"/>
  <c r="G14" i="7"/>
  <c r="G14" i="29"/>
  <c r="G14" i="44"/>
  <c r="G14" i="13"/>
  <c r="G13" i="13"/>
  <c r="G14" i="24"/>
  <c r="G13" i="24"/>
  <c r="J14" i="25"/>
  <c r="G15" i="25"/>
  <c r="G14" i="25"/>
  <c r="G13" i="25"/>
  <c r="G14" i="52"/>
  <c r="G14" i="30"/>
  <c r="G14" i="18"/>
  <c r="G14" i="5"/>
  <c r="G14" i="14"/>
  <c r="G14" i="15"/>
  <c r="C50" i="79"/>
  <c r="C49" i="79"/>
  <c r="J16" i="79"/>
  <c r="J15" i="79"/>
  <c r="J14" i="79"/>
  <c r="G14" i="79"/>
  <c r="J13" i="79"/>
  <c r="G13" i="79"/>
  <c r="J12" i="79"/>
  <c r="J11" i="79"/>
  <c r="J10" i="79"/>
  <c r="C51" i="79" s="1"/>
  <c r="C53" i="79" s="1"/>
  <c r="G14" i="65"/>
  <c r="G15" i="22"/>
  <c r="G12" i="66"/>
  <c r="G11" i="66"/>
  <c r="G10" i="66"/>
  <c r="G14" i="66"/>
  <c r="C50" i="78"/>
  <c r="C49" i="78"/>
  <c r="J23" i="78"/>
  <c r="G23" i="78"/>
  <c r="J22" i="78"/>
  <c r="G22" i="78"/>
  <c r="J21" i="78"/>
  <c r="G21" i="78"/>
  <c r="J20" i="78"/>
  <c r="G20" i="78"/>
  <c r="J16" i="78"/>
  <c r="G16" i="78"/>
  <c r="G13" i="78"/>
  <c r="J10" i="78"/>
  <c r="G10" i="78"/>
  <c r="G19" i="77"/>
  <c r="G18" i="77"/>
  <c r="C50" i="77"/>
  <c r="C49" i="77"/>
  <c r="J19" i="77"/>
  <c r="J18" i="77"/>
  <c r="J17" i="77"/>
  <c r="G17" i="77"/>
  <c r="J16" i="77"/>
  <c r="G16" i="77"/>
  <c r="J13" i="77"/>
  <c r="G13" i="77"/>
  <c r="J11" i="77"/>
  <c r="G11" i="77"/>
  <c r="J10" i="77"/>
  <c r="G10" i="77"/>
  <c r="J15" i="41"/>
  <c r="J16" i="41"/>
  <c r="J14" i="41"/>
  <c r="G10" i="41"/>
  <c r="G11" i="41"/>
  <c r="G12" i="41"/>
  <c r="G14" i="41"/>
  <c r="J13" i="41"/>
  <c r="J12" i="41"/>
  <c r="G13" i="41"/>
  <c r="G15" i="8"/>
  <c r="G10" i="8"/>
  <c r="G11" i="8"/>
  <c r="G12" i="8"/>
  <c r="G14" i="8"/>
  <c r="G13" i="8"/>
  <c r="G14" i="76"/>
  <c r="G15" i="76"/>
  <c r="C50" i="76"/>
  <c r="C49" i="76"/>
  <c r="J16" i="76"/>
  <c r="J15" i="76"/>
  <c r="J14" i="76"/>
  <c r="J13" i="76"/>
  <c r="G13" i="76"/>
  <c r="J12" i="76"/>
  <c r="J11" i="76"/>
  <c r="J10" i="76"/>
  <c r="C51" i="76" s="1"/>
  <c r="C53" i="76" s="1"/>
  <c r="G13" i="32"/>
  <c r="G13" i="19"/>
  <c r="C50" i="75"/>
  <c r="C49" i="75"/>
  <c r="J16" i="75"/>
  <c r="J15" i="75"/>
  <c r="G15" i="75"/>
  <c r="J14" i="75"/>
  <c r="G14" i="75"/>
  <c r="J13" i="75"/>
  <c r="G13" i="75"/>
  <c r="J12" i="75"/>
  <c r="J11" i="75"/>
  <c r="J10" i="75"/>
  <c r="C51" i="75" s="1"/>
  <c r="C53" i="75" s="1"/>
  <c r="G14" i="17"/>
  <c r="G15" i="17"/>
  <c r="G13" i="17"/>
  <c r="J13" i="7"/>
  <c r="J12" i="7"/>
  <c r="G13" i="7"/>
  <c r="G12" i="7"/>
  <c r="G13" i="14"/>
  <c r="J13" i="28"/>
  <c r="J12" i="28"/>
  <c r="G13" i="28"/>
  <c r="G13" i="44"/>
  <c r="G13" i="9"/>
  <c r="G13" i="18"/>
  <c r="G13" i="15"/>
  <c r="G13" i="29"/>
  <c r="G13" i="52"/>
  <c r="C49" i="74"/>
  <c r="J16" i="74"/>
  <c r="J15" i="74"/>
  <c r="J13" i="74"/>
  <c r="G13" i="74"/>
  <c r="J12" i="74"/>
  <c r="J11" i="74"/>
  <c r="J10" i="74"/>
  <c r="C51" i="74" s="1"/>
  <c r="C53" i="74" s="1"/>
  <c r="G13" i="5"/>
  <c r="G13" i="45"/>
  <c r="C62" i="73"/>
  <c r="C64" i="73" s="1"/>
  <c r="C61" i="73"/>
  <c r="C60" i="73"/>
  <c r="J16" i="73"/>
  <c r="G16" i="73"/>
  <c r="J15" i="73"/>
  <c r="G15" i="73"/>
  <c r="J14" i="73"/>
  <c r="G14" i="73"/>
  <c r="J13" i="73"/>
  <c r="G13" i="73"/>
  <c r="J12" i="73"/>
  <c r="J11" i="73"/>
  <c r="G11" i="73"/>
  <c r="J10" i="73"/>
  <c r="G10" i="73"/>
  <c r="C61" i="72"/>
  <c r="C60" i="72"/>
  <c r="J16" i="72"/>
  <c r="G16" i="72"/>
  <c r="J15" i="72"/>
  <c r="J13" i="72"/>
  <c r="G13" i="72"/>
  <c r="J12" i="72"/>
  <c r="J11" i="72"/>
  <c r="G11" i="72"/>
  <c r="J10" i="72"/>
  <c r="C62" i="72" s="1"/>
  <c r="C64" i="72" s="1"/>
  <c r="G10" i="72"/>
  <c r="G10" i="16"/>
  <c r="G11" i="16"/>
  <c r="G12" i="16"/>
  <c r="G14" i="16"/>
  <c r="G13" i="16"/>
  <c r="C52" i="71"/>
  <c r="C50" i="71"/>
  <c r="C49" i="71"/>
  <c r="C48" i="71"/>
  <c r="J14" i="71"/>
  <c r="G14" i="71"/>
  <c r="J13" i="71"/>
  <c r="G13" i="71"/>
  <c r="J12" i="71"/>
  <c r="J11" i="71"/>
  <c r="G11" i="71"/>
  <c r="J10" i="71"/>
  <c r="C51" i="71" s="1"/>
  <c r="G10" i="71"/>
  <c r="J12" i="62"/>
  <c r="J13" i="62"/>
  <c r="J14" i="62"/>
  <c r="G14" i="62"/>
  <c r="G13" i="62"/>
  <c r="C61" i="69"/>
  <c r="C60" i="69"/>
  <c r="J16" i="69"/>
  <c r="G16" i="69"/>
  <c r="J15" i="69"/>
  <c r="G15" i="69"/>
  <c r="J14" i="69"/>
  <c r="J13" i="69"/>
  <c r="G13" i="69"/>
  <c r="J12" i="69"/>
  <c r="G12" i="69"/>
  <c r="J11" i="69"/>
  <c r="G11" i="69"/>
  <c r="J10" i="69"/>
  <c r="C62" i="69" s="1"/>
  <c r="C64" i="69" s="1"/>
  <c r="G10" i="69"/>
  <c r="G11" i="42"/>
  <c r="G13" i="42"/>
  <c r="G15" i="42"/>
  <c r="G16" i="42"/>
  <c r="G10" i="42"/>
  <c r="C50" i="68"/>
  <c r="C49" i="68"/>
  <c r="J16" i="68"/>
  <c r="J15" i="68"/>
  <c r="J14" i="68"/>
  <c r="J13" i="68"/>
  <c r="G13" i="68"/>
  <c r="J12" i="68"/>
  <c r="J11" i="68"/>
  <c r="J10" i="68"/>
  <c r="C51" i="68" s="1"/>
  <c r="C53" i="68" s="1"/>
  <c r="G13" i="33"/>
  <c r="G13" i="34"/>
  <c r="G13" i="23"/>
  <c r="G13" i="37"/>
  <c r="C50" i="67"/>
  <c r="C49" i="67"/>
  <c r="J16" i="67"/>
  <c r="J15" i="67"/>
  <c r="J14" i="67"/>
  <c r="J13" i="67"/>
  <c r="G13" i="67"/>
  <c r="J12" i="67"/>
  <c r="J11" i="67"/>
  <c r="J10" i="67"/>
  <c r="C51" i="67" s="1"/>
  <c r="C53" i="67" s="1"/>
  <c r="C50" i="66"/>
  <c r="C49" i="66"/>
  <c r="J14" i="66"/>
  <c r="J13" i="66"/>
  <c r="G13" i="66"/>
  <c r="J12" i="66"/>
  <c r="J11" i="66"/>
  <c r="J10" i="66"/>
  <c r="C51" i="66" s="1"/>
  <c r="C53" i="66" s="1"/>
  <c r="C50" i="65"/>
  <c r="C49" i="65"/>
  <c r="J16" i="65"/>
  <c r="J15" i="65"/>
  <c r="J14" i="65"/>
  <c r="J13" i="65"/>
  <c r="G13" i="65"/>
  <c r="J12" i="65"/>
  <c r="J11" i="65"/>
  <c r="J10" i="65"/>
  <c r="C51" i="65" s="1"/>
  <c r="C53" i="65" s="1"/>
  <c r="G13" i="30"/>
  <c r="C50" i="64"/>
  <c r="C49" i="64"/>
  <c r="J16" i="64"/>
  <c r="J15" i="64"/>
  <c r="J14" i="64"/>
  <c r="J13" i="64"/>
  <c r="G13" i="64"/>
  <c r="J12" i="64"/>
  <c r="J11" i="64"/>
  <c r="J10" i="64"/>
  <c r="C51" i="64" s="1"/>
  <c r="C53" i="64" s="1"/>
  <c r="G13" i="12"/>
  <c r="G14" i="22"/>
  <c r="G13" i="22"/>
  <c r="G12" i="22"/>
  <c r="G11" i="22"/>
  <c r="G10" i="22"/>
  <c r="C52" i="63"/>
  <c r="C50" i="63"/>
  <c r="C49" i="63"/>
  <c r="C48" i="63"/>
  <c r="J16" i="63"/>
  <c r="J15" i="63"/>
  <c r="J14" i="63"/>
  <c r="J13" i="63"/>
  <c r="G13" i="63"/>
  <c r="J12" i="63"/>
  <c r="G12" i="63"/>
  <c r="J11" i="63"/>
  <c r="G11" i="63"/>
  <c r="J10" i="63"/>
  <c r="C51" i="63" s="1"/>
  <c r="G10" i="63"/>
  <c r="G13" i="10"/>
  <c r="J13" i="43"/>
  <c r="J12" i="43"/>
  <c r="G13" i="43"/>
  <c r="G12" i="43"/>
  <c r="G11" i="43"/>
  <c r="C51" i="78" l="1"/>
  <c r="C53" i="78" s="1"/>
  <c r="C51" i="77"/>
  <c r="C53" i="77" s="1"/>
  <c r="C53" i="80"/>
  <c r="C53" i="71"/>
  <c r="C53" i="63"/>
  <c r="G11" i="6" l="1"/>
  <c r="G12" i="6"/>
  <c r="G13" i="6"/>
  <c r="G10" i="6"/>
  <c r="C52" i="10" l="1"/>
  <c r="C48" i="10"/>
  <c r="C59" i="25"/>
  <c r="C63" i="25"/>
  <c r="G11" i="25"/>
  <c r="G10" i="25"/>
  <c r="G10" i="43"/>
  <c r="C52" i="62"/>
  <c r="C48" i="62"/>
  <c r="C50" i="62"/>
  <c r="C49" i="62"/>
  <c r="J11" i="62"/>
  <c r="G11" i="62"/>
  <c r="J10" i="62"/>
  <c r="C51" i="62" s="1"/>
  <c r="G10" i="62"/>
  <c r="G11" i="36"/>
  <c r="C52" i="27"/>
  <c r="C48" i="27"/>
  <c r="C52" i="28"/>
  <c r="C48" i="28"/>
  <c r="G11" i="28"/>
  <c r="G10" i="28"/>
  <c r="G11" i="7"/>
  <c r="G10" i="7"/>
  <c r="J11" i="7"/>
  <c r="J10" i="7"/>
  <c r="J10" i="6"/>
  <c r="C53" i="62" l="1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17" i="27"/>
  <c r="G23" i="27"/>
  <c r="G24" i="27"/>
  <c r="G25" i="27"/>
  <c r="G26" i="27"/>
  <c r="G27" i="27"/>
  <c r="G28" i="27"/>
  <c r="G29" i="27"/>
  <c r="G30" i="27"/>
  <c r="G31" i="27"/>
  <c r="G11" i="27" l="1"/>
  <c r="G13" i="27"/>
  <c r="G14" i="27"/>
  <c r="G15" i="27"/>
  <c r="G16" i="27"/>
  <c r="G17" i="27"/>
  <c r="G18" i="27"/>
  <c r="G21" i="27"/>
  <c r="G22" i="27"/>
  <c r="C52" i="35" l="1"/>
  <c r="C48" i="35"/>
  <c r="J19" i="35"/>
  <c r="G19" i="35"/>
  <c r="J18" i="35"/>
  <c r="G18" i="35"/>
  <c r="J17" i="35"/>
  <c r="G17" i="35"/>
  <c r="J16" i="35"/>
  <c r="G16" i="35"/>
  <c r="J14" i="35"/>
  <c r="G14" i="35"/>
  <c r="G13" i="35"/>
  <c r="J13" i="35"/>
  <c r="G10" i="1"/>
  <c r="G11" i="1"/>
  <c r="G13" i="1"/>
  <c r="C52" i="1"/>
  <c r="C48" i="1"/>
  <c r="J19" i="1"/>
  <c r="G19" i="1"/>
  <c r="J18" i="1"/>
  <c r="J17" i="1"/>
  <c r="J16" i="1"/>
  <c r="G16" i="1"/>
  <c r="J15" i="1"/>
  <c r="J14" i="1"/>
  <c r="J10" i="1"/>
  <c r="J11" i="1"/>
  <c r="C51" i="1" s="1"/>
  <c r="J12" i="1"/>
  <c r="J13" i="1"/>
  <c r="J20" i="35"/>
  <c r="J21" i="35"/>
  <c r="J22" i="35"/>
  <c r="J23" i="35"/>
  <c r="J24" i="35"/>
  <c r="J25" i="35"/>
  <c r="J26" i="35"/>
  <c r="J27" i="35"/>
  <c r="J28" i="35"/>
  <c r="J29" i="35"/>
  <c r="J30" i="35"/>
  <c r="J31" i="35"/>
  <c r="G11" i="35"/>
  <c r="G12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10" i="35"/>
  <c r="J21" i="54"/>
  <c r="J22" i="54"/>
  <c r="J23" i="54"/>
  <c r="J24" i="54"/>
  <c r="J25" i="54"/>
  <c r="J26" i="54"/>
  <c r="J27" i="54"/>
  <c r="J28" i="54"/>
  <c r="J29" i="54"/>
  <c r="J30" i="54"/>
  <c r="J31" i="54"/>
  <c r="C52" i="54"/>
  <c r="G11" i="54"/>
  <c r="G12" i="54"/>
  <c r="G13" i="54"/>
  <c r="G14" i="54"/>
  <c r="G15" i="54"/>
  <c r="G16" i="54"/>
  <c r="G17" i="54"/>
  <c r="G18" i="54"/>
  <c r="G19" i="54"/>
  <c r="G20" i="54"/>
  <c r="G21" i="54"/>
  <c r="G22" i="54"/>
  <c r="G23" i="54"/>
  <c r="G24" i="54"/>
  <c r="G25" i="54"/>
  <c r="G26" i="54"/>
  <c r="G27" i="54"/>
  <c r="G28" i="54"/>
  <c r="G29" i="54"/>
  <c r="G30" i="54"/>
  <c r="G31" i="54"/>
  <c r="G10" i="54"/>
  <c r="C53" i="53"/>
  <c r="C52" i="53"/>
  <c r="C51" i="53"/>
  <c r="C49" i="53"/>
  <c r="C48" i="53"/>
  <c r="C50" i="58"/>
  <c r="C49" i="58"/>
  <c r="C48" i="58"/>
  <c r="J33" i="58"/>
  <c r="J32" i="58"/>
  <c r="J31" i="58"/>
  <c r="J30" i="58"/>
  <c r="J29" i="58"/>
  <c r="J28" i="58"/>
  <c r="J27" i="58"/>
  <c r="J26" i="58"/>
  <c r="J25" i="58"/>
  <c r="J24" i="58"/>
  <c r="J23" i="58"/>
  <c r="J22" i="58"/>
  <c r="J21" i="58"/>
  <c r="J20" i="58"/>
  <c r="J19" i="58"/>
  <c r="J18" i="58"/>
  <c r="J17" i="58"/>
  <c r="J16" i="58"/>
  <c r="J15" i="58"/>
  <c r="J14" i="58"/>
  <c r="J13" i="58"/>
  <c r="J12" i="58"/>
  <c r="J11" i="58"/>
  <c r="J10" i="58"/>
  <c r="C51" i="58" s="1"/>
  <c r="C53" i="58" s="1"/>
  <c r="C51" i="57"/>
  <c r="C53" i="57" s="1"/>
  <c r="C50" i="57"/>
  <c r="C49" i="57"/>
  <c r="C48" i="57"/>
  <c r="J33" i="57"/>
  <c r="J32" i="57"/>
  <c r="J31" i="57"/>
  <c r="J30" i="57"/>
  <c r="J29" i="57"/>
  <c r="J28" i="57"/>
  <c r="J27" i="57"/>
  <c r="J26" i="57"/>
  <c r="J25" i="57"/>
  <c r="J24" i="57"/>
  <c r="J23" i="57"/>
  <c r="J22" i="57"/>
  <c r="J21" i="57"/>
  <c r="J20" i="57"/>
  <c r="J19" i="57"/>
  <c r="J18" i="57"/>
  <c r="J17" i="57"/>
  <c r="J16" i="57"/>
  <c r="J15" i="57"/>
  <c r="J14" i="57"/>
  <c r="J13" i="57"/>
  <c r="J12" i="57"/>
  <c r="J11" i="57"/>
  <c r="J10" i="57"/>
  <c r="C51" i="56"/>
  <c r="C53" i="56" s="1"/>
  <c r="C50" i="56"/>
  <c r="C49" i="56"/>
  <c r="C48" i="56"/>
  <c r="J33" i="56"/>
  <c r="J32" i="56"/>
  <c r="J31" i="56"/>
  <c r="J30" i="56"/>
  <c r="J29" i="56"/>
  <c r="J28" i="56"/>
  <c r="J27" i="56"/>
  <c r="J26" i="56"/>
  <c r="J25" i="56"/>
  <c r="J24" i="56"/>
  <c r="J23" i="56"/>
  <c r="J22" i="56"/>
  <c r="J21" i="56"/>
  <c r="J20" i="56"/>
  <c r="J19" i="56"/>
  <c r="J18" i="56"/>
  <c r="J17" i="56"/>
  <c r="J16" i="56"/>
  <c r="J15" i="56"/>
  <c r="J14" i="56"/>
  <c r="J13" i="56"/>
  <c r="J12" i="56"/>
  <c r="J11" i="56"/>
  <c r="J10" i="56"/>
  <c r="C50" i="55"/>
  <c r="C49" i="55"/>
  <c r="C48" i="55"/>
  <c r="J33" i="55"/>
  <c r="J32" i="55"/>
  <c r="J31" i="55"/>
  <c r="J30" i="55"/>
  <c r="J29" i="55"/>
  <c r="J28" i="55"/>
  <c r="J27" i="55"/>
  <c r="J26" i="55"/>
  <c r="J25" i="55"/>
  <c r="J24" i="55"/>
  <c r="J23" i="55"/>
  <c r="J22" i="55"/>
  <c r="J21" i="55"/>
  <c r="J20" i="55"/>
  <c r="J19" i="55"/>
  <c r="J18" i="55"/>
  <c r="J17" i="55"/>
  <c r="J16" i="55"/>
  <c r="J15" i="55"/>
  <c r="J14" i="55"/>
  <c r="J13" i="55"/>
  <c r="J12" i="55"/>
  <c r="J11" i="55"/>
  <c r="J10" i="55"/>
  <c r="C51" i="55" s="1"/>
  <c r="C53" i="55" s="1"/>
  <c r="C50" i="53"/>
  <c r="J33" i="53"/>
  <c r="J32" i="53"/>
  <c r="J31" i="53"/>
  <c r="J30" i="53"/>
  <c r="J29" i="53"/>
  <c r="J28" i="53"/>
  <c r="J27" i="53"/>
  <c r="J26" i="53"/>
  <c r="J25" i="53"/>
  <c r="J24" i="53"/>
  <c r="J23" i="53"/>
  <c r="J22" i="53"/>
  <c r="J21" i="53"/>
  <c r="J20" i="53"/>
  <c r="J19" i="53"/>
  <c r="J18" i="53"/>
  <c r="J17" i="53"/>
  <c r="J16" i="53"/>
  <c r="J15" i="53"/>
  <c r="J14" i="53"/>
  <c r="J13" i="53"/>
  <c r="J12" i="53"/>
  <c r="J11" i="53"/>
  <c r="J10" i="53"/>
  <c r="C50" i="54"/>
  <c r="C49" i="54"/>
  <c r="C48" i="54"/>
  <c r="J20" i="54"/>
  <c r="J18" i="54"/>
  <c r="J17" i="54"/>
  <c r="J16" i="54"/>
  <c r="J15" i="54"/>
  <c r="J14" i="54"/>
  <c r="J13" i="54"/>
  <c r="J12" i="54"/>
  <c r="J11" i="54"/>
  <c r="J10" i="54"/>
  <c r="C50" i="45"/>
  <c r="C49" i="45"/>
  <c r="J16" i="45"/>
  <c r="J15" i="45"/>
  <c r="J14" i="45"/>
  <c r="J13" i="45"/>
  <c r="J12" i="45"/>
  <c r="J11" i="45"/>
  <c r="J10" i="45"/>
  <c r="C51" i="45" s="1"/>
  <c r="C53" i="45" s="1"/>
  <c r="C50" i="44"/>
  <c r="C49" i="44"/>
  <c r="J14" i="44"/>
  <c r="J13" i="44"/>
  <c r="J12" i="44"/>
  <c r="J11" i="44"/>
  <c r="J10" i="44"/>
  <c r="C51" i="44" s="1"/>
  <c r="C53" i="44" s="1"/>
  <c r="C50" i="43"/>
  <c r="C49" i="43"/>
  <c r="J11" i="43"/>
  <c r="J10" i="43"/>
  <c r="C51" i="43" s="1"/>
  <c r="C53" i="43" s="1"/>
  <c r="C61" i="42"/>
  <c r="C60" i="42"/>
  <c r="J16" i="42"/>
  <c r="J15" i="42"/>
  <c r="J14" i="42"/>
  <c r="J13" i="42"/>
  <c r="J12" i="42"/>
  <c r="J11" i="42"/>
  <c r="J10" i="42"/>
  <c r="C50" i="41"/>
  <c r="C49" i="41"/>
  <c r="J11" i="41"/>
  <c r="J10" i="41"/>
  <c r="C51" i="41" s="1"/>
  <c r="C53" i="41" s="1"/>
  <c r="C50" i="40"/>
  <c r="C49" i="40"/>
  <c r="J10" i="40"/>
  <c r="C51" i="40" s="1"/>
  <c r="C53" i="40" s="1"/>
  <c r="C50" i="37"/>
  <c r="C49" i="37"/>
  <c r="J15" i="37"/>
  <c r="J14" i="37"/>
  <c r="J13" i="37"/>
  <c r="J12" i="37"/>
  <c r="J11" i="37"/>
  <c r="J10" i="37"/>
  <c r="C51" i="37" s="1"/>
  <c r="C53" i="37" s="1"/>
  <c r="C50" i="35"/>
  <c r="C49" i="35"/>
  <c r="J12" i="35"/>
  <c r="J11" i="35"/>
  <c r="J10" i="35"/>
  <c r="C50" i="34"/>
  <c r="C49" i="34"/>
  <c r="J15" i="34"/>
  <c r="J14" i="34"/>
  <c r="J13" i="34"/>
  <c r="J12" i="34"/>
  <c r="J11" i="34"/>
  <c r="J10" i="34"/>
  <c r="C50" i="36"/>
  <c r="C49" i="36"/>
  <c r="J11" i="36"/>
  <c r="J10" i="36"/>
  <c r="C51" i="36" s="1"/>
  <c r="C53" i="36" s="1"/>
  <c r="C50" i="32"/>
  <c r="C49" i="32"/>
  <c r="J16" i="32"/>
  <c r="J15" i="32"/>
  <c r="J14" i="32"/>
  <c r="J13" i="32"/>
  <c r="J12" i="32"/>
  <c r="J11" i="32"/>
  <c r="J10" i="32"/>
  <c r="C51" i="32" s="1"/>
  <c r="C53" i="32" s="1"/>
  <c r="C50" i="33"/>
  <c r="C49" i="33"/>
  <c r="J14" i="33"/>
  <c r="J13" i="33"/>
  <c r="J12" i="33"/>
  <c r="J11" i="33"/>
  <c r="J10" i="33"/>
  <c r="C51" i="33" s="1"/>
  <c r="C53" i="33" s="1"/>
  <c r="C51" i="52"/>
  <c r="C53" i="52" s="1"/>
  <c r="C50" i="52"/>
  <c r="C49" i="52"/>
  <c r="J14" i="52"/>
  <c r="J13" i="52"/>
  <c r="J12" i="52"/>
  <c r="J11" i="52"/>
  <c r="J10" i="52"/>
  <c r="C50" i="29"/>
  <c r="C49" i="29"/>
  <c r="J14" i="29"/>
  <c r="J13" i="29"/>
  <c r="J12" i="29"/>
  <c r="J11" i="29"/>
  <c r="J10" i="29"/>
  <c r="C51" i="29" s="1"/>
  <c r="C53" i="29" s="1"/>
  <c r="C50" i="30"/>
  <c r="C49" i="30"/>
  <c r="J16" i="30"/>
  <c r="J15" i="30"/>
  <c r="J14" i="30"/>
  <c r="J13" i="30"/>
  <c r="J12" i="30"/>
  <c r="J11" i="30"/>
  <c r="J10" i="30"/>
  <c r="C51" i="30" s="1"/>
  <c r="C53" i="30" s="1"/>
  <c r="C50" i="27"/>
  <c r="C49" i="27"/>
  <c r="J16" i="27"/>
  <c r="J15" i="27"/>
  <c r="J14" i="27"/>
  <c r="J13" i="27"/>
  <c r="J12" i="27"/>
  <c r="J11" i="27"/>
  <c r="J10" i="27"/>
  <c r="C50" i="28"/>
  <c r="C49" i="28"/>
  <c r="J11" i="28"/>
  <c r="J10" i="28"/>
  <c r="C51" i="28" s="1"/>
  <c r="C53" i="28" s="1"/>
  <c r="C50" i="26"/>
  <c r="C49" i="26"/>
  <c r="J32" i="26"/>
  <c r="J31" i="26"/>
  <c r="J30" i="26"/>
  <c r="J29" i="26"/>
  <c r="J28" i="26"/>
  <c r="J27" i="26"/>
  <c r="J26" i="26"/>
  <c r="J25" i="26"/>
  <c r="J24" i="26"/>
  <c r="J23" i="26"/>
  <c r="J22" i="26"/>
  <c r="J21" i="26"/>
  <c r="J20" i="26"/>
  <c r="J19" i="26"/>
  <c r="J18" i="26"/>
  <c r="J17" i="26"/>
  <c r="J16" i="26"/>
  <c r="J15" i="26"/>
  <c r="J14" i="26"/>
  <c r="J13" i="26"/>
  <c r="J12" i="26"/>
  <c r="J11" i="26"/>
  <c r="J10" i="26"/>
  <c r="C51" i="26" s="1"/>
  <c r="C53" i="26" s="1"/>
  <c r="C61" i="25"/>
  <c r="C60" i="25"/>
  <c r="J15" i="25"/>
  <c r="J13" i="25"/>
  <c r="J12" i="25"/>
  <c r="J11" i="25"/>
  <c r="J10" i="25"/>
  <c r="C62" i="25" s="1"/>
  <c r="C64" i="25" s="1"/>
  <c r="C50" i="24"/>
  <c r="C49" i="24"/>
  <c r="J16" i="24"/>
  <c r="J15" i="24"/>
  <c r="J14" i="24"/>
  <c r="J13" i="24"/>
  <c r="J12" i="24"/>
  <c r="J11" i="24"/>
  <c r="J10" i="24"/>
  <c r="C51" i="24" s="1"/>
  <c r="C53" i="24" s="1"/>
  <c r="C50" i="23"/>
  <c r="C49" i="23"/>
  <c r="J16" i="23"/>
  <c r="J15" i="23"/>
  <c r="J14" i="23"/>
  <c r="J13" i="23"/>
  <c r="J12" i="23"/>
  <c r="J11" i="23"/>
  <c r="J10" i="23"/>
  <c r="C51" i="23" s="1"/>
  <c r="C53" i="23" s="1"/>
  <c r="C50" i="22"/>
  <c r="C49" i="22"/>
  <c r="J16" i="22"/>
  <c r="J15" i="22"/>
  <c r="J14" i="22"/>
  <c r="J13" i="22"/>
  <c r="J12" i="22"/>
  <c r="J11" i="22"/>
  <c r="J10" i="22"/>
  <c r="C50" i="20"/>
  <c r="C49" i="20"/>
  <c r="J16" i="20"/>
  <c r="J15" i="20"/>
  <c r="J14" i="20"/>
  <c r="J13" i="20"/>
  <c r="J12" i="20"/>
  <c r="J11" i="20"/>
  <c r="J10" i="20"/>
  <c r="C51" i="20" s="1"/>
  <c r="C53" i="20" s="1"/>
  <c r="C50" i="19"/>
  <c r="C49" i="19"/>
  <c r="J16" i="19"/>
  <c r="J15" i="19"/>
  <c r="J14" i="19"/>
  <c r="J13" i="19"/>
  <c r="J12" i="19"/>
  <c r="J11" i="19"/>
  <c r="J10" i="19"/>
  <c r="C51" i="19" s="1"/>
  <c r="C53" i="19" s="1"/>
  <c r="C50" i="18"/>
  <c r="C49" i="18"/>
  <c r="J16" i="18"/>
  <c r="J15" i="18"/>
  <c r="J14" i="18"/>
  <c r="J13" i="18"/>
  <c r="J12" i="18"/>
  <c r="J11" i="18"/>
  <c r="J10" i="18"/>
  <c r="C51" i="18" s="1"/>
  <c r="C53" i="18" s="1"/>
  <c r="C50" i="17"/>
  <c r="C49" i="17"/>
  <c r="J16" i="17"/>
  <c r="J15" i="17"/>
  <c r="J14" i="17"/>
  <c r="J13" i="17"/>
  <c r="J12" i="17"/>
  <c r="J11" i="17"/>
  <c r="J10" i="17"/>
  <c r="C51" i="17" s="1"/>
  <c r="C53" i="17" s="1"/>
  <c r="C61" i="16"/>
  <c r="C60" i="16"/>
  <c r="J16" i="16"/>
  <c r="J15" i="16"/>
  <c r="J14" i="16"/>
  <c r="J13" i="16"/>
  <c r="J12" i="16"/>
  <c r="J11" i="16"/>
  <c r="J10" i="16"/>
  <c r="C62" i="16" s="1"/>
  <c r="C64" i="16" s="1"/>
  <c r="C60" i="15"/>
  <c r="C59" i="15"/>
  <c r="J15" i="15"/>
  <c r="J14" i="15"/>
  <c r="J13" i="15"/>
  <c r="J12" i="15"/>
  <c r="J11" i="15"/>
  <c r="J10" i="15"/>
  <c r="C61" i="15" s="1"/>
  <c r="C63" i="15" s="1"/>
  <c r="C50" i="14"/>
  <c r="C49" i="14"/>
  <c r="J16" i="14"/>
  <c r="J15" i="14"/>
  <c r="J14" i="14"/>
  <c r="J13" i="14"/>
  <c r="J12" i="14"/>
  <c r="J11" i="14"/>
  <c r="J10" i="14"/>
  <c r="C51" i="14" s="1"/>
  <c r="C53" i="14" s="1"/>
  <c r="C50" i="13"/>
  <c r="C49" i="13"/>
  <c r="J16" i="13"/>
  <c r="J15" i="13"/>
  <c r="J14" i="13"/>
  <c r="J13" i="13"/>
  <c r="J12" i="13"/>
  <c r="J11" i="13"/>
  <c r="J10" i="13"/>
  <c r="C51" i="13" s="1"/>
  <c r="C53" i="13" s="1"/>
  <c r="C50" i="12"/>
  <c r="C49" i="12"/>
  <c r="J16" i="12"/>
  <c r="J15" i="12"/>
  <c r="J14" i="12"/>
  <c r="J13" i="12"/>
  <c r="J12" i="12"/>
  <c r="J11" i="12"/>
  <c r="J10" i="12"/>
  <c r="C51" i="12" s="1"/>
  <c r="C53" i="12" s="1"/>
  <c r="C61" i="11"/>
  <c r="C60" i="11"/>
  <c r="J16" i="11"/>
  <c r="J15" i="11"/>
  <c r="J14" i="11"/>
  <c r="J13" i="11"/>
  <c r="J12" i="11"/>
  <c r="J11" i="11"/>
  <c r="J10" i="11"/>
  <c r="C62" i="11" s="1"/>
  <c r="C64" i="11" s="1"/>
  <c r="C51" i="10"/>
  <c r="C53" i="10" s="1"/>
  <c r="C50" i="10"/>
  <c r="C49" i="10"/>
  <c r="J13" i="10"/>
  <c r="J12" i="10"/>
  <c r="J11" i="10"/>
  <c r="J10" i="10"/>
  <c r="C61" i="9"/>
  <c r="C60" i="9"/>
  <c r="J13" i="9"/>
  <c r="J12" i="9"/>
  <c r="J11" i="9"/>
  <c r="J10" i="9"/>
  <c r="C62" i="9" s="1"/>
  <c r="C64" i="9" s="1"/>
  <c r="C50" i="8"/>
  <c r="C49" i="8"/>
  <c r="J16" i="8"/>
  <c r="J15" i="8"/>
  <c r="J14" i="8"/>
  <c r="J13" i="8"/>
  <c r="J12" i="8"/>
  <c r="J11" i="8"/>
  <c r="J10" i="8"/>
  <c r="C51" i="8" s="1"/>
  <c r="C53" i="8" s="1"/>
  <c r="C50" i="7"/>
  <c r="C49" i="7"/>
  <c r="C62" i="6"/>
  <c r="C64" i="6" s="1"/>
  <c r="C61" i="6"/>
  <c r="C60" i="6"/>
  <c r="J18" i="6"/>
  <c r="J17" i="6"/>
  <c r="J16" i="6"/>
  <c r="J15" i="6"/>
  <c r="J14" i="6"/>
  <c r="J13" i="6"/>
  <c r="J12" i="6"/>
  <c r="J11" i="6"/>
  <c r="C50" i="5"/>
  <c r="C49" i="5"/>
  <c r="J16" i="5"/>
  <c r="J15" i="5"/>
  <c r="J14" i="5"/>
  <c r="J13" i="5"/>
  <c r="J12" i="5"/>
  <c r="J11" i="5"/>
  <c r="J10" i="5"/>
  <c r="C51" i="5" s="1"/>
  <c r="C53" i="5" s="1"/>
  <c r="C50" i="3"/>
  <c r="C49" i="3"/>
  <c r="J16" i="3"/>
  <c r="J15" i="3"/>
  <c r="J14" i="3"/>
  <c r="J13" i="3"/>
  <c r="J12" i="3"/>
  <c r="J11" i="3"/>
  <c r="J10" i="3"/>
  <c r="C51" i="3" s="1"/>
  <c r="C53" i="3" s="1"/>
  <c r="C61" i="2"/>
  <c r="C60" i="2"/>
  <c r="J12" i="2"/>
  <c r="J11" i="2"/>
  <c r="J10" i="2"/>
  <c r="C62" i="2" s="1"/>
  <c r="C64" i="2" s="1"/>
  <c r="C50" i="1"/>
  <c r="C49" i="1"/>
  <c r="C51" i="34" l="1"/>
  <c r="C53" i="34" s="1"/>
  <c r="C62" i="42"/>
  <c r="C64" i="42" s="1"/>
  <c r="C51" i="22"/>
  <c r="C53" i="22" s="1"/>
  <c r="C51" i="7"/>
  <c r="C53" i="7" s="1"/>
  <c r="C51" i="27"/>
  <c r="C53" i="27" s="1"/>
  <c r="C53" i="1"/>
  <c r="C51" i="35"/>
  <c r="C53" i="35" s="1"/>
  <c r="C51" i="54"/>
  <c r="C53" i="54" s="1"/>
  <c r="C50" i="74" l="1"/>
  <c r="J14" i="74"/>
  <c r="G14" i="74"/>
</calcChain>
</file>

<file path=xl/sharedStrings.xml><?xml version="1.0" encoding="utf-8"?>
<sst xmlns="http://schemas.openxmlformats.org/spreadsheetml/2006/main" count="4987" uniqueCount="225">
  <si>
    <t>FM-PROD-0053</t>
  </si>
  <si>
    <t>CHECK SHEET ACHIEVEMENT TEACHING FACTORY</t>
  </si>
  <si>
    <t xml:space="preserve"> Nama M/P</t>
  </si>
  <si>
    <t>AFRIYAN NURHAKIM</t>
  </si>
  <si>
    <t>Periode</t>
  </si>
  <si>
    <t>16JUNI - 15JULI 2022</t>
  </si>
  <si>
    <t xml:space="preserve"> Nama TF</t>
  </si>
  <si>
    <t>MUHAMADIYAH</t>
  </si>
  <si>
    <t>Pic T/F</t>
  </si>
  <si>
    <t>SUPRIATNA</t>
  </si>
  <si>
    <t>Tanggal</t>
  </si>
  <si>
    <t>Part Name</t>
  </si>
  <si>
    <t>Part No</t>
  </si>
  <si>
    <t xml:space="preserve"> Proses</t>
  </si>
  <si>
    <t>Total Jam</t>
  </si>
  <si>
    <t>Target</t>
  </si>
  <si>
    <t>Output</t>
  </si>
  <si>
    <t>Ok</t>
  </si>
  <si>
    <t>Ng</t>
  </si>
  <si>
    <t>%</t>
  </si>
  <si>
    <t>Paraf Guru</t>
  </si>
  <si>
    <t>FINISHING</t>
  </si>
  <si>
    <t xml:space="preserve">Total Kehadiran                         = </t>
  </si>
  <si>
    <r>
      <rPr>
        <sz val="13"/>
        <rFont val="Times New Roman"/>
        <family val="1"/>
      </rPr>
      <t xml:space="preserve">Tanggal Penilaian </t>
    </r>
    <r>
      <rPr>
        <b/>
        <sz val="13"/>
        <rFont val="Times New Roman"/>
        <family val="1"/>
      </rPr>
      <t>:</t>
    </r>
  </si>
  <si>
    <t>Total Target                               =</t>
  </si>
  <si>
    <t>Total Ok                                     =</t>
  </si>
  <si>
    <t>TOTAL %                                  =</t>
  </si>
  <si>
    <t>Total Part Yang Dikerjakan       =</t>
  </si>
  <si>
    <t>%                                                =</t>
  </si>
  <si>
    <t>MUHAMMAD REZA MALDINI</t>
  </si>
  <si>
    <t>HADI PURNOMO</t>
  </si>
  <si>
    <t>CHECKER</t>
  </si>
  <si>
    <t>INDRA ZAELANI</t>
  </si>
  <si>
    <t>MUHAMMAD ILHAM HERMANSAYH</t>
  </si>
  <si>
    <t>DHEA NAUFALIDA</t>
  </si>
  <si>
    <t>FINSHING</t>
  </si>
  <si>
    <t>HALDI MALDANI</t>
  </si>
  <si>
    <t>output</t>
  </si>
  <si>
    <t>TIARA RAHMAWATI</t>
  </si>
  <si>
    <t>FADHIL MUHAMMAD</t>
  </si>
  <si>
    <t>FAHMI RISTIADI</t>
  </si>
  <si>
    <t>MUHIDIN</t>
  </si>
  <si>
    <t>M FAIZ A</t>
  </si>
  <si>
    <t>GINANJAR</t>
  </si>
  <si>
    <t>RIAN ADI FIRMANSYAH</t>
  </si>
  <si>
    <t>ZOHAN SETIA BUDI</t>
  </si>
  <si>
    <t>MUHAMMAD LAKSMANA</t>
  </si>
  <si>
    <t>MUHAMMAD MAULANA</t>
  </si>
  <si>
    <t xml:space="preserve">DERI RAHMAT </t>
  </si>
  <si>
    <t>IRFAN FAUZI</t>
  </si>
  <si>
    <t>ADEN APRILIAN</t>
  </si>
  <si>
    <t>ANDRE WIRA SATRIA</t>
  </si>
  <si>
    <t xml:space="preserve">MUHAMMAD FAJAR </t>
  </si>
  <si>
    <t xml:space="preserve">MUHAMMAD RIFKI WIJAYA </t>
  </si>
  <si>
    <t>SURYA AJI</t>
  </si>
  <si>
    <t>REGA ADHITYA</t>
  </si>
  <si>
    <t>16JUNI - 15JULI  2022</t>
  </si>
  <si>
    <t>MUHAMMAD ARRAFI</t>
  </si>
  <si>
    <t>KHAYRU LUTHFI</t>
  </si>
  <si>
    <t>AHMAD FAUDZAN</t>
  </si>
  <si>
    <t>MUHAMMAD ZAMY</t>
  </si>
  <si>
    <t>MUHAMMAD LURY</t>
  </si>
  <si>
    <t>MUHAMMAD ADE ANGGARA</t>
  </si>
  <si>
    <t>TASYA</t>
  </si>
  <si>
    <t>ADIRA SUANDI</t>
  </si>
  <si>
    <t xml:space="preserve">MUHAMMAD RAFFIE MULINDRA </t>
  </si>
  <si>
    <t>WANDI</t>
  </si>
  <si>
    <t>RAMA DANDI NASUTION</t>
  </si>
  <si>
    <t>MELATI HERWINUARI PUTRI</t>
  </si>
  <si>
    <t>MILA AYU RAHMAWATI</t>
  </si>
  <si>
    <t>MUHAMMAD FAHRU ROJI</t>
  </si>
  <si>
    <t>RAMDANI</t>
  </si>
  <si>
    <t>RIKI AGUNG</t>
  </si>
  <si>
    <t>ADAM HASANUDIN</t>
  </si>
  <si>
    <t>16 11 21\ 15 12 21</t>
  </si>
  <si>
    <t>MUHAMMAD DZAKY</t>
  </si>
  <si>
    <t>MUHAMMAD ARIF WICAKSONO</t>
  </si>
  <si>
    <t>ADMIN</t>
  </si>
  <si>
    <t xml:space="preserve">17 jan - 15 feb 22												</t>
  </si>
  <si>
    <t>17 OKTOBER - 15 NOVEMBER 2022</t>
  </si>
  <si>
    <t>BZ010</t>
  </si>
  <si>
    <t>HENDRA</t>
  </si>
  <si>
    <t>HOLDER</t>
  </si>
  <si>
    <t>ADP-9-INL</t>
  </si>
  <si>
    <t>MUTU A</t>
  </si>
  <si>
    <t>K59</t>
  </si>
  <si>
    <t>K56-N000</t>
  </si>
  <si>
    <t>16 NOVEMBER - 15 DESEMBER 2022</t>
  </si>
  <si>
    <t>C LED WINKER</t>
  </si>
  <si>
    <t>BLB BYNT</t>
  </si>
  <si>
    <t>PROTECTOR</t>
  </si>
  <si>
    <t>Z1ID</t>
  </si>
  <si>
    <t>ASEP SAMSUDIN</t>
  </si>
  <si>
    <t>BOOT 2</t>
  </si>
  <si>
    <t>C1836</t>
  </si>
  <si>
    <t>DAMPER</t>
  </si>
  <si>
    <t>16NOVEMBER - 15NOVEMBER 2022</t>
  </si>
  <si>
    <t>KNOB L</t>
  </si>
  <si>
    <t>17A381-AC</t>
  </si>
  <si>
    <t>C CONECTOR</t>
  </si>
  <si>
    <t>K1T</t>
  </si>
  <si>
    <t>COVER</t>
  </si>
  <si>
    <t>K56-N100</t>
  </si>
  <si>
    <t xml:space="preserve">C LED WINKER </t>
  </si>
  <si>
    <t>K59-A700</t>
  </si>
  <si>
    <t>16NOVEMBER - 15DESEMBER 2022</t>
  </si>
  <si>
    <t>G WASHER</t>
  </si>
  <si>
    <t xml:space="preserve">CAP </t>
  </si>
  <si>
    <t>1WD-H2532</t>
  </si>
  <si>
    <t>16NOVEMBER-15DESEMBER 2022</t>
  </si>
  <si>
    <t xml:space="preserve">WIR </t>
  </si>
  <si>
    <t>03802</t>
  </si>
  <si>
    <t>GROMET</t>
  </si>
  <si>
    <t>C REAR STOP</t>
  </si>
  <si>
    <t>G00679</t>
  </si>
  <si>
    <t>ADJI NUR AMALIA</t>
  </si>
  <si>
    <t>PACKING</t>
  </si>
  <si>
    <t>933-4590</t>
  </si>
  <si>
    <t>16NOVEMBER-15 DESEMBER 2022</t>
  </si>
  <si>
    <t>KIKI AGUNG</t>
  </si>
  <si>
    <t>BEI KMI 004</t>
  </si>
  <si>
    <t>253-000</t>
  </si>
  <si>
    <t>CAP RUBBER</t>
  </si>
  <si>
    <t>G04129</t>
  </si>
  <si>
    <t>DIMAS MAULANA</t>
  </si>
  <si>
    <t>AISYAH</t>
  </si>
  <si>
    <t>WIR</t>
  </si>
  <si>
    <t>SURYA PRATAMA</t>
  </si>
  <si>
    <t>NA1550</t>
  </si>
  <si>
    <t>R COVER</t>
  </si>
  <si>
    <t>G04447</t>
  </si>
  <si>
    <t>NATASYA</t>
  </si>
  <si>
    <t>PUTRI F</t>
  </si>
  <si>
    <t>SUSI</t>
  </si>
  <si>
    <t>B5D</t>
  </si>
  <si>
    <t>GILANG F</t>
  </si>
  <si>
    <t xml:space="preserve">KNOB L </t>
  </si>
  <si>
    <t>INAH</t>
  </si>
  <si>
    <t>16NOVEBER-15DESEMBER 2022</t>
  </si>
  <si>
    <t>FINISING</t>
  </si>
  <si>
    <t>COVER CLUTH</t>
  </si>
  <si>
    <t>G05699</t>
  </si>
  <si>
    <t xml:space="preserve">BLB BYNT </t>
  </si>
  <si>
    <t>12D-H2532</t>
  </si>
  <si>
    <t>RISKA</t>
  </si>
  <si>
    <t>WIR SL</t>
  </si>
  <si>
    <t>DELLA CITRA</t>
  </si>
  <si>
    <t>BUSH TANK L</t>
  </si>
  <si>
    <t>NA1260</t>
  </si>
  <si>
    <t>ADP</t>
  </si>
  <si>
    <t>BEI-KMI-004</t>
  </si>
  <si>
    <t>ODIH</t>
  </si>
  <si>
    <t>SHIELD STERING</t>
  </si>
  <si>
    <t>NA1330</t>
  </si>
  <si>
    <t>GALANG A</t>
  </si>
  <si>
    <t>K2S</t>
  </si>
  <si>
    <t>SUCI</t>
  </si>
  <si>
    <t>17NOVEMBER - 15DESEMBER 2022</t>
  </si>
  <si>
    <t>SUSPENG CONTROL</t>
  </si>
  <si>
    <t>K15</t>
  </si>
  <si>
    <t>BANG BANG</t>
  </si>
  <si>
    <t>IRHAM HAMIDIN</t>
  </si>
  <si>
    <t>ALVIN</t>
  </si>
  <si>
    <t>DIMAS A</t>
  </si>
  <si>
    <t>IKHSAN</t>
  </si>
  <si>
    <t>OKA PRASETYO</t>
  </si>
  <si>
    <t>RADITHYA</t>
  </si>
  <si>
    <t>RIFKI</t>
  </si>
  <si>
    <t>ADINDA</t>
  </si>
  <si>
    <t>DRUPADI</t>
  </si>
  <si>
    <t>SHILED STERING</t>
  </si>
  <si>
    <t>DIMAS ILHAM A</t>
  </si>
  <si>
    <t>RAMDAN ABIDIN</t>
  </si>
  <si>
    <t>MUHAMMAD AKBAR PRATAMA</t>
  </si>
  <si>
    <t>HARYASENNA</t>
  </si>
  <si>
    <t>REHAN MUHAMMAD AZRY</t>
  </si>
  <si>
    <t>FEBY ADIAR</t>
  </si>
  <si>
    <t>RAYHAN</t>
  </si>
  <si>
    <t xml:space="preserve">C CONECTOR </t>
  </si>
  <si>
    <t>SUSPENG C</t>
  </si>
  <si>
    <t xml:space="preserve"> B BYNT NATURAL</t>
  </si>
  <si>
    <t>ASWA</t>
  </si>
  <si>
    <t>HOLER</t>
  </si>
  <si>
    <t>K15-6000</t>
  </si>
  <si>
    <t>K2S-N000</t>
  </si>
  <si>
    <t>BLB BYNT NATURAL</t>
  </si>
  <si>
    <t xml:space="preserve">COVER </t>
  </si>
  <si>
    <t xml:space="preserve">CHECKER </t>
  </si>
  <si>
    <t xml:space="preserve">C REAR STOP </t>
  </si>
  <si>
    <t xml:space="preserve">HOLDER </t>
  </si>
  <si>
    <t>SYARIF ARDIANTO</t>
  </si>
  <si>
    <t>K15-9200</t>
  </si>
  <si>
    <t>16 NOVEMBER 15 DESEMBER 2022</t>
  </si>
  <si>
    <t>SCUI</t>
  </si>
  <si>
    <t>KNOB-L</t>
  </si>
  <si>
    <t>K15G-9200</t>
  </si>
  <si>
    <t>16NOVEBER -15DESEMBER 2022</t>
  </si>
  <si>
    <t>KEV-8800</t>
  </si>
  <si>
    <t xml:space="preserve">PACKING </t>
  </si>
  <si>
    <t xml:space="preserve">DAMPER </t>
  </si>
  <si>
    <t xml:space="preserve">BOOT </t>
  </si>
  <si>
    <t>O3802</t>
  </si>
  <si>
    <t>OVER</t>
  </si>
  <si>
    <t>K81</t>
  </si>
  <si>
    <t>HODER</t>
  </si>
  <si>
    <t>209Z</t>
  </si>
  <si>
    <t xml:space="preserve">SEAL </t>
  </si>
  <si>
    <t>TA1290</t>
  </si>
  <si>
    <t>BUSH TANK LOWER</t>
  </si>
  <si>
    <t>BOOT CLUTH</t>
  </si>
  <si>
    <t>TA014</t>
  </si>
  <si>
    <t>COVER CONECTOR</t>
  </si>
  <si>
    <t>SHIELD SERING</t>
  </si>
  <si>
    <t>Z1D</t>
  </si>
  <si>
    <t>BUSH STABILIZER</t>
  </si>
  <si>
    <t>GUIDE CHAIN</t>
  </si>
  <si>
    <t>0267</t>
  </si>
  <si>
    <t>PROTECOR</t>
  </si>
  <si>
    <t>C REARSTOP</t>
  </si>
  <si>
    <t>K9K10</t>
  </si>
  <si>
    <t>K18</t>
  </si>
  <si>
    <t>TA1090</t>
  </si>
  <si>
    <t>USB CAP</t>
  </si>
  <si>
    <t>G05642</t>
  </si>
  <si>
    <t>BLB BYTN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</si>
</sst>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name val="Times New Roman"/>
      <charset val="134"/>
    </font>
    <font>
      <b/>
      <sz val="18"/>
      <name val="Times New Roman"/>
      <family val="1"/>
    </font>
    <font>
      <b/>
      <sz val="12"/>
      <name val="Times New Roman"/>
      <family val="1"/>
    </font>
    <font>
      <sz val="13"/>
      <name val="Times New Roman"/>
      <family val="1"/>
    </font>
    <font>
      <sz val="18"/>
      <name val="Times New Roman"/>
      <family val="1"/>
    </font>
    <font>
      <b/>
      <sz val="13"/>
      <name val="Times New Roman"/>
      <family val="1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/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>
      <alignment vertical="center"/>
    </xf>
  </cellStyleXfs>
  <cellXfs count="122">
    <xf numFmtId="0" fontId="0" fillId="0" borderId="0" xfId="0">
      <alignment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2" xfId="0" applyNumberFormat="1" applyFill="1" applyBorder="1" applyAlignment="1">
      <alignment horizontal="center" vertical="center"/>
    </xf>
    <xf numFmtId="0" fontId="0" fillId="0" borderId="3" xfId="0" applyNumberFormat="1" applyFill="1" applyBorder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2" fillId="0" borderId="3" xfId="0" applyNumberFormat="1" applyFont="1" applyFill="1" applyBorder="1" applyAlignment="1">
      <alignment horizontal="left" vertical="center"/>
    </xf>
    <xf numFmtId="0" fontId="2" fillId="0" borderId="0" xfId="0" applyNumberFormat="1" applyFont="1" applyFill="1" applyAlignment="1">
      <alignment horizontal="left" vertical="center"/>
    </xf>
    <xf numFmtId="0" fontId="2" fillId="0" borderId="7" xfId="0" applyNumberFormat="1" applyFont="1" applyFill="1" applyBorder="1" applyAlignment="1">
      <alignment horizontal="center" vertical="center"/>
    </xf>
    <xf numFmtId="0" fontId="2" fillId="0" borderId="8" xfId="0" applyNumberFormat="1" applyFont="1" applyFill="1" applyBorder="1" applyAlignment="1">
      <alignment horizontal="center" vertical="center"/>
    </xf>
    <xf numFmtId="0" fontId="0" fillId="0" borderId="9" xfId="0" applyNumberFormat="1" applyFont="1" applyFill="1" applyBorder="1" applyAlignment="1">
      <alignment horizontal="center" vertical="top"/>
    </xf>
    <xf numFmtId="0" fontId="0" fillId="0" borderId="10" xfId="0" applyNumberFormat="1" applyFont="1" applyFill="1" applyBorder="1" applyAlignment="1">
      <alignment horizontal="center" vertical="top"/>
    </xf>
    <xf numFmtId="0" fontId="0" fillId="0" borderId="9" xfId="0" applyNumberFormat="1" applyFill="1" applyBorder="1" applyAlignment="1">
      <alignment horizontal="center" vertical="center"/>
    </xf>
    <xf numFmtId="0" fontId="0" fillId="0" borderId="10" xfId="0" applyNumberFormat="1" applyFill="1" applyBorder="1" applyAlignment="1">
      <alignment horizontal="center" vertical="center"/>
    </xf>
    <xf numFmtId="0" fontId="0" fillId="0" borderId="7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>
      <alignment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13" xfId="0" applyNumberFormat="1" applyFill="1" applyBorder="1">
      <alignment vertical="center"/>
    </xf>
    <xf numFmtId="0" fontId="0" fillId="0" borderId="14" xfId="0" applyNumberFormat="1" applyFill="1" applyBorder="1">
      <alignment vertical="center"/>
    </xf>
    <xf numFmtId="0" fontId="0" fillId="0" borderId="17" xfId="0" applyNumberFormat="1" applyFill="1" applyBorder="1" applyAlignment="1">
      <alignment horizontal="center" vertical="center"/>
    </xf>
    <xf numFmtId="0" fontId="0" fillId="0" borderId="12" xfId="0" applyNumberFormat="1" applyFill="1" applyBorder="1" applyAlignment="1">
      <alignment horizontal="center" vertical="center"/>
    </xf>
    <xf numFmtId="0" fontId="2" fillId="0" borderId="21" xfId="0" applyNumberFormat="1" applyFont="1" applyFill="1" applyBorder="1" applyAlignment="1">
      <alignment horizontal="center" vertical="center"/>
    </xf>
    <xf numFmtId="0" fontId="2" fillId="0" borderId="22" xfId="0" applyNumberFormat="1" applyFont="1" applyFill="1" applyBorder="1" applyAlignment="1">
      <alignment horizontal="center" vertical="center" wrapText="1"/>
    </xf>
    <xf numFmtId="0" fontId="0" fillId="0" borderId="23" xfId="0" applyNumberFormat="1" applyFill="1" applyBorder="1" applyAlignment="1">
      <alignment horizontal="center" vertical="center"/>
    </xf>
    <xf numFmtId="0" fontId="0" fillId="0" borderId="24" xfId="0" applyNumberFormat="1" applyFill="1" applyBorder="1" applyAlignment="1">
      <alignment horizontal="center" vertical="center"/>
    </xf>
    <xf numFmtId="0" fontId="0" fillId="0" borderId="25" xfId="0" applyNumberFormat="1" applyFill="1" applyBorder="1">
      <alignment vertical="center"/>
    </xf>
    <xf numFmtId="46" fontId="0" fillId="0" borderId="9" xfId="0" applyNumberFormat="1" applyFill="1" applyBorder="1" applyAlignment="1">
      <alignment horizontal="center" vertical="center"/>
    </xf>
    <xf numFmtId="14" fontId="0" fillId="0" borderId="9" xfId="0" applyNumberFormat="1" applyFont="1" applyFill="1" applyBorder="1" applyAlignment="1">
      <alignment horizontal="center" vertical="top"/>
    </xf>
    <xf numFmtId="14" fontId="0" fillId="0" borderId="10" xfId="0" applyNumberFormat="1" applyFill="1" applyBorder="1" applyAlignment="1">
      <alignment horizontal="center" vertical="center"/>
    </xf>
    <xf numFmtId="14" fontId="0" fillId="0" borderId="9" xfId="0" applyNumberFormat="1" applyFill="1" applyBorder="1" applyAlignment="1">
      <alignment horizontal="center" vertical="center"/>
    </xf>
    <xf numFmtId="46" fontId="0" fillId="0" borderId="10" xfId="0" applyNumberFormat="1" applyFill="1" applyBorder="1" applyAlignment="1">
      <alignment horizontal="center" vertical="center"/>
    </xf>
    <xf numFmtId="21" fontId="0" fillId="0" borderId="9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Fill="1" applyBorder="1" applyAlignment="1">
      <alignment horizontal="left" vertical="center"/>
    </xf>
    <xf numFmtId="2" fontId="0" fillId="0" borderId="23" xfId="0" applyNumberForma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vertical="center" wrapText="1"/>
    </xf>
    <xf numFmtId="3" fontId="0" fillId="0" borderId="10" xfId="0" applyNumberFormat="1" applyFill="1" applyBorder="1" applyAlignment="1">
      <alignment horizontal="center" vertical="center"/>
    </xf>
    <xf numFmtId="46" fontId="0" fillId="0" borderId="10" xfId="0" applyNumberFormat="1" applyBorder="1" applyAlignment="1">
      <alignment horizontal="center" vertical="center"/>
    </xf>
    <xf numFmtId="3" fontId="0" fillId="0" borderId="10" xfId="0" applyNumberFormat="1" applyFont="1" applyFill="1" applyBorder="1" applyAlignment="1">
      <alignment horizontal="center" vertical="top"/>
    </xf>
    <xf numFmtId="21" fontId="0" fillId="0" borderId="10" xfId="0" applyNumberFormat="1" applyFill="1" applyBorder="1" applyAlignment="1">
      <alignment horizontal="center" vertical="center"/>
    </xf>
    <xf numFmtId="21" fontId="0" fillId="0" borderId="10" xfId="0" applyNumberFormat="1" applyBorder="1" applyAlignment="1">
      <alignment horizontal="center" vertical="center"/>
    </xf>
    <xf numFmtId="21" fontId="0" fillId="0" borderId="10" xfId="0" applyNumberFormat="1" applyFont="1" applyFill="1" applyBorder="1" applyAlignment="1">
      <alignment horizontal="center" vertical="center"/>
    </xf>
    <xf numFmtId="0" fontId="0" fillId="0" borderId="10" xfId="0" applyNumberFormat="1" applyFont="1" applyFill="1" applyBorder="1" applyAlignment="1">
      <alignment horizontal="center" vertical="center"/>
    </xf>
    <xf numFmtId="0" fontId="3" fillId="0" borderId="10" xfId="0" applyNumberFormat="1" applyFont="1" applyFill="1" applyBorder="1" applyAlignment="1">
      <alignment horizontal="center" vertical="center"/>
    </xf>
    <xf numFmtId="3" fontId="0" fillId="0" borderId="10" xfId="0" applyNumberFormat="1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3" fontId="0" fillId="0" borderId="10" xfId="0" applyNumberFormat="1" applyFont="1" applyBorder="1" applyAlignment="1">
      <alignment horizontal="center" vertical="center"/>
    </xf>
    <xf numFmtId="21" fontId="0" fillId="0" borderId="10" xfId="0" applyNumberFormat="1" applyFont="1" applyBorder="1" applyAlignment="1">
      <alignment horizontal="center" vertical="center"/>
    </xf>
    <xf numFmtId="0" fontId="0" fillId="0" borderId="10" xfId="0" applyBorder="1">
      <alignment vertical="center"/>
    </xf>
    <xf numFmtId="3" fontId="0" fillId="0" borderId="0" xfId="0" applyNumberFormat="1" applyFill="1" applyBorder="1" applyAlignment="1">
      <alignment horizontal="left" vertical="center"/>
    </xf>
    <xf numFmtId="0" fontId="3" fillId="0" borderId="10" xfId="0" applyNumberFormat="1" applyFont="1" applyFill="1" applyBorder="1">
      <alignment vertical="center"/>
    </xf>
    <xf numFmtId="0" fontId="0" fillId="0" borderId="10" xfId="0" applyNumberFormat="1" applyFill="1" applyBorder="1">
      <alignment vertical="center"/>
    </xf>
    <xf numFmtId="0" fontId="0" fillId="0" borderId="0" xfId="0" applyFont="1" applyBorder="1">
      <alignment vertical="center"/>
    </xf>
    <xf numFmtId="0" fontId="0" fillId="0" borderId="3" xfId="0" applyNumberFormat="1" applyFill="1" applyBorder="1" applyAlignment="1">
      <alignment horizontal="center" vertical="center" wrapText="1"/>
    </xf>
    <xf numFmtId="0" fontId="0" fillId="0" borderId="0" xfId="0" applyNumberFormat="1" applyFill="1" applyAlignment="1">
      <alignment horizontal="center" vertical="center" wrapText="1"/>
    </xf>
    <xf numFmtId="0" fontId="0" fillId="0" borderId="10" xfId="0" applyNumberFormat="1" applyFill="1" applyBorder="1" applyAlignment="1">
      <alignment horizontal="center" vertical="center" wrapText="1"/>
    </xf>
    <xf numFmtId="0" fontId="0" fillId="0" borderId="12" xfId="0" applyNumberFormat="1" applyFill="1" applyBorder="1" applyAlignment="1">
      <alignment horizontal="center" vertical="center" wrapText="1"/>
    </xf>
    <xf numFmtId="0" fontId="0" fillId="0" borderId="0" xfId="0" applyNumberFormat="1" applyFill="1" applyBorder="1" applyAlignment="1">
      <alignment horizontal="left" vertical="center" wrapText="1"/>
    </xf>
    <xf numFmtId="2" fontId="0" fillId="0" borderId="10" xfId="0" applyNumberFormat="1" applyFill="1" applyBorder="1" applyAlignment="1">
      <alignment horizontal="center" vertical="center"/>
    </xf>
    <xf numFmtId="3" fontId="0" fillId="0" borderId="10" xfId="0" applyNumberFormat="1" applyFill="1" applyBorder="1" applyAlignment="1">
      <alignment horizontal="center" vertical="center" wrapText="1"/>
    </xf>
    <xf numFmtId="46" fontId="0" fillId="0" borderId="9" xfId="0" applyNumberFormat="1" applyFill="1" applyBorder="1" applyAlignment="1">
      <alignment horizontal="center" vertical="center" wrapText="1"/>
    </xf>
    <xf numFmtId="21" fontId="0" fillId="0" borderId="9" xfId="0" applyNumberFormat="1" applyFill="1" applyBorder="1" applyAlignment="1">
      <alignment horizontal="center" vertical="center" wrapText="1"/>
    </xf>
    <xf numFmtId="0" fontId="0" fillId="0" borderId="9" xfId="0" applyNumberFormat="1" applyFill="1" applyBorder="1" applyAlignment="1">
      <alignment horizontal="center" vertical="center" wrapText="1"/>
    </xf>
    <xf numFmtId="0" fontId="0" fillId="0" borderId="7" xfId="0" applyNumberFormat="1" applyFill="1" applyBorder="1" applyAlignment="1">
      <alignment horizontal="center" vertical="center" wrapText="1"/>
    </xf>
    <xf numFmtId="21" fontId="0" fillId="0" borderId="10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Fill="1" applyBorder="1" applyAlignment="1">
      <alignment horizontal="center" vertical="center" wrapText="1"/>
    </xf>
    <xf numFmtId="0" fontId="6" fillId="0" borderId="10" xfId="0" applyNumberFormat="1" applyFont="1" applyFill="1" applyBorder="1" applyAlignment="1">
      <alignment horizontal="center" vertical="top"/>
    </xf>
    <xf numFmtId="0" fontId="6" fillId="0" borderId="10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left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12" xfId="0" applyNumberFormat="1" applyFill="1" applyBorder="1" applyAlignment="1">
      <alignment horizontal="center" vertical="center"/>
    </xf>
    <xf numFmtId="0" fontId="2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 applyAlignment="1">
      <alignment horizontal="left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left" vertical="center"/>
    </xf>
    <xf numFmtId="0" fontId="0" fillId="0" borderId="12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left" vertical="center"/>
    </xf>
    <xf numFmtId="0" fontId="0" fillId="0" borderId="12" xfId="0" applyNumberFormat="1" applyFill="1" applyBorder="1" applyAlignment="1">
      <alignment horizontal="center" vertical="center"/>
    </xf>
    <xf numFmtId="0" fontId="2" fillId="0" borderId="0" xfId="0" applyNumberFormat="1" applyFont="1" applyFill="1" applyAlignment="1">
      <alignment horizontal="left" vertical="center"/>
    </xf>
    <xf numFmtId="0" fontId="6" fillId="0" borderId="10" xfId="0" quotePrefix="1" applyNumberFormat="1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left" vertical="center"/>
    </xf>
    <xf numFmtId="0" fontId="0" fillId="0" borderId="12" xfId="0" applyNumberFormat="1" applyFill="1" applyBorder="1" applyAlignment="1">
      <alignment horizontal="center" vertical="center"/>
    </xf>
    <xf numFmtId="0" fontId="2" fillId="0" borderId="0" xfId="0" applyNumberFormat="1" applyFont="1" applyFill="1" applyAlignment="1">
      <alignment horizontal="left" vertical="center"/>
    </xf>
    <xf numFmtId="0" fontId="0" fillId="0" borderId="10" xfId="0" quotePrefix="1" applyNumberFormat="1" applyFill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10" xfId="0" applyNumberFormat="1" applyFill="1" applyBorder="1" applyAlignment="1">
      <alignment horizontal="left" vertical="center"/>
    </xf>
    <xf numFmtId="2" fontId="0" fillId="0" borderId="10" xfId="0" applyNumberFormat="1" applyBorder="1" applyAlignment="1">
      <alignment horizontal="center" vertical="center"/>
    </xf>
    <xf numFmtId="3" fontId="6" fillId="0" borderId="10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11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3" fillId="0" borderId="12" xfId="0" applyNumberFormat="1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left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left" vertical="center"/>
    </xf>
    <xf numFmtId="0" fontId="0" fillId="0" borderId="12" xfId="0" applyNumberForma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4" xfId="0" applyNumberFormat="1" applyFont="1" applyFill="1" applyBorder="1" applyAlignment="1">
      <alignment horizontal="center" vertical="center"/>
    </xf>
    <xf numFmtId="0" fontId="4" fillId="0" borderId="18" xfId="0" applyNumberFormat="1" applyFont="1" applyFill="1" applyBorder="1" applyAlignment="1">
      <alignment horizontal="center" vertical="center"/>
    </xf>
    <xf numFmtId="0" fontId="4" fillId="0" borderId="19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Alignment="1">
      <alignment horizontal="left" vertical="center"/>
    </xf>
    <xf numFmtId="0" fontId="2" fillId="0" borderId="12" xfId="0" applyNumberFormat="1" applyFont="1" applyFill="1" applyBorder="1" applyAlignment="1">
      <alignment horizontal="left" vertical="center"/>
    </xf>
    <xf numFmtId="0" fontId="2" fillId="0" borderId="6" xfId="0" applyNumberFormat="1" applyFont="1" applyFill="1" applyBorder="1" applyAlignment="1">
      <alignment horizontal="left" vertical="center"/>
    </xf>
    <xf numFmtId="0" fontId="2" fillId="0" borderId="20" xfId="0" applyNumberFormat="1" applyFont="1" applyFill="1" applyBorder="1" applyAlignment="1">
      <alignment horizontal="left" vertical="center"/>
    </xf>
    <xf numFmtId="0" fontId="2" fillId="0" borderId="10" xfId="0" applyNumberFormat="1" applyFont="1" applyFill="1" applyBorder="1" applyAlignment="1">
      <alignment horizontal="left" vertical="center"/>
    </xf>
    <xf numFmtId="0" fontId="3" fillId="0" borderId="10" xfId="0" applyNumberFormat="1" applyFont="1" applyFill="1" applyBorder="1" applyAlignment="1">
      <alignment horizontal="left" vertical="center"/>
    </xf>
    <xf numFmtId="0" fontId="1" fillId="0" borderId="3" xfId="0" applyNumberFormat="1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center" vertical="center"/>
    </xf>
    <xf numFmtId="0" fontId="1" fillId="0" borderId="18" xfId="0" applyNumberFormat="1" applyFont="1" applyFill="1" applyBorder="1" applyAlignment="1">
      <alignment horizontal="center" vertical="center"/>
    </xf>
    <xf numFmtId="0" fontId="1" fillId="0" borderId="19" xfId="0" applyNumberFormat="1" applyFont="1" applyFill="1" applyBorder="1" applyAlignment="1">
      <alignment horizontal="center" vertical="center"/>
    </xf>
    <xf numFmtId="0" fontId="1" fillId="0" borderId="5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left" vertical="top"/>
    </xf>
    <xf numFmtId="0" fontId="2" fillId="0" borderId="12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ustomXml" Target="../ink/ink1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4" Type="http://schemas.openxmlformats.org/officeDocument/2006/relationships/image" Target="../media/image4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885024</xdr:colOff>
      <xdr:row>47</xdr:row>
      <xdr:rowOff>0</xdr:rowOff>
    </xdr:from>
    <xdr:to>
      <xdr:col>10</xdr:col>
      <xdr:colOff>486085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380699" y="12611100"/>
          <a:ext cx="4858861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 txBox="1"/>
      </xdr:nvSpPr>
      <xdr:spPr>
        <a:xfrm>
          <a:off x="194159" y="200025"/>
          <a:ext cx="3301516" cy="2000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00025"/>
          <a:ext cx="276010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815186</xdr:colOff>
      <xdr:row>47</xdr:row>
      <xdr:rowOff>0</xdr:rowOff>
    </xdr:from>
    <xdr:to>
      <xdr:col>10</xdr:col>
      <xdr:colOff>420819</xdr:colOff>
      <xdr:row>53</xdr:row>
      <xdr:rowOff>0</xdr:rowOff>
    </xdr:to>
    <xdr:pic>
      <xdr:nvPicPr>
        <xdr:cNvPr id="2" name="Picture 2" descr=" 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091786" y="12620625"/>
          <a:ext cx="4863433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239047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 txBox="1"/>
      </xdr:nvSpPr>
      <xdr:spPr>
        <a:xfrm>
          <a:off x="239047" y="219075"/>
          <a:ext cx="3037553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89535" tIns="46355" rIns="89535" bIns="46355" anchor="t" upright="1"/>
        <a:lstStyle/>
        <a:p>
          <a:pPr algn="l"/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" name="rect" hidden="1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" name="rect" hidden="1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" name="rect" hidden="1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" name="rect" hidden="1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" name="rect" hidden="1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" name="rect" hidden="1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" name="rect" hidden="1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" name="rect" hidden="1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" name="rect" hidden="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" name="rect" hidden="1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" name="rect" hidden="1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" name="rect" hidden="1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" name="rect" hidden="1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" name="rect" hidden="1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" name="rect" hidden="1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" name="rect" hidden="1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" name="rect" hidden="1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" name="rect" hidden="1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" name="rect" hidden="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" name="rect" hidden="1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" name="rect" hidden="1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" name="rect" hidden="1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" name="rect" hidden="1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7" name="rect" hidden="1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8" name="rect" hidden="1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9" name="rect" hidden="1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0" name="rect" hidden="1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1" name="rect" hidden="1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2" name="rect" hidden="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3" name="rect" hidden="1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4" name="rect" hidden="1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5" name="rect" hidden="1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6" name="rect" hidden="1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7" name="rect" hidden="1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8" name="rect" hidden="1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9" name="rect" hidden="1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0" name="rect" hidden="1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1" name="rect" hidden="1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2" name="rect" hidden="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3" name="rect" hidden="1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4" name="rect" hidden="1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5" name="rect" hidden="1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6" name="rect" hidden="1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7" name="rect" hidden="1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8" name="rect" hidden="1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9" name="rect" hidden="1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0" name="rect" hidden="1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1" name="rect" hidden="1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2" name="rect" hidden="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3" name="rect" hidden="1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4" name="rect" hidden="1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5" name="rect" hidden="1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6" name="rect" hidden="1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7" name="rect" hidden="1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8" name="rect" hidden="1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9" name="rect" hidden="1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0" name="rect" hidden="1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1" name="rect" hidden="1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2" name="rect" hidden="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3" name="rect" hidden="1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4" name="rect" hidden="1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5" name="rect" hidden="1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6" name="rect" hidden="1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7" name="rect" hidden="1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8" name="rect" hidden="1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9" name="rect" hidden="1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0" name="rect" hidden="1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1" name="rect" hidden="1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2" name="rect" hidden="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3" name="rect" hidden="1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4" name="rect" hidden="1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5" name="rect" hidden="1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6" name="rect" hidden="1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7" name="rect" hidden="1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8" name="rect" hidden="1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9" name="rect" hidden="1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0" name="rect" hidden="1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1" name="rect" hidden="1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2" name="rect" hidden="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3" name="rect" hidden="1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4" name="rect" hidden="1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5" name="rect" hidden="1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6" name="rect" hidden="1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7" name="rect" hidden="1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8" name="rect" hidden="1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9" name="rect" hidden="1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0" name="rect" hidden="1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1" name="rect" hidden="1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2" name="rect" hidden="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3" name="rect" hidden="1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4" name="rect" hidden="1">
          <a:extLst>
            <a:ext uri="{FF2B5EF4-FFF2-40B4-BE49-F238E27FC236}">
              <a16:creationId xmlns:a16="http://schemas.microsoft.com/office/drawing/2014/main" id="{00000000-0008-0000-1100-00005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5" name="rect" hidden="1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6" name="rect" hidden="1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7" name="rect" hidden="1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8" name="rect" hidden="1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9" name="rect" hidden="1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0" name="rect" hidden="1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1" name="rect" hidden="1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2" name="rect" hidden="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3" name="rect" hidden="1">
          <a:extLst>
            <a:ext uri="{FF2B5EF4-FFF2-40B4-BE49-F238E27FC236}">
              <a16:creationId xmlns:a16="http://schemas.microsoft.com/office/drawing/2014/main" id="{00000000-0008-0000-1100-00006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4" name="rect" hidden="1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5" name="rect" hidden="1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6" name="rect" hidden="1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7" name="rect" hidden="1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8" name="rect" hidden="1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9" name="rect" hidden="1">
          <a:extLst>
            <a:ext uri="{FF2B5EF4-FFF2-40B4-BE49-F238E27FC236}">
              <a16:creationId xmlns:a16="http://schemas.microsoft.com/office/drawing/2014/main" id="{00000000-0008-0000-1100-00006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0" name="rect" hidden="1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1" name="rect" hidden="1">
          <a:extLst>
            <a:ext uri="{FF2B5EF4-FFF2-40B4-BE49-F238E27FC236}">
              <a16:creationId xmlns:a16="http://schemas.microsoft.com/office/drawing/2014/main" id="{00000000-0008-0000-1100-00006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2" name="rect" hidden="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3" name="rect" hidden="1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4" name="rect" hidden="1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5" name="rect" hidden="1">
          <a:extLst>
            <a:ext uri="{FF2B5EF4-FFF2-40B4-BE49-F238E27FC236}">
              <a16:creationId xmlns:a16="http://schemas.microsoft.com/office/drawing/2014/main" id="{00000000-0008-0000-1100-00007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6" name="rect" hidden="1">
          <a:extLst>
            <a:ext uri="{FF2B5EF4-FFF2-40B4-BE49-F238E27FC236}">
              <a16:creationId xmlns:a16="http://schemas.microsoft.com/office/drawing/2014/main" id="{00000000-0008-0000-1100-00007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7" name="rect" hidden="1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8" name="rect" hidden="1">
          <a:extLst>
            <a:ext uri="{FF2B5EF4-FFF2-40B4-BE49-F238E27FC236}">
              <a16:creationId xmlns:a16="http://schemas.microsoft.com/office/drawing/2014/main" id="{00000000-0008-0000-1100-00007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9" name="rect" hidden="1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0" name="rect" hidden="1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1" name="rect" hidden="1">
          <a:extLst>
            <a:ext uri="{FF2B5EF4-FFF2-40B4-BE49-F238E27FC236}">
              <a16:creationId xmlns:a16="http://schemas.microsoft.com/office/drawing/2014/main" id="{00000000-0008-0000-1100-00007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2" name="rect" hidden="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3" name="rect" hidden="1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4" name="rect" hidden="1">
          <a:extLst>
            <a:ext uri="{FF2B5EF4-FFF2-40B4-BE49-F238E27FC236}">
              <a16:creationId xmlns:a16="http://schemas.microsoft.com/office/drawing/2014/main" id="{00000000-0008-0000-1100-00007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5" name="rect" hidden="1">
          <a:extLst>
            <a:ext uri="{FF2B5EF4-FFF2-40B4-BE49-F238E27FC236}">
              <a16:creationId xmlns:a16="http://schemas.microsoft.com/office/drawing/2014/main" id="{00000000-0008-0000-1100-00007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6" name="rect" hidden="1">
          <a:extLst>
            <a:ext uri="{FF2B5EF4-FFF2-40B4-BE49-F238E27FC236}">
              <a16:creationId xmlns:a16="http://schemas.microsoft.com/office/drawing/2014/main" id="{00000000-0008-0000-1100-00007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7" name="rect" hidden="1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8" name="rect" hidden="1">
          <a:extLst>
            <a:ext uri="{FF2B5EF4-FFF2-40B4-BE49-F238E27FC236}">
              <a16:creationId xmlns:a16="http://schemas.microsoft.com/office/drawing/2014/main" id="{00000000-0008-0000-1100-00008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9" name="rect" hidden="1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0" name="rect" hidden="1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1" name="rect" hidden="1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2" name="rect" hidden="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3" name="rect" hidden="1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4" name="rect" hidden="1">
          <a:extLst>
            <a:ext uri="{FF2B5EF4-FFF2-40B4-BE49-F238E27FC236}">
              <a16:creationId xmlns:a16="http://schemas.microsoft.com/office/drawing/2014/main" id="{00000000-0008-0000-1100-00008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5" name="rect" hidden="1">
          <a:extLst>
            <a:ext uri="{FF2B5EF4-FFF2-40B4-BE49-F238E27FC236}">
              <a16:creationId xmlns:a16="http://schemas.microsoft.com/office/drawing/2014/main" id="{00000000-0008-0000-1100-00008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6" name="rect" hidden="1">
          <a:extLst>
            <a:ext uri="{FF2B5EF4-FFF2-40B4-BE49-F238E27FC236}">
              <a16:creationId xmlns:a16="http://schemas.microsoft.com/office/drawing/2014/main" id="{00000000-0008-0000-1100-00008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7" name="rect" hidden="1">
          <a:extLst>
            <a:ext uri="{FF2B5EF4-FFF2-40B4-BE49-F238E27FC236}">
              <a16:creationId xmlns:a16="http://schemas.microsoft.com/office/drawing/2014/main" id="{00000000-0008-0000-1100-00008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8" name="rect" hidden="1">
          <a:extLst>
            <a:ext uri="{FF2B5EF4-FFF2-40B4-BE49-F238E27FC236}">
              <a16:creationId xmlns:a16="http://schemas.microsoft.com/office/drawing/2014/main" id="{00000000-0008-0000-1100-00008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9" name="rect" hidden="1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0" name="rect" hidden="1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1" name="rect" hidden="1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2" name="rect" hidden="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3" name="rect" hidden="1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4" name="rect" hidden="1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5" name="rect" hidden="1">
          <a:extLst>
            <a:ext uri="{FF2B5EF4-FFF2-40B4-BE49-F238E27FC236}">
              <a16:creationId xmlns:a16="http://schemas.microsoft.com/office/drawing/2014/main" id="{00000000-0008-0000-1100-00009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6" name="rect" hidden="1">
          <a:extLst>
            <a:ext uri="{FF2B5EF4-FFF2-40B4-BE49-F238E27FC236}">
              <a16:creationId xmlns:a16="http://schemas.microsoft.com/office/drawing/2014/main" id="{00000000-0008-0000-1100-00009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7" name="rect" hidden="1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8" name="rect" hidden="1">
          <a:extLst>
            <a:ext uri="{FF2B5EF4-FFF2-40B4-BE49-F238E27FC236}">
              <a16:creationId xmlns:a16="http://schemas.microsoft.com/office/drawing/2014/main" id="{00000000-0008-0000-1100-00009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9" name="rect" hidden="1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0" name="rect" hidden="1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1" name="rect" hidden="1">
          <a:extLst>
            <a:ext uri="{FF2B5EF4-FFF2-40B4-BE49-F238E27FC236}">
              <a16:creationId xmlns:a16="http://schemas.microsoft.com/office/drawing/2014/main" id="{00000000-0008-0000-1100-00009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2" name="rect" hidden="1">
          <a:extLst>
            <a:ext uri="{FF2B5EF4-FFF2-40B4-BE49-F238E27FC236}">
              <a16:creationId xmlns:a16="http://schemas.microsoft.com/office/drawing/2014/main" id="{00000000-0008-0000-1100-00009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3" name="rect" hidden="1">
          <a:extLst>
            <a:ext uri="{FF2B5EF4-FFF2-40B4-BE49-F238E27FC236}">
              <a16:creationId xmlns:a16="http://schemas.microsoft.com/office/drawing/2014/main" id="{00000000-0008-0000-1100-00009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4" name="rect" hidden="1">
          <a:extLst>
            <a:ext uri="{FF2B5EF4-FFF2-40B4-BE49-F238E27FC236}">
              <a16:creationId xmlns:a16="http://schemas.microsoft.com/office/drawing/2014/main" id="{00000000-0008-0000-1100-00009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5" name="rect" hidden="1">
          <a:extLst>
            <a:ext uri="{FF2B5EF4-FFF2-40B4-BE49-F238E27FC236}">
              <a16:creationId xmlns:a16="http://schemas.microsoft.com/office/drawing/2014/main" id="{00000000-0008-0000-1100-00009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6" name="rect" hidden="1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7" name="rect" hidden="1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8" name="rect" hidden="1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9" name="rect" hidden="1">
          <a:extLst>
            <a:ext uri="{FF2B5EF4-FFF2-40B4-BE49-F238E27FC236}">
              <a16:creationId xmlns:a16="http://schemas.microsoft.com/office/drawing/2014/main" id="{00000000-0008-0000-1100-00009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0" name="rect" hidden="1">
          <a:extLst>
            <a:ext uri="{FF2B5EF4-FFF2-40B4-BE49-F238E27FC236}">
              <a16:creationId xmlns:a16="http://schemas.microsoft.com/office/drawing/2014/main" id="{00000000-0008-0000-1100-0000A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1" name="rect" hidden="1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2" name="rect" hidden="1">
          <a:extLst>
            <a:ext uri="{FF2B5EF4-FFF2-40B4-BE49-F238E27FC236}">
              <a16:creationId xmlns:a16="http://schemas.microsoft.com/office/drawing/2014/main" id="{00000000-0008-0000-1100-0000A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3" name="rect" hidden="1">
          <a:extLst>
            <a:ext uri="{FF2B5EF4-FFF2-40B4-BE49-F238E27FC236}">
              <a16:creationId xmlns:a16="http://schemas.microsoft.com/office/drawing/2014/main" id="{00000000-0008-0000-1100-0000A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4" name="rect" hidden="1">
          <a:extLst>
            <a:ext uri="{FF2B5EF4-FFF2-40B4-BE49-F238E27FC236}">
              <a16:creationId xmlns:a16="http://schemas.microsoft.com/office/drawing/2014/main" id="{00000000-0008-0000-1100-0000A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5" name="rect" hidden="1">
          <a:extLst>
            <a:ext uri="{FF2B5EF4-FFF2-40B4-BE49-F238E27FC236}">
              <a16:creationId xmlns:a16="http://schemas.microsoft.com/office/drawing/2014/main" id="{00000000-0008-0000-1100-0000A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6" name="rect" hidden="1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7" name="rect" hidden="1">
          <a:extLst>
            <a:ext uri="{FF2B5EF4-FFF2-40B4-BE49-F238E27FC236}">
              <a16:creationId xmlns:a16="http://schemas.microsoft.com/office/drawing/2014/main" id="{00000000-0008-0000-1100-0000A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8" name="rect" hidden="1">
          <a:extLst>
            <a:ext uri="{FF2B5EF4-FFF2-40B4-BE49-F238E27FC236}">
              <a16:creationId xmlns:a16="http://schemas.microsoft.com/office/drawing/2014/main" id="{00000000-0008-0000-1100-0000A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9" name="rect" hidden="1">
          <a:extLst>
            <a:ext uri="{FF2B5EF4-FFF2-40B4-BE49-F238E27FC236}">
              <a16:creationId xmlns:a16="http://schemas.microsoft.com/office/drawing/2014/main" id="{00000000-0008-0000-1100-0000A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0" name="rect" hidden="1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1" name="rect" hidden="1">
          <a:extLst>
            <a:ext uri="{FF2B5EF4-FFF2-40B4-BE49-F238E27FC236}">
              <a16:creationId xmlns:a16="http://schemas.microsoft.com/office/drawing/2014/main" id="{00000000-0008-0000-1100-0000A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2" name="rect" hidden="1">
          <a:extLst>
            <a:ext uri="{FF2B5EF4-FFF2-40B4-BE49-F238E27FC236}">
              <a16:creationId xmlns:a16="http://schemas.microsoft.com/office/drawing/2014/main" id="{00000000-0008-0000-1100-0000A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3" name="rect" hidden="1">
          <a:extLst>
            <a:ext uri="{FF2B5EF4-FFF2-40B4-BE49-F238E27FC236}">
              <a16:creationId xmlns:a16="http://schemas.microsoft.com/office/drawing/2014/main" id="{00000000-0008-0000-1100-0000A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4" name="rect" hidden="1">
          <a:extLst>
            <a:ext uri="{FF2B5EF4-FFF2-40B4-BE49-F238E27FC236}">
              <a16:creationId xmlns:a16="http://schemas.microsoft.com/office/drawing/2014/main" id="{00000000-0008-0000-1100-0000A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5" name="rect" hidden="1">
          <a:extLst>
            <a:ext uri="{FF2B5EF4-FFF2-40B4-BE49-F238E27FC236}">
              <a16:creationId xmlns:a16="http://schemas.microsoft.com/office/drawing/2014/main" id="{00000000-0008-0000-1100-0000A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6" name="rect" hidden="1">
          <a:extLst>
            <a:ext uri="{FF2B5EF4-FFF2-40B4-BE49-F238E27FC236}">
              <a16:creationId xmlns:a16="http://schemas.microsoft.com/office/drawing/2014/main" id="{00000000-0008-0000-1100-0000B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7" name="rect" hidden="1">
          <a:extLst>
            <a:ext uri="{FF2B5EF4-FFF2-40B4-BE49-F238E27FC236}">
              <a16:creationId xmlns:a16="http://schemas.microsoft.com/office/drawing/2014/main" id="{00000000-0008-0000-1100-0000B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8" name="rect" hidden="1">
          <a:extLst>
            <a:ext uri="{FF2B5EF4-FFF2-40B4-BE49-F238E27FC236}">
              <a16:creationId xmlns:a16="http://schemas.microsoft.com/office/drawing/2014/main" id="{00000000-0008-0000-1100-0000B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9" name="rect" hidden="1">
          <a:extLst>
            <a:ext uri="{FF2B5EF4-FFF2-40B4-BE49-F238E27FC236}">
              <a16:creationId xmlns:a16="http://schemas.microsoft.com/office/drawing/2014/main" id="{00000000-0008-0000-1100-0000B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0" name="rect" hidden="1">
          <a:extLst>
            <a:ext uri="{FF2B5EF4-FFF2-40B4-BE49-F238E27FC236}">
              <a16:creationId xmlns:a16="http://schemas.microsoft.com/office/drawing/2014/main" id="{00000000-0008-0000-1100-0000B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1" name="rect" hidden="1">
          <a:extLst>
            <a:ext uri="{FF2B5EF4-FFF2-40B4-BE49-F238E27FC236}">
              <a16:creationId xmlns:a16="http://schemas.microsoft.com/office/drawing/2014/main" id="{00000000-0008-0000-1100-0000B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2" name="rect" hidden="1">
          <a:extLst>
            <a:ext uri="{FF2B5EF4-FFF2-40B4-BE49-F238E27FC236}">
              <a16:creationId xmlns:a16="http://schemas.microsoft.com/office/drawing/2014/main" id="{00000000-0008-0000-1100-0000B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3" name="rect" hidden="1">
          <a:extLst>
            <a:ext uri="{FF2B5EF4-FFF2-40B4-BE49-F238E27FC236}">
              <a16:creationId xmlns:a16="http://schemas.microsoft.com/office/drawing/2014/main" id="{00000000-0008-0000-1100-0000B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4" name="rect" hidden="1">
          <a:extLst>
            <a:ext uri="{FF2B5EF4-FFF2-40B4-BE49-F238E27FC236}">
              <a16:creationId xmlns:a16="http://schemas.microsoft.com/office/drawing/2014/main" id="{00000000-0008-0000-1100-0000B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5" name="rect" hidden="1">
          <a:extLst>
            <a:ext uri="{FF2B5EF4-FFF2-40B4-BE49-F238E27FC236}">
              <a16:creationId xmlns:a16="http://schemas.microsoft.com/office/drawing/2014/main" id="{00000000-0008-0000-1100-0000B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6" name="rect" hidden="1">
          <a:extLst>
            <a:ext uri="{FF2B5EF4-FFF2-40B4-BE49-F238E27FC236}">
              <a16:creationId xmlns:a16="http://schemas.microsoft.com/office/drawing/2014/main" id="{00000000-0008-0000-1100-0000B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7" name="rect" hidden="1">
          <a:extLst>
            <a:ext uri="{FF2B5EF4-FFF2-40B4-BE49-F238E27FC236}">
              <a16:creationId xmlns:a16="http://schemas.microsoft.com/office/drawing/2014/main" id="{00000000-0008-0000-1100-0000B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8" name="rect" hidden="1">
          <a:extLst>
            <a:ext uri="{FF2B5EF4-FFF2-40B4-BE49-F238E27FC236}">
              <a16:creationId xmlns:a16="http://schemas.microsoft.com/office/drawing/2014/main" id="{00000000-0008-0000-1100-0000B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9" name="rect" hidden="1">
          <a:extLst>
            <a:ext uri="{FF2B5EF4-FFF2-40B4-BE49-F238E27FC236}">
              <a16:creationId xmlns:a16="http://schemas.microsoft.com/office/drawing/2014/main" id="{00000000-0008-0000-1100-0000B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0" name="rect" hidden="1">
          <a:extLst>
            <a:ext uri="{FF2B5EF4-FFF2-40B4-BE49-F238E27FC236}">
              <a16:creationId xmlns:a16="http://schemas.microsoft.com/office/drawing/2014/main" id="{00000000-0008-0000-1100-0000B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1" name="rect" hidden="1">
          <a:extLst>
            <a:ext uri="{FF2B5EF4-FFF2-40B4-BE49-F238E27FC236}">
              <a16:creationId xmlns:a16="http://schemas.microsoft.com/office/drawing/2014/main" id="{00000000-0008-0000-1100-0000B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2" name="rect" hidden="1">
          <a:extLst>
            <a:ext uri="{FF2B5EF4-FFF2-40B4-BE49-F238E27FC236}">
              <a16:creationId xmlns:a16="http://schemas.microsoft.com/office/drawing/2014/main" id="{00000000-0008-0000-1100-0000C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3" name="rect" hidden="1">
          <a:extLst>
            <a:ext uri="{FF2B5EF4-FFF2-40B4-BE49-F238E27FC236}">
              <a16:creationId xmlns:a16="http://schemas.microsoft.com/office/drawing/2014/main" id="{00000000-0008-0000-1100-0000C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4" name="rect" hidden="1">
          <a:extLst>
            <a:ext uri="{FF2B5EF4-FFF2-40B4-BE49-F238E27FC236}">
              <a16:creationId xmlns:a16="http://schemas.microsoft.com/office/drawing/2014/main" id="{00000000-0008-0000-1100-0000C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5" name="rect" hidden="1">
          <a:extLst>
            <a:ext uri="{FF2B5EF4-FFF2-40B4-BE49-F238E27FC236}">
              <a16:creationId xmlns:a16="http://schemas.microsoft.com/office/drawing/2014/main" id="{00000000-0008-0000-1100-0000C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6" name="rect" hidden="1">
          <a:extLst>
            <a:ext uri="{FF2B5EF4-FFF2-40B4-BE49-F238E27FC236}">
              <a16:creationId xmlns:a16="http://schemas.microsoft.com/office/drawing/2014/main" id="{00000000-0008-0000-1100-0000C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7" name="rect" hidden="1">
          <a:extLst>
            <a:ext uri="{FF2B5EF4-FFF2-40B4-BE49-F238E27FC236}">
              <a16:creationId xmlns:a16="http://schemas.microsoft.com/office/drawing/2014/main" id="{00000000-0008-0000-1100-0000C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8" name="rect" hidden="1">
          <a:extLst>
            <a:ext uri="{FF2B5EF4-FFF2-40B4-BE49-F238E27FC236}">
              <a16:creationId xmlns:a16="http://schemas.microsoft.com/office/drawing/2014/main" id="{00000000-0008-0000-1100-0000C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9" name="rect" hidden="1">
          <a:extLst>
            <a:ext uri="{FF2B5EF4-FFF2-40B4-BE49-F238E27FC236}">
              <a16:creationId xmlns:a16="http://schemas.microsoft.com/office/drawing/2014/main" id="{00000000-0008-0000-1100-0000C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0" name="rect" hidden="1">
          <a:extLst>
            <a:ext uri="{FF2B5EF4-FFF2-40B4-BE49-F238E27FC236}">
              <a16:creationId xmlns:a16="http://schemas.microsoft.com/office/drawing/2014/main" id="{00000000-0008-0000-1100-0000C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1" name="rect" hidden="1">
          <a:extLst>
            <a:ext uri="{FF2B5EF4-FFF2-40B4-BE49-F238E27FC236}">
              <a16:creationId xmlns:a16="http://schemas.microsoft.com/office/drawing/2014/main" id="{00000000-0008-0000-1100-0000C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2" name="rect" hidden="1">
          <a:extLst>
            <a:ext uri="{FF2B5EF4-FFF2-40B4-BE49-F238E27FC236}">
              <a16:creationId xmlns:a16="http://schemas.microsoft.com/office/drawing/2014/main" id="{00000000-0008-0000-1100-0000C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3" name="rect" hidden="1">
          <a:extLst>
            <a:ext uri="{FF2B5EF4-FFF2-40B4-BE49-F238E27FC236}">
              <a16:creationId xmlns:a16="http://schemas.microsoft.com/office/drawing/2014/main" id="{00000000-0008-0000-1100-0000C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4" name="rect" hidden="1">
          <a:extLst>
            <a:ext uri="{FF2B5EF4-FFF2-40B4-BE49-F238E27FC236}">
              <a16:creationId xmlns:a16="http://schemas.microsoft.com/office/drawing/2014/main" id="{00000000-0008-0000-1100-0000C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5" name="rect" hidden="1">
          <a:extLst>
            <a:ext uri="{FF2B5EF4-FFF2-40B4-BE49-F238E27FC236}">
              <a16:creationId xmlns:a16="http://schemas.microsoft.com/office/drawing/2014/main" id="{00000000-0008-0000-1100-0000C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6" name="rect" hidden="1">
          <a:extLst>
            <a:ext uri="{FF2B5EF4-FFF2-40B4-BE49-F238E27FC236}">
              <a16:creationId xmlns:a16="http://schemas.microsoft.com/office/drawing/2014/main" id="{00000000-0008-0000-1100-0000C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7" name="rect" hidden="1">
          <a:extLst>
            <a:ext uri="{FF2B5EF4-FFF2-40B4-BE49-F238E27FC236}">
              <a16:creationId xmlns:a16="http://schemas.microsoft.com/office/drawing/2014/main" id="{00000000-0008-0000-1100-0000C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8" name="rect" hidden="1">
          <a:extLst>
            <a:ext uri="{FF2B5EF4-FFF2-40B4-BE49-F238E27FC236}">
              <a16:creationId xmlns:a16="http://schemas.microsoft.com/office/drawing/2014/main" id="{00000000-0008-0000-1100-0000D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9" name="rect" hidden="1">
          <a:extLst>
            <a:ext uri="{FF2B5EF4-FFF2-40B4-BE49-F238E27FC236}">
              <a16:creationId xmlns:a16="http://schemas.microsoft.com/office/drawing/2014/main" id="{00000000-0008-0000-1100-0000D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0" name="rect" hidden="1">
          <a:extLst>
            <a:ext uri="{FF2B5EF4-FFF2-40B4-BE49-F238E27FC236}">
              <a16:creationId xmlns:a16="http://schemas.microsoft.com/office/drawing/2014/main" id="{00000000-0008-0000-1100-0000D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1" name="rect" hidden="1">
          <a:extLst>
            <a:ext uri="{FF2B5EF4-FFF2-40B4-BE49-F238E27FC236}">
              <a16:creationId xmlns:a16="http://schemas.microsoft.com/office/drawing/2014/main" id="{00000000-0008-0000-1100-0000D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2" name="rect" hidden="1">
          <a:extLst>
            <a:ext uri="{FF2B5EF4-FFF2-40B4-BE49-F238E27FC236}">
              <a16:creationId xmlns:a16="http://schemas.microsoft.com/office/drawing/2014/main" id="{00000000-0008-0000-1100-0000D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3" name="rect" hidden="1">
          <a:extLst>
            <a:ext uri="{FF2B5EF4-FFF2-40B4-BE49-F238E27FC236}">
              <a16:creationId xmlns:a16="http://schemas.microsoft.com/office/drawing/2014/main" id="{00000000-0008-0000-1100-0000D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4" name="rect" hidden="1">
          <a:extLst>
            <a:ext uri="{FF2B5EF4-FFF2-40B4-BE49-F238E27FC236}">
              <a16:creationId xmlns:a16="http://schemas.microsoft.com/office/drawing/2014/main" id="{00000000-0008-0000-1100-0000D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5" name="rect" hidden="1">
          <a:extLst>
            <a:ext uri="{FF2B5EF4-FFF2-40B4-BE49-F238E27FC236}">
              <a16:creationId xmlns:a16="http://schemas.microsoft.com/office/drawing/2014/main" id="{00000000-0008-0000-1100-0000D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6" name="rect" hidden="1">
          <a:extLst>
            <a:ext uri="{FF2B5EF4-FFF2-40B4-BE49-F238E27FC236}">
              <a16:creationId xmlns:a16="http://schemas.microsoft.com/office/drawing/2014/main" id="{00000000-0008-0000-1100-0000D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7" name="rect" hidden="1">
          <a:extLst>
            <a:ext uri="{FF2B5EF4-FFF2-40B4-BE49-F238E27FC236}">
              <a16:creationId xmlns:a16="http://schemas.microsoft.com/office/drawing/2014/main" id="{00000000-0008-0000-1100-0000D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8" name="rect" hidden="1">
          <a:extLst>
            <a:ext uri="{FF2B5EF4-FFF2-40B4-BE49-F238E27FC236}">
              <a16:creationId xmlns:a16="http://schemas.microsoft.com/office/drawing/2014/main" id="{00000000-0008-0000-1100-0000D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9" name="rect" hidden="1">
          <a:extLst>
            <a:ext uri="{FF2B5EF4-FFF2-40B4-BE49-F238E27FC236}">
              <a16:creationId xmlns:a16="http://schemas.microsoft.com/office/drawing/2014/main" id="{00000000-0008-0000-1100-0000D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0" name="rect" hidden="1">
          <a:extLst>
            <a:ext uri="{FF2B5EF4-FFF2-40B4-BE49-F238E27FC236}">
              <a16:creationId xmlns:a16="http://schemas.microsoft.com/office/drawing/2014/main" id="{00000000-0008-0000-1100-0000D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1" name="rect" hidden="1">
          <a:extLst>
            <a:ext uri="{FF2B5EF4-FFF2-40B4-BE49-F238E27FC236}">
              <a16:creationId xmlns:a16="http://schemas.microsoft.com/office/drawing/2014/main" id="{00000000-0008-0000-1100-0000D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2" name="rect" hidden="1">
          <a:extLst>
            <a:ext uri="{FF2B5EF4-FFF2-40B4-BE49-F238E27FC236}">
              <a16:creationId xmlns:a16="http://schemas.microsoft.com/office/drawing/2014/main" id="{00000000-0008-0000-1100-0000D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3" name="rect" hidden="1">
          <a:extLst>
            <a:ext uri="{FF2B5EF4-FFF2-40B4-BE49-F238E27FC236}">
              <a16:creationId xmlns:a16="http://schemas.microsoft.com/office/drawing/2014/main" id="{00000000-0008-0000-1100-0000D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4" name="rect" hidden="1">
          <a:extLst>
            <a:ext uri="{FF2B5EF4-FFF2-40B4-BE49-F238E27FC236}">
              <a16:creationId xmlns:a16="http://schemas.microsoft.com/office/drawing/2014/main" id="{00000000-0008-0000-1100-0000E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5" name="rect" hidden="1">
          <a:extLst>
            <a:ext uri="{FF2B5EF4-FFF2-40B4-BE49-F238E27FC236}">
              <a16:creationId xmlns:a16="http://schemas.microsoft.com/office/drawing/2014/main" id="{00000000-0008-0000-1100-0000E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6" name="rect" hidden="1">
          <a:extLst>
            <a:ext uri="{FF2B5EF4-FFF2-40B4-BE49-F238E27FC236}">
              <a16:creationId xmlns:a16="http://schemas.microsoft.com/office/drawing/2014/main" id="{00000000-0008-0000-1100-0000E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7" name="rect" hidden="1">
          <a:extLst>
            <a:ext uri="{FF2B5EF4-FFF2-40B4-BE49-F238E27FC236}">
              <a16:creationId xmlns:a16="http://schemas.microsoft.com/office/drawing/2014/main" id="{00000000-0008-0000-1100-0000E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8" name="rect" hidden="1">
          <a:extLst>
            <a:ext uri="{FF2B5EF4-FFF2-40B4-BE49-F238E27FC236}">
              <a16:creationId xmlns:a16="http://schemas.microsoft.com/office/drawing/2014/main" id="{00000000-0008-0000-1100-0000E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9" name="rect" hidden="1">
          <a:extLst>
            <a:ext uri="{FF2B5EF4-FFF2-40B4-BE49-F238E27FC236}">
              <a16:creationId xmlns:a16="http://schemas.microsoft.com/office/drawing/2014/main" id="{00000000-0008-0000-1100-0000E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0" name="rect" hidden="1">
          <a:extLst>
            <a:ext uri="{FF2B5EF4-FFF2-40B4-BE49-F238E27FC236}">
              <a16:creationId xmlns:a16="http://schemas.microsoft.com/office/drawing/2014/main" id="{00000000-0008-0000-1100-0000E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1" name="rect" hidden="1">
          <a:extLst>
            <a:ext uri="{FF2B5EF4-FFF2-40B4-BE49-F238E27FC236}">
              <a16:creationId xmlns:a16="http://schemas.microsoft.com/office/drawing/2014/main" id="{00000000-0008-0000-1100-0000E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2" name="rect" hidden="1">
          <a:extLst>
            <a:ext uri="{FF2B5EF4-FFF2-40B4-BE49-F238E27FC236}">
              <a16:creationId xmlns:a16="http://schemas.microsoft.com/office/drawing/2014/main" id="{00000000-0008-0000-1100-0000E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3" name="rect" hidden="1">
          <a:extLst>
            <a:ext uri="{FF2B5EF4-FFF2-40B4-BE49-F238E27FC236}">
              <a16:creationId xmlns:a16="http://schemas.microsoft.com/office/drawing/2014/main" id="{00000000-0008-0000-1100-0000E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4" name="rect" hidden="1">
          <a:extLst>
            <a:ext uri="{FF2B5EF4-FFF2-40B4-BE49-F238E27FC236}">
              <a16:creationId xmlns:a16="http://schemas.microsoft.com/office/drawing/2014/main" id="{00000000-0008-0000-1100-0000E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5" name="rect" hidden="1">
          <a:extLst>
            <a:ext uri="{FF2B5EF4-FFF2-40B4-BE49-F238E27FC236}">
              <a16:creationId xmlns:a16="http://schemas.microsoft.com/office/drawing/2014/main" id="{00000000-0008-0000-1100-0000E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6" name="rect" hidden="1">
          <a:extLst>
            <a:ext uri="{FF2B5EF4-FFF2-40B4-BE49-F238E27FC236}">
              <a16:creationId xmlns:a16="http://schemas.microsoft.com/office/drawing/2014/main" id="{00000000-0008-0000-1100-0000E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7" name="rect" hidden="1">
          <a:extLst>
            <a:ext uri="{FF2B5EF4-FFF2-40B4-BE49-F238E27FC236}">
              <a16:creationId xmlns:a16="http://schemas.microsoft.com/office/drawing/2014/main" id="{00000000-0008-0000-1100-0000E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8" name="rect" hidden="1">
          <a:extLst>
            <a:ext uri="{FF2B5EF4-FFF2-40B4-BE49-F238E27FC236}">
              <a16:creationId xmlns:a16="http://schemas.microsoft.com/office/drawing/2014/main" id="{00000000-0008-0000-1100-0000E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9" name="rect" hidden="1">
          <a:extLst>
            <a:ext uri="{FF2B5EF4-FFF2-40B4-BE49-F238E27FC236}">
              <a16:creationId xmlns:a16="http://schemas.microsoft.com/office/drawing/2014/main" id="{00000000-0008-0000-1100-0000E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0" name="rect" hidden="1">
          <a:extLst>
            <a:ext uri="{FF2B5EF4-FFF2-40B4-BE49-F238E27FC236}">
              <a16:creationId xmlns:a16="http://schemas.microsoft.com/office/drawing/2014/main" id="{00000000-0008-0000-1100-0000F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1" name="rect" hidden="1">
          <a:extLst>
            <a:ext uri="{FF2B5EF4-FFF2-40B4-BE49-F238E27FC236}">
              <a16:creationId xmlns:a16="http://schemas.microsoft.com/office/drawing/2014/main" id="{00000000-0008-0000-1100-0000F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2" name="rect" hidden="1">
          <a:extLst>
            <a:ext uri="{FF2B5EF4-FFF2-40B4-BE49-F238E27FC236}">
              <a16:creationId xmlns:a16="http://schemas.microsoft.com/office/drawing/2014/main" id="{00000000-0008-0000-1100-0000F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3" name="rect" hidden="1">
          <a:extLst>
            <a:ext uri="{FF2B5EF4-FFF2-40B4-BE49-F238E27FC236}">
              <a16:creationId xmlns:a16="http://schemas.microsoft.com/office/drawing/2014/main" id="{00000000-0008-0000-1100-0000F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4" name="rect" hidden="1">
          <a:extLst>
            <a:ext uri="{FF2B5EF4-FFF2-40B4-BE49-F238E27FC236}">
              <a16:creationId xmlns:a16="http://schemas.microsoft.com/office/drawing/2014/main" id="{00000000-0008-0000-1100-0000F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5" name="rect" hidden="1">
          <a:extLst>
            <a:ext uri="{FF2B5EF4-FFF2-40B4-BE49-F238E27FC236}">
              <a16:creationId xmlns:a16="http://schemas.microsoft.com/office/drawing/2014/main" id="{00000000-0008-0000-1100-0000F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6" name="rect" hidden="1">
          <a:extLst>
            <a:ext uri="{FF2B5EF4-FFF2-40B4-BE49-F238E27FC236}">
              <a16:creationId xmlns:a16="http://schemas.microsoft.com/office/drawing/2014/main" id="{00000000-0008-0000-1100-0000F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7" name="rect" hidden="1">
          <a:extLst>
            <a:ext uri="{FF2B5EF4-FFF2-40B4-BE49-F238E27FC236}">
              <a16:creationId xmlns:a16="http://schemas.microsoft.com/office/drawing/2014/main" id="{00000000-0008-0000-1100-0000F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8" name="rect" hidden="1">
          <a:extLst>
            <a:ext uri="{FF2B5EF4-FFF2-40B4-BE49-F238E27FC236}">
              <a16:creationId xmlns:a16="http://schemas.microsoft.com/office/drawing/2014/main" id="{00000000-0008-0000-1100-0000F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9" name="rect" hidden="1">
          <a:extLst>
            <a:ext uri="{FF2B5EF4-FFF2-40B4-BE49-F238E27FC236}">
              <a16:creationId xmlns:a16="http://schemas.microsoft.com/office/drawing/2014/main" id="{00000000-0008-0000-1100-0000F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0" name="rect" hidden="1">
          <a:extLst>
            <a:ext uri="{FF2B5EF4-FFF2-40B4-BE49-F238E27FC236}">
              <a16:creationId xmlns:a16="http://schemas.microsoft.com/office/drawing/2014/main" id="{00000000-0008-0000-1100-0000F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1" name="rect" hidden="1">
          <a:extLst>
            <a:ext uri="{FF2B5EF4-FFF2-40B4-BE49-F238E27FC236}">
              <a16:creationId xmlns:a16="http://schemas.microsoft.com/office/drawing/2014/main" id="{00000000-0008-0000-1100-0000F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2" name="rect" hidden="1">
          <a:extLst>
            <a:ext uri="{FF2B5EF4-FFF2-40B4-BE49-F238E27FC236}">
              <a16:creationId xmlns:a16="http://schemas.microsoft.com/office/drawing/2014/main" id="{00000000-0008-0000-1100-0000F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3" name="rect" hidden="1">
          <a:extLst>
            <a:ext uri="{FF2B5EF4-FFF2-40B4-BE49-F238E27FC236}">
              <a16:creationId xmlns:a16="http://schemas.microsoft.com/office/drawing/2014/main" id="{00000000-0008-0000-1100-0000F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4" name="rect" hidden="1">
          <a:extLst>
            <a:ext uri="{FF2B5EF4-FFF2-40B4-BE49-F238E27FC236}">
              <a16:creationId xmlns:a16="http://schemas.microsoft.com/office/drawing/2014/main" id="{00000000-0008-0000-1100-0000F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5" name="rect" hidden="1">
          <a:extLst>
            <a:ext uri="{FF2B5EF4-FFF2-40B4-BE49-F238E27FC236}">
              <a16:creationId xmlns:a16="http://schemas.microsoft.com/office/drawing/2014/main" id="{00000000-0008-0000-1100-0000F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6" name="rect" hidden="1">
          <a:extLst>
            <a:ext uri="{FF2B5EF4-FFF2-40B4-BE49-F238E27FC236}">
              <a16:creationId xmlns:a16="http://schemas.microsoft.com/office/drawing/2014/main" id="{00000000-0008-0000-1100-000000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7" name="rect" hidden="1">
          <a:extLst>
            <a:ext uri="{FF2B5EF4-FFF2-40B4-BE49-F238E27FC236}">
              <a16:creationId xmlns:a16="http://schemas.microsoft.com/office/drawing/2014/main" id="{00000000-0008-0000-1100-000001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8" name="rect" hidden="1">
          <a:extLst>
            <a:ext uri="{FF2B5EF4-FFF2-40B4-BE49-F238E27FC236}">
              <a16:creationId xmlns:a16="http://schemas.microsoft.com/office/drawing/2014/main" id="{00000000-0008-0000-1100-000002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9" name="rect" hidden="1">
          <a:extLst>
            <a:ext uri="{FF2B5EF4-FFF2-40B4-BE49-F238E27FC236}">
              <a16:creationId xmlns:a16="http://schemas.microsoft.com/office/drawing/2014/main" id="{00000000-0008-0000-1100-000003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0" name="rect" hidden="1">
          <a:extLst>
            <a:ext uri="{FF2B5EF4-FFF2-40B4-BE49-F238E27FC236}">
              <a16:creationId xmlns:a16="http://schemas.microsoft.com/office/drawing/2014/main" id="{00000000-0008-0000-1100-000004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1" name="rect" hidden="1">
          <a:extLst>
            <a:ext uri="{FF2B5EF4-FFF2-40B4-BE49-F238E27FC236}">
              <a16:creationId xmlns:a16="http://schemas.microsoft.com/office/drawing/2014/main" id="{00000000-0008-0000-1100-000005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2" name="rect" hidden="1">
          <a:extLst>
            <a:ext uri="{FF2B5EF4-FFF2-40B4-BE49-F238E27FC236}">
              <a16:creationId xmlns:a16="http://schemas.microsoft.com/office/drawing/2014/main" id="{00000000-0008-0000-1100-000006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3" name="rect" hidden="1">
          <a:extLst>
            <a:ext uri="{FF2B5EF4-FFF2-40B4-BE49-F238E27FC236}">
              <a16:creationId xmlns:a16="http://schemas.microsoft.com/office/drawing/2014/main" id="{00000000-0008-0000-1100-000007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4" name="rect" hidden="1">
          <a:extLst>
            <a:ext uri="{FF2B5EF4-FFF2-40B4-BE49-F238E27FC236}">
              <a16:creationId xmlns:a16="http://schemas.microsoft.com/office/drawing/2014/main" id="{00000000-0008-0000-1100-000008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5" name="rect" hidden="1">
          <a:extLst>
            <a:ext uri="{FF2B5EF4-FFF2-40B4-BE49-F238E27FC236}">
              <a16:creationId xmlns:a16="http://schemas.microsoft.com/office/drawing/2014/main" id="{00000000-0008-0000-1100-000009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6" name="rect" hidden="1">
          <a:extLst>
            <a:ext uri="{FF2B5EF4-FFF2-40B4-BE49-F238E27FC236}">
              <a16:creationId xmlns:a16="http://schemas.microsoft.com/office/drawing/2014/main" id="{00000000-0008-0000-1100-00000A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7" name="rect" hidden="1">
          <a:extLst>
            <a:ext uri="{FF2B5EF4-FFF2-40B4-BE49-F238E27FC236}">
              <a16:creationId xmlns:a16="http://schemas.microsoft.com/office/drawing/2014/main" id="{00000000-0008-0000-1100-00000B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68" name="rect" hidden="1">
          <a:extLst>
            <a:ext uri="{FF2B5EF4-FFF2-40B4-BE49-F238E27FC236}">
              <a16:creationId xmlns:a16="http://schemas.microsoft.com/office/drawing/2014/main" id="{00000000-0008-0000-1100-00000C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69" name="rect" hidden="1">
          <a:extLst>
            <a:ext uri="{FF2B5EF4-FFF2-40B4-BE49-F238E27FC236}">
              <a16:creationId xmlns:a16="http://schemas.microsoft.com/office/drawing/2014/main" id="{00000000-0008-0000-1100-00000D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0" name="rect" hidden="1">
          <a:extLst>
            <a:ext uri="{FF2B5EF4-FFF2-40B4-BE49-F238E27FC236}">
              <a16:creationId xmlns:a16="http://schemas.microsoft.com/office/drawing/2014/main" id="{00000000-0008-0000-1100-00000E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1" name="rect" hidden="1">
          <a:extLst>
            <a:ext uri="{FF2B5EF4-FFF2-40B4-BE49-F238E27FC236}">
              <a16:creationId xmlns:a16="http://schemas.microsoft.com/office/drawing/2014/main" id="{00000000-0008-0000-1100-00000F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2" name="rect" hidden="1">
          <a:extLst>
            <a:ext uri="{FF2B5EF4-FFF2-40B4-BE49-F238E27FC236}">
              <a16:creationId xmlns:a16="http://schemas.microsoft.com/office/drawing/2014/main" id="{00000000-0008-0000-1100-000010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3" name="rect" hidden="1">
          <a:extLst>
            <a:ext uri="{FF2B5EF4-FFF2-40B4-BE49-F238E27FC236}">
              <a16:creationId xmlns:a16="http://schemas.microsoft.com/office/drawing/2014/main" id="{00000000-0008-0000-1100-000011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4" name="rect" hidden="1">
          <a:extLst>
            <a:ext uri="{FF2B5EF4-FFF2-40B4-BE49-F238E27FC236}">
              <a16:creationId xmlns:a16="http://schemas.microsoft.com/office/drawing/2014/main" id="{00000000-0008-0000-1100-000012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5" name="rect" hidden="1">
          <a:extLst>
            <a:ext uri="{FF2B5EF4-FFF2-40B4-BE49-F238E27FC236}">
              <a16:creationId xmlns:a16="http://schemas.microsoft.com/office/drawing/2014/main" id="{00000000-0008-0000-1100-000013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6" name="rect" hidden="1">
          <a:extLst>
            <a:ext uri="{FF2B5EF4-FFF2-40B4-BE49-F238E27FC236}">
              <a16:creationId xmlns:a16="http://schemas.microsoft.com/office/drawing/2014/main" id="{00000000-0008-0000-1100-000014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7" name="rect" hidden="1">
          <a:extLst>
            <a:ext uri="{FF2B5EF4-FFF2-40B4-BE49-F238E27FC236}">
              <a16:creationId xmlns:a16="http://schemas.microsoft.com/office/drawing/2014/main" id="{00000000-0008-0000-1100-000015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8" name="rect" hidden="1">
          <a:extLst>
            <a:ext uri="{FF2B5EF4-FFF2-40B4-BE49-F238E27FC236}">
              <a16:creationId xmlns:a16="http://schemas.microsoft.com/office/drawing/2014/main" id="{00000000-0008-0000-1100-000016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9" name="rect" hidden="1">
          <a:extLst>
            <a:ext uri="{FF2B5EF4-FFF2-40B4-BE49-F238E27FC236}">
              <a16:creationId xmlns:a16="http://schemas.microsoft.com/office/drawing/2014/main" id="{00000000-0008-0000-1100-000017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0" name="rect" hidden="1">
          <a:extLst>
            <a:ext uri="{FF2B5EF4-FFF2-40B4-BE49-F238E27FC236}">
              <a16:creationId xmlns:a16="http://schemas.microsoft.com/office/drawing/2014/main" id="{00000000-0008-0000-1100-000018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1" name="rect" hidden="1">
          <a:extLst>
            <a:ext uri="{FF2B5EF4-FFF2-40B4-BE49-F238E27FC236}">
              <a16:creationId xmlns:a16="http://schemas.microsoft.com/office/drawing/2014/main" id="{00000000-0008-0000-1100-000019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2" name="rect" hidden="1">
          <a:extLst>
            <a:ext uri="{FF2B5EF4-FFF2-40B4-BE49-F238E27FC236}">
              <a16:creationId xmlns:a16="http://schemas.microsoft.com/office/drawing/2014/main" id="{00000000-0008-0000-1100-00001A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3" name="rect" hidden="1">
          <a:extLst>
            <a:ext uri="{FF2B5EF4-FFF2-40B4-BE49-F238E27FC236}">
              <a16:creationId xmlns:a16="http://schemas.microsoft.com/office/drawing/2014/main" id="{00000000-0008-0000-1100-00001B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4" name="rect" hidden="1">
          <a:extLst>
            <a:ext uri="{FF2B5EF4-FFF2-40B4-BE49-F238E27FC236}">
              <a16:creationId xmlns:a16="http://schemas.microsoft.com/office/drawing/2014/main" id="{00000000-0008-0000-1100-00001C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5" name="rect" hidden="1">
          <a:extLst>
            <a:ext uri="{FF2B5EF4-FFF2-40B4-BE49-F238E27FC236}">
              <a16:creationId xmlns:a16="http://schemas.microsoft.com/office/drawing/2014/main" id="{00000000-0008-0000-1100-00001D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6" name="rect" hidden="1">
          <a:extLst>
            <a:ext uri="{FF2B5EF4-FFF2-40B4-BE49-F238E27FC236}">
              <a16:creationId xmlns:a16="http://schemas.microsoft.com/office/drawing/2014/main" id="{00000000-0008-0000-1100-00001E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7" name="rect" hidden="1">
          <a:extLst>
            <a:ext uri="{FF2B5EF4-FFF2-40B4-BE49-F238E27FC236}">
              <a16:creationId xmlns:a16="http://schemas.microsoft.com/office/drawing/2014/main" id="{00000000-0008-0000-1100-00001F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8" name="rect" hidden="1">
          <a:extLst>
            <a:ext uri="{FF2B5EF4-FFF2-40B4-BE49-F238E27FC236}">
              <a16:creationId xmlns:a16="http://schemas.microsoft.com/office/drawing/2014/main" id="{00000000-0008-0000-1100-000020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9" name="rect" hidden="1">
          <a:extLst>
            <a:ext uri="{FF2B5EF4-FFF2-40B4-BE49-F238E27FC236}">
              <a16:creationId xmlns:a16="http://schemas.microsoft.com/office/drawing/2014/main" id="{00000000-0008-0000-1100-000021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0" name="rect" hidden="1">
          <a:extLst>
            <a:ext uri="{FF2B5EF4-FFF2-40B4-BE49-F238E27FC236}">
              <a16:creationId xmlns:a16="http://schemas.microsoft.com/office/drawing/2014/main" id="{00000000-0008-0000-1100-000022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1" name="rect" hidden="1">
          <a:extLst>
            <a:ext uri="{FF2B5EF4-FFF2-40B4-BE49-F238E27FC236}">
              <a16:creationId xmlns:a16="http://schemas.microsoft.com/office/drawing/2014/main" id="{00000000-0008-0000-1100-000023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2" name="rect" hidden="1">
          <a:extLst>
            <a:ext uri="{FF2B5EF4-FFF2-40B4-BE49-F238E27FC236}">
              <a16:creationId xmlns:a16="http://schemas.microsoft.com/office/drawing/2014/main" id="{00000000-0008-0000-1100-000024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3" name="rect" hidden="1">
          <a:extLst>
            <a:ext uri="{FF2B5EF4-FFF2-40B4-BE49-F238E27FC236}">
              <a16:creationId xmlns:a16="http://schemas.microsoft.com/office/drawing/2014/main" id="{00000000-0008-0000-1100-000025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4" name="rect" hidden="1">
          <a:extLst>
            <a:ext uri="{FF2B5EF4-FFF2-40B4-BE49-F238E27FC236}">
              <a16:creationId xmlns:a16="http://schemas.microsoft.com/office/drawing/2014/main" id="{00000000-0008-0000-1100-000026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5" name="rect" hidden="1">
          <a:extLst>
            <a:ext uri="{FF2B5EF4-FFF2-40B4-BE49-F238E27FC236}">
              <a16:creationId xmlns:a16="http://schemas.microsoft.com/office/drawing/2014/main" id="{00000000-0008-0000-1100-000027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6" name="rect" hidden="1">
          <a:extLst>
            <a:ext uri="{FF2B5EF4-FFF2-40B4-BE49-F238E27FC236}">
              <a16:creationId xmlns:a16="http://schemas.microsoft.com/office/drawing/2014/main" id="{00000000-0008-0000-1100-000028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7" name="rect" hidden="1">
          <a:extLst>
            <a:ext uri="{FF2B5EF4-FFF2-40B4-BE49-F238E27FC236}">
              <a16:creationId xmlns:a16="http://schemas.microsoft.com/office/drawing/2014/main" id="{00000000-0008-0000-1100-000029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8" name="rect" hidden="1">
          <a:extLst>
            <a:ext uri="{FF2B5EF4-FFF2-40B4-BE49-F238E27FC236}">
              <a16:creationId xmlns:a16="http://schemas.microsoft.com/office/drawing/2014/main" id="{00000000-0008-0000-1100-00002A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9" name="rect" hidden="1">
          <a:extLst>
            <a:ext uri="{FF2B5EF4-FFF2-40B4-BE49-F238E27FC236}">
              <a16:creationId xmlns:a16="http://schemas.microsoft.com/office/drawing/2014/main" id="{00000000-0008-0000-1100-00002B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0" name="rect" hidden="1">
          <a:extLst>
            <a:ext uri="{FF2B5EF4-FFF2-40B4-BE49-F238E27FC236}">
              <a16:creationId xmlns:a16="http://schemas.microsoft.com/office/drawing/2014/main" id="{00000000-0008-0000-1100-00002C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1" name="rect" hidden="1">
          <a:extLst>
            <a:ext uri="{FF2B5EF4-FFF2-40B4-BE49-F238E27FC236}">
              <a16:creationId xmlns:a16="http://schemas.microsoft.com/office/drawing/2014/main" id="{00000000-0008-0000-1100-00002D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2" name="rect" hidden="1">
          <a:extLst>
            <a:ext uri="{FF2B5EF4-FFF2-40B4-BE49-F238E27FC236}">
              <a16:creationId xmlns:a16="http://schemas.microsoft.com/office/drawing/2014/main" id="{00000000-0008-0000-1100-00002E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3" name="rect" hidden="1">
          <a:extLst>
            <a:ext uri="{FF2B5EF4-FFF2-40B4-BE49-F238E27FC236}">
              <a16:creationId xmlns:a16="http://schemas.microsoft.com/office/drawing/2014/main" id="{00000000-0008-0000-1100-00002F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4" name="rect" hidden="1">
          <a:extLst>
            <a:ext uri="{FF2B5EF4-FFF2-40B4-BE49-F238E27FC236}">
              <a16:creationId xmlns:a16="http://schemas.microsoft.com/office/drawing/2014/main" id="{00000000-0008-0000-1100-000030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5" name="rect" hidden="1">
          <a:extLst>
            <a:ext uri="{FF2B5EF4-FFF2-40B4-BE49-F238E27FC236}">
              <a16:creationId xmlns:a16="http://schemas.microsoft.com/office/drawing/2014/main" id="{00000000-0008-0000-1100-000031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6" name="rect" hidden="1">
          <a:extLst>
            <a:ext uri="{FF2B5EF4-FFF2-40B4-BE49-F238E27FC236}">
              <a16:creationId xmlns:a16="http://schemas.microsoft.com/office/drawing/2014/main" id="{00000000-0008-0000-1100-000032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7" name="rect" hidden="1">
          <a:extLst>
            <a:ext uri="{FF2B5EF4-FFF2-40B4-BE49-F238E27FC236}">
              <a16:creationId xmlns:a16="http://schemas.microsoft.com/office/drawing/2014/main" id="{00000000-0008-0000-1100-000033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8" name="rect" hidden="1">
          <a:extLst>
            <a:ext uri="{FF2B5EF4-FFF2-40B4-BE49-F238E27FC236}">
              <a16:creationId xmlns:a16="http://schemas.microsoft.com/office/drawing/2014/main" id="{00000000-0008-0000-1100-000034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9" name="rect" hidden="1">
          <a:extLst>
            <a:ext uri="{FF2B5EF4-FFF2-40B4-BE49-F238E27FC236}">
              <a16:creationId xmlns:a16="http://schemas.microsoft.com/office/drawing/2014/main" id="{00000000-0008-0000-1100-000035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0" name="rect" hidden="1">
          <a:extLst>
            <a:ext uri="{FF2B5EF4-FFF2-40B4-BE49-F238E27FC236}">
              <a16:creationId xmlns:a16="http://schemas.microsoft.com/office/drawing/2014/main" id="{00000000-0008-0000-1100-000036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1" name="rect" hidden="1">
          <a:extLst>
            <a:ext uri="{FF2B5EF4-FFF2-40B4-BE49-F238E27FC236}">
              <a16:creationId xmlns:a16="http://schemas.microsoft.com/office/drawing/2014/main" id="{00000000-0008-0000-1100-000037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2" name="rect" hidden="1">
          <a:extLst>
            <a:ext uri="{FF2B5EF4-FFF2-40B4-BE49-F238E27FC236}">
              <a16:creationId xmlns:a16="http://schemas.microsoft.com/office/drawing/2014/main" id="{00000000-0008-0000-1100-000038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3" name="rect" hidden="1">
          <a:extLst>
            <a:ext uri="{FF2B5EF4-FFF2-40B4-BE49-F238E27FC236}">
              <a16:creationId xmlns:a16="http://schemas.microsoft.com/office/drawing/2014/main" id="{00000000-0008-0000-1100-000039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4" name="rect" hidden="1">
          <a:extLst>
            <a:ext uri="{FF2B5EF4-FFF2-40B4-BE49-F238E27FC236}">
              <a16:creationId xmlns:a16="http://schemas.microsoft.com/office/drawing/2014/main" id="{00000000-0008-0000-1100-00003A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5" name="rect" hidden="1">
          <a:extLst>
            <a:ext uri="{FF2B5EF4-FFF2-40B4-BE49-F238E27FC236}">
              <a16:creationId xmlns:a16="http://schemas.microsoft.com/office/drawing/2014/main" id="{00000000-0008-0000-1100-00003B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6" name="rect" hidden="1">
          <a:extLst>
            <a:ext uri="{FF2B5EF4-FFF2-40B4-BE49-F238E27FC236}">
              <a16:creationId xmlns:a16="http://schemas.microsoft.com/office/drawing/2014/main" id="{00000000-0008-0000-1100-00003C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7" name="rect" hidden="1">
          <a:extLst>
            <a:ext uri="{FF2B5EF4-FFF2-40B4-BE49-F238E27FC236}">
              <a16:creationId xmlns:a16="http://schemas.microsoft.com/office/drawing/2014/main" id="{00000000-0008-0000-1100-00003D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8" name="rect" hidden="1">
          <a:extLst>
            <a:ext uri="{FF2B5EF4-FFF2-40B4-BE49-F238E27FC236}">
              <a16:creationId xmlns:a16="http://schemas.microsoft.com/office/drawing/2014/main" id="{00000000-0008-0000-1100-00003E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9" name="rect" hidden="1">
          <a:extLst>
            <a:ext uri="{FF2B5EF4-FFF2-40B4-BE49-F238E27FC236}">
              <a16:creationId xmlns:a16="http://schemas.microsoft.com/office/drawing/2014/main" id="{00000000-0008-0000-1100-00003F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0" name="rect" hidden="1">
          <a:extLst>
            <a:ext uri="{FF2B5EF4-FFF2-40B4-BE49-F238E27FC236}">
              <a16:creationId xmlns:a16="http://schemas.microsoft.com/office/drawing/2014/main" id="{00000000-0008-0000-1100-000040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1" name="rect" hidden="1">
          <a:extLst>
            <a:ext uri="{FF2B5EF4-FFF2-40B4-BE49-F238E27FC236}">
              <a16:creationId xmlns:a16="http://schemas.microsoft.com/office/drawing/2014/main" id="{00000000-0008-0000-1100-000041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2" name="rect" hidden="1">
          <a:extLst>
            <a:ext uri="{FF2B5EF4-FFF2-40B4-BE49-F238E27FC236}">
              <a16:creationId xmlns:a16="http://schemas.microsoft.com/office/drawing/2014/main" id="{00000000-0008-0000-1100-000042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3" name="rect" hidden="1">
          <a:extLst>
            <a:ext uri="{FF2B5EF4-FFF2-40B4-BE49-F238E27FC236}">
              <a16:creationId xmlns:a16="http://schemas.microsoft.com/office/drawing/2014/main" id="{00000000-0008-0000-1100-000043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619095</xdr:colOff>
      <xdr:row>3</xdr:row>
      <xdr:rowOff>0</xdr:rowOff>
    </xdr:to>
    <xdr:sp macro="" textlink="">
      <xdr:nvSpPr>
        <xdr:cNvPr id="324" name="_x0000_s1025" descr=" " hidden="1">
          <a:extLst>
            <a:ext uri="{FF2B5EF4-FFF2-40B4-BE49-F238E27FC236}">
              <a16:creationId xmlns:a16="http://schemas.microsoft.com/office/drawing/2014/main" id="{00000000-0008-0000-1100-000044010000}"/>
            </a:ext>
          </a:extLst>
        </xdr:cNvPr>
        <xdr:cNvSpPr/>
      </xdr:nvSpPr>
      <xdr:spPr>
        <a:xfrm>
          <a:off x="0" y="219075"/>
          <a:ext cx="619095" cy="409575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200025</xdr:rowOff>
        </xdr:from>
        <xdr:to>
          <xdr:col>0</xdr:col>
          <xdr:colOff>361950</xdr:colOff>
          <xdr:row>2</xdr:row>
          <xdr:rowOff>171450</xdr:rowOff>
        </xdr:to>
        <xdr:sp macro="" textlink="">
          <xdr:nvSpPr>
            <xdr:cNvPr id="125953" name="Object 1" hidden="1">
              <a:extLst>
                <a:ext uri="{63B3BB69-23CF-44E3-9099-C40C66FF867C}">
                  <a14:compatExt spid="_x0000_s125953"/>
                </a:ext>
                <a:ext uri="{FF2B5EF4-FFF2-40B4-BE49-F238E27FC236}">
                  <a16:creationId xmlns:a16="http://schemas.microsoft.com/office/drawing/2014/main" id="{00000000-0008-0000-1100-000001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08359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 txBox="1"/>
      </xdr:nvSpPr>
      <xdr:spPr>
        <a:xfrm>
          <a:off x="194159" y="219075"/>
          <a:ext cx="316816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083590" y="12611100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 txBox="1"/>
      </xdr:nvSpPr>
      <xdr:spPr>
        <a:xfrm>
          <a:off x="194159" y="200025"/>
          <a:ext cx="3168166" cy="2000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00025"/>
          <a:ext cx="276010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3997865" y="12611100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 txBox="1"/>
      </xdr:nvSpPr>
      <xdr:spPr>
        <a:xfrm>
          <a:off x="194159" y="200025"/>
          <a:ext cx="3082441" cy="2000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00025"/>
          <a:ext cx="276010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3969290" y="12573000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540599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 txBox="1"/>
      </xdr:nvSpPr>
      <xdr:spPr>
        <a:xfrm>
          <a:off x="540599" y="200025"/>
          <a:ext cx="2707426" cy="2000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00025"/>
          <a:ext cx="276010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397915" y="12611100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212651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 txBox="1"/>
      </xdr:nvSpPr>
      <xdr:spPr>
        <a:xfrm>
          <a:off x="212651" y="200025"/>
          <a:ext cx="3463999" cy="2000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249131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00025"/>
          <a:ext cx="249131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194159</xdr:colOff>
      <xdr:row>1</xdr:row>
      <xdr:rowOff>0</xdr:rowOff>
    </xdr:from>
    <xdr:to>
      <xdr:col>2</xdr:col>
      <xdr:colOff>1152853</xdr:colOff>
      <xdr:row>2</xdr:row>
      <xdr:rowOff>0</xdr:rowOff>
    </xdr:to>
    <xdr:sp macro="" textlink="">
      <xdr:nvSpPr>
        <xdr:cNvPr id="2" name=" 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 txBox="1"/>
      </xdr:nvSpPr>
      <xdr:spPr>
        <a:xfrm>
          <a:off x="194159" y="219075"/>
          <a:ext cx="3082769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3</xdr:col>
      <xdr:colOff>721265</xdr:colOff>
      <xdr:row>58</xdr:row>
      <xdr:rowOff>0</xdr:rowOff>
    </xdr:from>
    <xdr:to>
      <xdr:col>10</xdr:col>
      <xdr:colOff>323124</xdr:colOff>
      <xdr:row>64</xdr:row>
      <xdr:rowOff>0</xdr:rowOff>
    </xdr:to>
    <xdr:pic>
      <xdr:nvPicPr>
        <xdr:cNvPr id="3" name=" " descr=" 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140740" y="15573375"/>
          <a:ext cx="46310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194159</xdr:colOff>
      <xdr:row>1</xdr:row>
      <xdr:rowOff>0</xdr:rowOff>
    </xdr:from>
    <xdr:to>
      <xdr:col>2</xdr:col>
      <xdr:colOff>1152853</xdr:colOff>
      <xdr:row>2</xdr:row>
      <xdr:rowOff>0</xdr:rowOff>
    </xdr:to>
    <xdr:sp macro="" textlink="">
      <xdr:nvSpPr>
        <xdr:cNvPr id="2" name=" 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 txBox="1"/>
      </xdr:nvSpPr>
      <xdr:spPr>
        <a:xfrm>
          <a:off x="194159" y="200025"/>
          <a:ext cx="3082769" cy="2000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3</xdr:col>
      <xdr:colOff>721265</xdr:colOff>
      <xdr:row>58</xdr:row>
      <xdr:rowOff>0</xdr:rowOff>
    </xdr:from>
    <xdr:to>
      <xdr:col>10</xdr:col>
      <xdr:colOff>323124</xdr:colOff>
      <xdr:row>64</xdr:row>
      <xdr:rowOff>0</xdr:rowOff>
    </xdr:to>
    <xdr:pic>
      <xdr:nvPicPr>
        <xdr:cNvPr id="3" name=" " descr=" 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140740" y="15544800"/>
          <a:ext cx="46310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00025"/>
          <a:ext cx="276010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39675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>
          <a:off x="194159" y="219075"/>
          <a:ext cx="3530116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9075"/>
          <a:ext cx="276010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194159</xdr:colOff>
      <xdr:row>1</xdr:row>
      <xdr:rowOff>0</xdr:rowOff>
    </xdr:from>
    <xdr:to>
      <xdr:col>2</xdr:col>
      <xdr:colOff>1036926</xdr:colOff>
      <xdr:row>2</xdr:row>
      <xdr:rowOff>0</xdr:rowOff>
    </xdr:to>
    <xdr:sp macro="" textlink="">
      <xdr:nvSpPr>
        <xdr:cNvPr id="2" name=" 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 txBox="1"/>
      </xdr:nvSpPr>
      <xdr:spPr>
        <a:xfrm>
          <a:off x="194159" y="200025"/>
          <a:ext cx="3157342" cy="2000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3</xdr:col>
      <xdr:colOff>721265</xdr:colOff>
      <xdr:row>58</xdr:row>
      <xdr:rowOff>0</xdr:rowOff>
    </xdr:from>
    <xdr:to>
      <xdr:col>10</xdr:col>
      <xdr:colOff>323124</xdr:colOff>
      <xdr:row>64</xdr:row>
      <xdr:rowOff>0</xdr:rowOff>
    </xdr:to>
    <xdr:pic>
      <xdr:nvPicPr>
        <xdr:cNvPr id="3" name=" " descr=" 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388390" y="15544800"/>
          <a:ext cx="45548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00025"/>
          <a:ext cx="276010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3931190" y="12611100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 txBox="1"/>
      </xdr:nvSpPr>
      <xdr:spPr>
        <a:xfrm>
          <a:off x="194159" y="200025"/>
          <a:ext cx="3015766" cy="2000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00025"/>
          <a:ext cx="276010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815186</xdr:colOff>
      <xdr:row>47</xdr:row>
      <xdr:rowOff>0</xdr:rowOff>
    </xdr:from>
    <xdr:to>
      <xdr:col>10</xdr:col>
      <xdr:colOff>420819</xdr:colOff>
      <xdr:row>53</xdr:row>
      <xdr:rowOff>0</xdr:rowOff>
    </xdr:to>
    <xdr:pic>
      <xdr:nvPicPr>
        <xdr:cNvPr id="2" name="Picture 2" descr=" 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091786" y="12620625"/>
          <a:ext cx="4863433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239047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 txBox="1"/>
      </xdr:nvSpPr>
      <xdr:spPr>
        <a:xfrm>
          <a:off x="239047" y="219075"/>
          <a:ext cx="3037553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89535" tIns="46355" rIns="89535" bIns="46355" anchor="t" upright="1"/>
        <a:lstStyle/>
        <a:p>
          <a:pPr algn="l"/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" name="rect" hidden="1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" name="rect" hidden="1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" name="rect" hidden="1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" name="rect" hidden="1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" name="rect" hidden="1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" name="rect" hidden="1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" name="rect" hidden="1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" name="rect" hidden="1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" name="rect" hidden="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" name="rect" hidden="1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" name="rect" hidden="1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" name="rect" hidden="1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" name="rect" hidden="1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" name="rect" hidden="1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" name="rect" hidden="1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" name="rect" hidden="1"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" name="rect" hidden="1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" name="rect" hidden="1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" name="rect" hidden="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" name="rect" hidden="1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" name="rect" hidden="1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" name="rect" hidden="1"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" name="rect" hidden="1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7" name="rect" hidden="1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8" name="rect" hidden="1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9" name="rect" hidden="1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0" name="rect" hidden="1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1" name="rect" hidden="1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2" name="rect" hidden="1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3" name="rect" hidden="1">
          <a:extLst>
            <a:ext uri="{FF2B5EF4-FFF2-40B4-BE49-F238E27FC236}">
              <a16:creationId xmlns:a16="http://schemas.microsoft.com/office/drawing/2014/main" id="{00000000-0008-0000-1C00-00002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4" name="rect" hidden="1">
          <a:extLst>
            <a:ext uri="{FF2B5EF4-FFF2-40B4-BE49-F238E27FC236}">
              <a16:creationId xmlns:a16="http://schemas.microsoft.com/office/drawing/2014/main" id="{00000000-0008-0000-1C00-00002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5" name="rect" hidden="1">
          <a:extLst>
            <a:ext uri="{FF2B5EF4-FFF2-40B4-BE49-F238E27FC236}">
              <a16:creationId xmlns:a16="http://schemas.microsoft.com/office/drawing/2014/main" id="{00000000-0008-0000-1C00-00002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6" name="rect" hidden="1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7" name="rect" hidden="1">
          <a:extLst>
            <a:ext uri="{FF2B5EF4-FFF2-40B4-BE49-F238E27FC236}">
              <a16:creationId xmlns:a16="http://schemas.microsoft.com/office/drawing/2014/main" id="{00000000-0008-0000-1C00-00002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8" name="rect" hidden="1">
          <a:extLst>
            <a:ext uri="{FF2B5EF4-FFF2-40B4-BE49-F238E27FC236}">
              <a16:creationId xmlns:a16="http://schemas.microsoft.com/office/drawing/2014/main" id="{00000000-0008-0000-1C00-00002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9" name="rect" hidden="1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0" name="rect" hidden="1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1" name="rect" hidden="1">
          <a:extLst>
            <a:ext uri="{FF2B5EF4-FFF2-40B4-BE49-F238E27FC236}">
              <a16:creationId xmlns:a16="http://schemas.microsoft.com/office/drawing/2014/main" id="{00000000-0008-0000-1C00-00002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2" name="rect" hidden="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3" name="rect" hidden="1">
          <a:extLst>
            <a:ext uri="{FF2B5EF4-FFF2-40B4-BE49-F238E27FC236}">
              <a16:creationId xmlns:a16="http://schemas.microsoft.com/office/drawing/2014/main" id="{00000000-0008-0000-1C00-00002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4" name="rect" hidden="1">
          <a:extLst>
            <a:ext uri="{FF2B5EF4-FFF2-40B4-BE49-F238E27FC236}">
              <a16:creationId xmlns:a16="http://schemas.microsoft.com/office/drawing/2014/main" id="{00000000-0008-0000-1C00-00002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5" name="rect" hidden="1">
          <a:extLst>
            <a:ext uri="{FF2B5EF4-FFF2-40B4-BE49-F238E27FC236}">
              <a16:creationId xmlns:a16="http://schemas.microsoft.com/office/drawing/2014/main" id="{00000000-0008-0000-1C00-00002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6" name="rect" hidden="1">
          <a:extLst>
            <a:ext uri="{FF2B5EF4-FFF2-40B4-BE49-F238E27FC236}">
              <a16:creationId xmlns:a16="http://schemas.microsoft.com/office/drawing/2014/main" id="{00000000-0008-0000-1C00-00002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7" name="rect" hidden="1">
          <a:extLst>
            <a:ext uri="{FF2B5EF4-FFF2-40B4-BE49-F238E27FC236}">
              <a16:creationId xmlns:a16="http://schemas.microsoft.com/office/drawing/2014/main" id="{00000000-0008-0000-1C00-00002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8" name="rect" hidden="1">
          <a:extLst>
            <a:ext uri="{FF2B5EF4-FFF2-40B4-BE49-F238E27FC236}">
              <a16:creationId xmlns:a16="http://schemas.microsoft.com/office/drawing/2014/main" id="{00000000-0008-0000-1C00-00003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9" name="rect" hidden="1">
          <a:extLst>
            <a:ext uri="{FF2B5EF4-FFF2-40B4-BE49-F238E27FC236}">
              <a16:creationId xmlns:a16="http://schemas.microsoft.com/office/drawing/2014/main" id="{00000000-0008-0000-1C00-00003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0" name="rect" hidden="1">
          <a:extLst>
            <a:ext uri="{FF2B5EF4-FFF2-40B4-BE49-F238E27FC236}">
              <a16:creationId xmlns:a16="http://schemas.microsoft.com/office/drawing/2014/main" id="{00000000-0008-0000-1C00-00003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1" name="rect" hidden="1">
          <a:extLst>
            <a:ext uri="{FF2B5EF4-FFF2-40B4-BE49-F238E27FC236}">
              <a16:creationId xmlns:a16="http://schemas.microsoft.com/office/drawing/2014/main" id="{00000000-0008-0000-1C00-00003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2" name="rect" hidden="1">
          <a:extLst>
            <a:ext uri="{FF2B5EF4-FFF2-40B4-BE49-F238E27FC236}">
              <a16:creationId xmlns:a16="http://schemas.microsoft.com/office/drawing/2014/main" id="{00000000-0008-0000-1C00-00003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3" name="rect" hidden="1">
          <a:extLst>
            <a:ext uri="{FF2B5EF4-FFF2-40B4-BE49-F238E27FC236}">
              <a16:creationId xmlns:a16="http://schemas.microsoft.com/office/drawing/2014/main" id="{00000000-0008-0000-1C00-00003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4" name="rect" hidden="1">
          <a:extLst>
            <a:ext uri="{FF2B5EF4-FFF2-40B4-BE49-F238E27FC236}">
              <a16:creationId xmlns:a16="http://schemas.microsoft.com/office/drawing/2014/main" id="{00000000-0008-0000-1C00-00003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5" name="rect" hidden="1">
          <a:extLst>
            <a:ext uri="{FF2B5EF4-FFF2-40B4-BE49-F238E27FC236}">
              <a16:creationId xmlns:a16="http://schemas.microsoft.com/office/drawing/2014/main" id="{00000000-0008-0000-1C00-00003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6" name="rect" hidden="1">
          <a:extLst>
            <a:ext uri="{FF2B5EF4-FFF2-40B4-BE49-F238E27FC236}">
              <a16:creationId xmlns:a16="http://schemas.microsoft.com/office/drawing/2014/main" id="{00000000-0008-0000-1C00-00003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7" name="rect" hidden="1">
          <a:extLst>
            <a:ext uri="{FF2B5EF4-FFF2-40B4-BE49-F238E27FC236}">
              <a16:creationId xmlns:a16="http://schemas.microsoft.com/office/drawing/2014/main" id="{00000000-0008-0000-1C00-00003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8" name="rect" hidden="1">
          <a:extLst>
            <a:ext uri="{FF2B5EF4-FFF2-40B4-BE49-F238E27FC236}">
              <a16:creationId xmlns:a16="http://schemas.microsoft.com/office/drawing/2014/main" id="{00000000-0008-0000-1C00-00003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9" name="rect" hidden="1">
          <a:extLst>
            <a:ext uri="{FF2B5EF4-FFF2-40B4-BE49-F238E27FC236}">
              <a16:creationId xmlns:a16="http://schemas.microsoft.com/office/drawing/2014/main" id="{00000000-0008-0000-1C00-00003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0" name="rect" hidden="1">
          <a:extLst>
            <a:ext uri="{FF2B5EF4-FFF2-40B4-BE49-F238E27FC236}">
              <a16:creationId xmlns:a16="http://schemas.microsoft.com/office/drawing/2014/main" id="{00000000-0008-0000-1C00-00003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1" name="rect" hidden="1">
          <a:extLst>
            <a:ext uri="{FF2B5EF4-FFF2-40B4-BE49-F238E27FC236}">
              <a16:creationId xmlns:a16="http://schemas.microsoft.com/office/drawing/2014/main" id="{00000000-0008-0000-1C00-00003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2" name="rect" hidden="1">
          <a:extLst>
            <a:ext uri="{FF2B5EF4-FFF2-40B4-BE49-F238E27FC236}">
              <a16:creationId xmlns:a16="http://schemas.microsoft.com/office/drawing/2014/main" id="{00000000-0008-0000-1C00-00003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3" name="rect" hidden="1">
          <a:extLst>
            <a:ext uri="{FF2B5EF4-FFF2-40B4-BE49-F238E27FC236}">
              <a16:creationId xmlns:a16="http://schemas.microsoft.com/office/drawing/2014/main" id="{00000000-0008-0000-1C00-00003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4" name="rect" hidden="1">
          <a:extLst>
            <a:ext uri="{FF2B5EF4-FFF2-40B4-BE49-F238E27FC236}">
              <a16:creationId xmlns:a16="http://schemas.microsoft.com/office/drawing/2014/main" id="{00000000-0008-0000-1C00-00004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5" name="rect" hidden="1">
          <a:extLst>
            <a:ext uri="{FF2B5EF4-FFF2-40B4-BE49-F238E27FC236}">
              <a16:creationId xmlns:a16="http://schemas.microsoft.com/office/drawing/2014/main" id="{00000000-0008-0000-1C00-00004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6" name="rect" hidden="1">
          <a:extLst>
            <a:ext uri="{FF2B5EF4-FFF2-40B4-BE49-F238E27FC236}">
              <a16:creationId xmlns:a16="http://schemas.microsoft.com/office/drawing/2014/main" id="{00000000-0008-0000-1C00-00004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7" name="rect" hidden="1">
          <a:extLst>
            <a:ext uri="{FF2B5EF4-FFF2-40B4-BE49-F238E27FC236}">
              <a16:creationId xmlns:a16="http://schemas.microsoft.com/office/drawing/2014/main" id="{00000000-0008-0000-1C00-00004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8" name="rect" hidden="1">
          <a:extLst>
            <a:ext uri="{FF2B5EF4-FFF2-40B4-BE49-F238E27FC236}">
              <a16:creationId xmlns:a16="http://schemas.microsoft.com/office/drawing/2014/main" id="{00000000-0008-0000-1C00-00004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9" name="rect" hidden="1">
          <a:extLst>
            <a:ext uri="{FF2B5EF4-FFF2-40B4-BE49-F238E27FC236}">
              <a16:creationId xmlns:a16="http://schemas.microsoft.com/office/drawing/2014/main" id="{00000000-0008-0000-1C00-00004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0" name="rect" hidden="1">
          <a:extLst>
            <a:ext uri="{FF2B5EF4-FFF2-40B4-BE49-F238E27FC236}">
              <a16:creationId xmlns:a16="http://schemas.microsoft.com/office/drawing/2014/main" id="{00000000-0008-0000-1C00-00004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1" name="rect" hidden="1">
          <a:extLst>
            <a:ext uri="{FF2B5EF4-FFF2-40B4-BE49-F238E27FC236}">
              <a16:creationId xmlns:a16="http://schemas.microsoft.com/office/drawing/2014/main" id="{00000000-0008-0000-1C00-00004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2" name="rect" hidden="1">
          <a:extLst>
            <a:ext uri="{FF2B5EF4-FFF2-40B4-BE49-F238E27FC236}">
              <a16:creationId xmlns:a16="http://schemas.microsoft.com/office/drawing/2014/main" id="{00000000-0008-0000-1C00-00004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3" name="rect" hidden="1">
          <a:extLst>
            <a:ext uri="{FF2B5EF4-FFF2-40B4-BE49-F238E27FC236}">
              <a16:creationId xmlns:a16="http://schemas.microsoft.com/office/drawing/2014/main" id="{00000000-0008-0000-1C00-00004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4" name="rect" hidden="1">
          <a:extLst>
            <a:ext uri="{FF2B5EF4-FFF2-40B4-BE49-F238E27FC236}">
              <a16:creationId xmlns:a16="http://schemas.microsoft.com/office/drawing/2014/main" id="{00000000-0008-0000-1C00-00004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5" name="rect" hidden="1">
          <a:extLst>
            <a:ext uri="{FF2B5EF4-FFF2-40B4-BE49-F238E27FC236}">
              <a16:creationId xmlns:a16="http://schemas.microsoft.com/office/drawing/2014/main" id="{00000000-0008-0000-1C00-00004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6" name="rect" hidden="1">
          <a:extLst>
            <a:ext uri="{FF2B5EF4-FFF2-40B4-BE49-F238E27FC236}">
              <a16:creationId xmlns:a16="http://schemas.microsoft.com/office/drawing/2014/main" id="{00000000-0008-0000-1C00-00004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7" name="rect" hidden="1">
          <a:extLst>
            <a:ext uri="{FF2B5EF4-FFF2-40B4-BE49-F238E27FC236}">
              <a16:creationId xmlns:a16="http://schemas.microsoft.com/office/drawing/2014/main" id="{00000000-0008-0000-1C00-00004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8" name="rect" hidden="1">
          <a:extLst>
            <a:ext uri="{FF2B5EF4-FFF2-40B4-BE49-F238E27FC236}">
              <a16:creationId xmlns:a16="http://schemas.microsoft.com/office/drawing/2014/main" id="{00000000-0008-0000-1C00-00004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9" name="rect" hidden="1">
          <a:extLst>
            <a:ext uri="{FF2B5EF4-FFF2-40B4-BE49-F238E27FC236}">
              <a16:creationId xmlns:a16="http://schemas.microsoft.com/office/drawing/2014/main" id="{00000000-0008-0000-1C00-00004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0" name="rect" hidden="1">
          <a:extLst>
            <a:ext uri="{FF2B5EF4-FFF2-40B4-BE49-F238E27FC236}">
              <a16:creationId xmlns:a16="http://schemas.microsoft.com/office/drawing/2014/main" id="{00000000-0008-0000-1C00-00005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1" name="rect" hidden="1">
          <a:extLst>
            <a:ext uri="{FF2B5EF4-FFF2-40B4-BE49-F238E27FC236}">
              <a16:creationId xmlns:a16="http://schemas.microsoft.com/office/drawing/2014/main" id="{00000000-0008-0000-1C00-00005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2" name="rect" hidden="1">
          <a:extLst>
            <a:ext uri="{FF2B5EF4-FFF2-40B4-BE49-F238E27FC236}">
              <a16:creationId xmlns:a16="http://schemas.microsoft.com/office/drawing/2014/main" id="{00000000-0008-0000-1C00-00005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3" name="rect" hidden="1">
          <a:extLst>
            <a:ext uri="{FF2B5EF4-FFF2-40B4-BE49-F238E27FC236}">
              <a16:creationId xmlns:a16="http://schemas.microsoft.com/office/drawing/2014/main" id="{00000000-0008-0000-1C00-00005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4" name="rect" hidden="1">
          <a:extLst>
            <a:ext uri="{FF2B5EF4-FFF2-40B4-BE49-F238E27FC236}">
              <a16:creationId xmlns:a16="http://schemas.microsoft.com/office/drawing/2014/main" id="{00000000-0008-0000-1C00-00005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5" name="rect" hidden="1">
          <a:extLst>
            <a:ext uri="{FF2B5EF4-FFF2-40B4-BE49-F238E27FC236}">
              <a16:creationId xmlns:a16="http://schemas.microsoft.com/office/drawing/2014/main" id="{00000000-0008-0000-1C00-00005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6" name="rect" hidden="1">
          <a:extLst>
            <a:ext uri="{FF2B5EF4-FFF2-40B4-BE49-F238E27FC236}">
              <a16:creationId xmlns:a16="http://schemas.microsoft.com/office/drawing/2014/main" id="{00000000-0008-0000-1C00-00005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7" name="rect" hidden="1">
          <a:extLst>
            <a:ext uri="{FF2B5EF4-FFF2-40B4-BE49-F238E27FC236}">
              <a16:creationId xmlns:a16="http://schemas.microsoft.com/office/drawing/2014/main" id="{00000000-0008-0000-1C00-00005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8" name="rect" hidden="1">
          <a:extLst>
            <a:ext uri="{FF2B5EF4-FFF2-40B4-BE49-F238E27FC236}">
              <a16:creationId xmlns:a16="http://schemas.microsoft.com/office/drawing/2014/main" id="{00000000-0008-0000-1C00-00005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9" name="rect" hidden="1">
          <a:extLst>
            <a:ext uri="{FF2B5EF4-FFF2-40B4-BE49-F238E27FC236}">
              <a16:creationId xmlns:a16="http://schemas.microsoft.com/office/drawing/2014/main" id="{00000000-0008-0000-1C00-00005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0" name="rect" hidden="1">
          <a:extLst>
            <a:ext uri="{FF2B5EF4-FFF2-40B4-BE49-F238E27FC236}">
              <a16:creationId xmlns:a16="http://schemas.microsoft.com/office/drawing/2014/main" id="{00000000-0008-0000-1C00-00005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1" name="rect" hidden="1">
          <a:extLst>
            <a:ext uri="{FF2B5EF4-FFF2-40B4-BE49-F238E27FC236}">
              <a16:creationId xmlns:a16="http://schemas.microsoft.com/office/drawing/2014/main" id="{00000000-0008-0000-1C00-00005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2" name="rect" hidden="1">
          <a:extLst>
            <a:ext uri="{FF2B5EF4-FFF2-40B4-BE49-F238E27FC236}">
              <a16:creationId xmlns:a16="http://schemas.microsoft.com/office/drawing/2014/main" id="{00000000-0008-0000-1C00-00005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3" name="rect" hidden="1">
          <a:extLst>
            <a:ext uri="{FF2B5EF4-FFF2-40B4-BE49-F238E27FC236}">
              <a16:creationId xmlns:a16="http://schemas.microsoft.com/office/drawing/2014/main" id="{00000000-0008-0000-1C00-00005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4" name="rect" hidden="1">
          <a:extLst>
            <a:ext uri="{FF2B5EF4-FFF2-40B4-BE49-F238E27FC236}">
              <a16:creationId xmlns:a16="http://schemas.microsoft.com/office/drawing/2014/main" id="{00000000-0008-0000-1C00-00005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5" name="rect" hidden="1">
          <a:extLst>
            <a:ext uri="{FF2B5EF4-FFF2-40B4-BE49-F238E27FC236}">
              <a16:creationId xmlns:a16="http://schemas.microsoft.com/office/drawing/2014/main" id="{00000000-0008-0000-1C00-00005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6" name="rect" hidden="1">
          <a:extLst>
            <a:ext uri="{FF2B5EF4-FFF2-40B4-BE49-F238E27FC236}">
              <a16:creationId xmlns:a16="http://schemas.microsoft.com/office/drawing/2014/main" id="{00000000-0008-0000-1C00-00006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7" name="rect" hidden="1">
          <a:extLst>
            <a:ext uri="{FF2B5EF4-FFF2-40B4-BE49-F238E27FC236}">
              <a16:creationId xmlns:a16="http://schemas.microsoft.com/office/drawing/2014/main" id="{00000000-0008-0000-1C00-00006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8" name="rect" hidden="1">
          <a:extLst>
            <a:ext uri="{FF2B5EF4-FFF2-40B4-BE49-F238E27FC236}">
              <a16:creationId xmlns:a16="http://schemas.microsoft.com/office/drawing/2014/main" id="{00000000-0008-0000-1C00-00006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9" name="rect" hidden="1">
          <a:extLst>
            <a:ext uri="{FF2B5EF4-FFF2-40B4-BE49-F238E27FC236}">
              <a16:creationId xmlns:a16="http://schemas.microsoft.com/office/drawing/2014/main" id="{00000000-0008-0000-1C00-00006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0" name="rect" hidden="1">
          <a:extLst>
            <a:ext uri="{FF2B5EF4-FFF2-40B4-BE49-F238E27FC236}">
              <a16:creationId xmlns:a16="http://schemas.microsoft.com/office/drawing/2014/main" id="{00000000-0008-0000-1C00-00006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1" name="rect" hidden="1">
          <a:extLst>
            <a:ext uri="{FF2B5EF4-FFF2-40B4-BE49-F238E27FC236}">
              <a16:creationId xmlns:a16="http://schemas.microsoft.com/office/drawing/2014/main" id="{00000000-0008-0000-1C00-00006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2" name="rect" hidden="1">
          <a:extLst>
            <a:ext uri="{FF2B5EF4-FFF2-40B4-BE49-F238E27FC236}">
              <a16:creationId xmlns:a16="http://schemas.microsoft.com/office/drawing/2014/main" id="{00000000-0008-0000-1C00-00006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3" name="rect" hidden="1">
          <a:extLst>
            <a:ext uri="{FF2B5EF4-FFF2-40B4-BE49-F238E27FC236}">
              <a16:creationId xmlns:a16="http://schemas.microsoft.com/office/drawing/2014/main" id="{00000000-0008-0000-1C00-00006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4" name="rect" hidden="1">
          <a:extLst>
            <a:ext uri="{FF2B5EF4-FFF2-40B4-BE49-F238E27FC236}">
              <a16:creationId xmlns:a16="http://schemas.microsoft.com/office/drawing/2014/main" id="{00000000-0008-0000-1C00-00006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5" name="rect" hidden="1">
          <a:extLst>
            <a:ext uri="{FF2B5EF4-FFF2-40B4-BE49-F238E27FC236}">
              <a16:creationId xmlns:a16="http://schemas.microsoft.com/office/drawing/2014/main" id="{00000000-0008-0000-1C00-00006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6" name="rect" hidden="1">
          <a:extLst>
            <a:ext uri="{FF2B5EF4-FFF2-40B4-BE49-F238E27FC236}">
              <a16:creationId xmlns:a16="http://schemas.microsoft.com/office/drawing/2014/main" id="{00000000-0008-0000-1C00-00006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7" name="rect" hidden="1">
          <a:extLst>
            <a:ext uri="{FF2B5EF4-FFF2-40B4-BE49-F238E27FC236}">
              <a16:creationId xmlns:a16="http://schemas.microsoft.com/office/drawing/2014/main" id="{00000000-0008-0000-1C00-00006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8" name="rect" hidden="1">
          <a:extLst>
            <a:ext uri="{FF2B5EF4-FFF2-40B4-BE49-F238E27FC236}">
              <a16:creationId xmlns:a16="http://schemas.microsoft.com/office/drawing/2014/main" id="{00000000-0008-0000-1C00-00006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9" name="rect" hidden="1">
          <a:extLst>
            <a:ext uri="{FF2B5EF4-FFF2-40B4-BE49-F238E27FC236}">
              <a16:creationId xmlns:a16="http://schemas.microsoft.com/office/drawing/2014/main" id="{00000000-0008-0000-1C00-00006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0" name="rect" hidden="1">
          <a:extLst>
            <a:ext uri="{FF2B5EF4-FFF2-40B4-BE49-F238E27FC236}">
              <a16:creationId xmlns:a16="http://schemas.microsoft.com/office/drawing/2014/main" id="{00000000-0008-0000-1C00-00006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1" name="rect" hidden="1">
          <a:extLst>
            <a:ext uri="{FF2B5EF4-FFF2-40B4-BE49-F238E27FC236}">
              <a16:creationId xmlns:a16="http://schemas.microsoft.com/office/drawing/2014/main" id="{00000000-0008-0000-1C00-00006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2" name="rect" hidden="1">
          <a:extLst>
            <a:ext uri="{FF2B5EF4-FFF2-40B4-BE49-F238E27FC236}">
              <a16:creationId xmlns:a16="http://schemas.microsoft.com/office/drawing/2014/main" id="{00000000-0008-0000-1C00-00007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3" name="rect" hidden="1">
          <a:extLst>
            <a:ext uri="{FF2B5EF4-FFF2-40B4-BE49-F238E27FC236}">
              <a16:creationId xmlns:a16="http://schemas.microsoft.com/office/drawing/2014/main" id="{00000000-0008-0000-1C00-00007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4" name="rect" hidden="1">
          <a:extLst>
            <a:ext uri="{FF2B5EF4-FFF2-40B4-BE49-F238E27FC236}">
              <a16:creationId xmlns:a16="http://schemas.microsoft.com/office/drawing/2014/main" id="{00000000-0008-0000-1C00-00007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5" name="rect" hidden="1">
          <a:extLst>
            <a:ext uri="{FF2B5EF4-FFF2-40B4-BE49-F238E27FC236}">
              <a16:creationId xmlns:a16="http://schemas.microsoft.com/office/drawing/2014/main" id="{00000000-0008-0000-1C00-00007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6" name="rect" hidden="1">
          <a:extLst>
            <a:ext uri="{FF2B5EF4-FFF2-40B4-BE49-F238E27FC236}">
              <a16:creationId xmlns:a16="http://schemas.microsoft.com/office/drawing/2014/main" id="{00000000-0008-0000-1C00-00007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7" name="rect" hidden="1">
          <a:extLst>
            <a:ext uri="{FF2B5EF4-FFF2-40B4-BE49-F238E27FC236}">
              <a16:creationId xmlns:a16="http://schemas.microsoft.com/office/drawing/2014/main" id="{00000000-0008-0000-1C00-00007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8" name="rect" hidden="1">
          <a:extLst>
            <a:ext uri="{FF2B5EF4-FFF2-40B4-BE49-F238E27FC236}">
              <a16:creationId xmlns:a16="http://schemas.microsoft.com/office/drawing/2014/main" id="{00000000-0008-0000-1C00-00007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9" name="rect" hidden="1">
          <a:extLst>
            <a:ext uri="{FF2B5EF4-FFF2-40B4-BE49-F238E27FC236}">
              <a16:creationId xmlns:a16="http://schemas.microsoft.com/office/drawing/2014/main" id="{00000000-0008-0000-1C00-00007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0" name="rect" hidden="1">
          <a:extLst>
            <a:ext uri="{FF2B5EF4-FFF2-40B4-BE49-F238E27FC236}">
              <a16:creationId xmlns:a16="http://schemas.microsoft.com/office/drawing/2014/main" id="{00000000-0008-0000-1C00-00007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1" name="rect" hidden="1">
          <a:extLst>
            <a:ext uri="{FF2B5EF4-FFF2-40B4-BE49-F238E27FC236}">
              <a16:creationId xmlns:a16="http://schemas.microsoft.com/office/drawing/2014/main" id="{00000000-0008-0000-1C00-00007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2" name="rect" hidden="1">
          <a:extLst>
            <a:ext uri="{FF2B5EF4-FFF2-40B4-BE49-F238E27FC236}">
              <a16:creationId xmlns:a16="http://schemas.microsoft.com/office/drawing/2014/main" id="{00000000-0008-0000-1C00-00007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3" name="rect" hidden="1">
          <a:extLst>
            <a:ext uri="{FF2B5EF4-FFF2-40B4-BE49-F238E27FC236}">
              <a16:creationId xmlns:a16="http://schemas.microsoft.com/office/drawing/2014/main" id="{00000000-0008-0000-1C00-00007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4" name="rect" hidden="1">
          <a:extLst>
            <a:ext uri="{FF2B5EF4-FFF2-40B4-BE49-F238E27FC236}">
              <a16:creationId xmlns:a16="http://schemas.microsoft.com/office/drawing/2014/main" id="{00000000-0008-0000-1C00-00007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5" name="rect" hidden="1">
          <a:extLst>
            <a:ext uri="{FF2B5EF4-FFF2-40B4-BE49-F238E27FC236}">
              <a16:creationId xmlns:a16="http://schemas.microsoft.com/office/drawing/2014/main" id="{00000000-0008-0000-1C00-00007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6" name="rect" hidden="1">
          <a:extLst>
            <a:ext uri="{FF2B5EF4-FFF2-40B4-BE49-F238E27FC236}">
              <a16:creationId xmlns:a16="http://schemas.microsoft.com/office/drawing/2014/main" id="{00000000-0008-0000-1C00-00007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7" name="rect" hidden="1">
          <a:extLst>
            <a:ext uri="{FF2B5EF4-FFF2-40B4-BE49-F238E27FC236}">
              <a16:creationId xmlns:a16="http://schemas.microsoft.com/office/drawing/2014/main" id="{00000000-0008-0000-1C00-00007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8" name="rect" hidden="1">
          <a:extLst>
            <a:ext uri="{FF2B5EF4-FFF2-40B4-BE49-F238E27FC236}">
              <a16:creationId xmlns:a16="http://schemas.microsoft.com/office/drawing/2014/main" id="{00000000-0008-0000-1C00-00008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9" name="rect" hidden="1">
          <a:extLst>
            <a:ext uri="{FF2B5EF4-FFF2-40B4-BE49-F238E27FC236}">
              <a16:creationId xmlns:a16="http://schemas.microsoft.com/office/drawing/2014/main" id="{00000000-0008-0000-1C00-00008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0" name="rect" hidden="1">
          <a:extLst>
            <a:ext uri="{FF2B5EF4-FFF2-40B4-BE49-F238E27FC236}">
              <a16:creationId xmlns:a16="http://schemas.microsoft.com/office/drawing/2014/main" id="{00000000-0008-0000-1C00-00008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1" name="rect" hidden="1">
          <a:extLst>
            <a:ext uri="{FF2B5EF4-FFF2-40B4-BE49-F238E27FC236}">
              <a16:creationId xmlns:a16="http://schemas.microsoft.com/office/drawing/2014/main" id="{00000000-0008-0000-1C00-00008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2" name="rect" hidden="1">
          <a:extLst>
            <a:ext uri="{FF2B5EF4-FFF2-40B4-BE49-F238E27FC236}">
              <a16:creationId xmlns:a16="http://schemas.microsoft.com/office/drawing/2014/main" id="{00000000-0008-0000-1C00-00008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3" name="rect" hidden="1">
          <a:extLst>
            <a:ext uri="{FF2B5EF4-FFF2-40B4-BE49-F238E27FC236}">
              <a16:creationId xmlns:a16="http://schemas.microsoft.com/office/drawing/2014/main" id="{00000000-0008-0000-1C00-00008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4" name="rect" hidden="1">
          <a:extLst>
            <a:ext uri="{FF2B5EF4-FFF2-40B4-BE49-F238E27FC236}">
              <a16:creationId xmlns:a16="http://schemas.microsoft.com/office/drawing/2014/main" id="{00000000-0008-0000-1C00-00008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5" name="rect" hidden="1">
          <a:extLst>
            <a:ext uri="{FF2B5EF4-FFF2-40B4-BE49-F238E27FC236}">
              <a16:creationId xmlns:a16="http://schemas.microsoft.com/office/drawing/2014/main" id="{00000000-0008-0000-1C00-00008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6" name="rect" hidden="1">
          <a:extLst>
            <a:ext uri="{FF2B5EF4-FFF2-40B4-BE49-F238E27FC236}">
              <a16:creationId xmlns:a16="http://schemas.microsoft.com/office/drawing/2014/main" id="{00000000-0008-0000-1C00-00008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7" name="rect" hidden="1">
          <a:extLst>
            <a:ext uri="{FF2B5EF4-FFF2-40B4-BE49-F238E27FC236}">
              <a16:creationId xmlns:a16="http://schemas.microsoft.com/office/drawing/2014/main" id="{00000000-0008-0000-1C00-00008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8" name="rect" hidden="1">
          <a:extLst>
            <a:ext uri="{FF2B5EF4-FFF2-40B4-BE49-F238E27FC236}">
              <a16:creationId xmlns:a16="http://schemas.microsoft.com/office/drawing/2014/main" id="{00000000-0008-0000-1C00-00008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9" name="rect" hidden="1">
          <a:extLst>
            <a:ext uri="{FF2B5EF4-FFF2-40B4-BE49-F238E27FC236}">
              <a16:creationId xmlns:a16="http://schemas.microsoft.com/office/drawing/2014/main" id="{00000000-0008-0000-1C00-00008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0" name="rect" hidden="1">
          <a:extLst>
            <a:ext uri="{FF2B5EF4-FFF2-40B4-BE49-F238E27FC236}">
              <a16:creationId xmlns:a16="http://schemas.microsoft.com/office/drawing/2014/main" id="{00000000-0008-0000-1C00-00008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1" name="rect" hidden="1">
          <a:extLst>
            <a:ext uri="{FF2B5EF4-FFF2-40B4-BE49-F238E27FC236}">
              <a16:creationId xmlns:a16="http://schemas.microsoft.com/office/drawing/2014/main" id="{00000000-0008-0000-1C00-00008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2" name="rect" hidden="1">
          <a:extLst>
            <a:ext uri="{FF2B5EF4-FFF2-40B4-BE49-F238E27FC236}">
              <a16:creationId xmlns:a16="http://schemas.microsoft.com/office/drawing/2014/main" id="{00000000-0008-0000-1C00-00008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3" name="rect" hidden="1">
          <a:extLst>
            <a:ext uri="{FF2B5EF4-FFF2-40B4-BE49-F238E27FC236}">
              <a16:creationId xmlns:a16="http://schemas.microsoft.com/office/drawing/2014/main" id="{00000000-0008-0000-1C00-00008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4" name="rect" hidden="1">
          <a:extLst>
            <a:ext uri="{FF2B5EF4-FFF2-40B4-BE49-F238E27FC236}">
              <a16:creationId xmlns:a16="http://schemas.microsoft.com/office/drawing/2014/main" id="{00000000-0008-0000-1C00-00009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5" name="rect" hidden="1">
          <a:extLst>
            <a:ext uri="{FF2B5EF4-FFF2-40B4-BE49-F238E27FC236}">
              <a16:creationId xmlns:a16="http://schemas.microsoft.com/office/drawing/2014/main" id="{00000000-0008-0000-1C00-00009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6" name="rect" hidden="1">
          <a:extLst>
            <a:ext uri="{FF2B5EF4-FFF2-40B4-BE49-F238E27FC236}">
              <a16:creationId xmlns:a16="http://schemas.microsoft.com/office/drawing/2014/main" id="{00000000-0008-0000-1C00-00009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7" name="rect" hidden="1">
          <a:extLst>
            <a:ext uri="{FF2B5EF4-FFF2-40B4-BE49-F238E27FC236}">
              <a16:creationId xmlns:a16="http://schemas.microsoft.com/office/drawing/2014/main" id="{00000000-0008-0000-1C00-00009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8" name="rect" hidden="1">
          <a:extLst>
            <a:ext uri="{FF2B5EF4-FFF2-40B4-BE49-F238E27FC236}">
              <a16:creationId xmlns:a16="http://schemas.microsoft.com/office/drawing/2014/main" id="{00000000-0008-0000-1C00-00009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9" name="rect" hidden="1">
          <a:extLst>
            <a:ext uri="{FF2B5EF4-FFF2-40B4-BE49-F238E27FC236}">
              <a16:creationId xmlns:a16="http://schemas.microsoft.com/office/drawing/2014/main" id="{00000000-0008-0000-1C00-00009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0" name="rect" hidden="1">
          <a:extLst>
            <a:ext uri="{FF2B5EF4-FFF2-40B4-BE49-F238E27FC236}">
              <a16:creationId xmlns:a16="http://schemas.microsoft.com/office/drawing/2014/main" id="{00000000-0008-0000-1C00-00009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1" name="rect" hidden="1">
          <a:extLst>
            <a:ext uri="{FF2B5EF4-FFF2-40B4-BE49-F238E27FC236}">
              <a16:creationId xmlns:a16="http://schemas.microsoft.com/office/drawing/2014/main" id="{00000000-0008-0000-1C00-00009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2" name="rect" hidden="1">
          <a:extLst>
            <a:ext uri="{FF2B5EF4-FFF2-40B4-BE49-F238E27FC236}">
              <a16:creationId xmlns:a16="http://schemas.microsoft.com/office/drawing/2014/main" id="{00000000-0008-0000-1C00-00009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3" name="rect" hidden="1">
          <a:extLst>
            <a:ext uri="{FF2B5EF4-FFF2-40B4-BE49-F238E27FC236}">
              <a16:creationId xmlns:a16="http://schemas.microsoft.com/office/drawing/2014/main" id="{00000000-0008-0000-1C00-00009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4" name="rect" hidden="1">
          <a:extLst>
            <a:ext uri="{FF2B5EF4-FFF2-40B4-BE49-F238E27FC236}">
              <a16:creationId xmlns:a16="http://schemas.microsoft.com/office/drawing/2014/main" id="{00000000-0008-0000-1C00-00009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5" name="rect" hidden="1">
          <a:extLst>
            <a:ext uri="{FF2B5EF4-FFF2-40B4-BE49-F238E27FC236}">
              <a16:creationId xmlns:a16="http://schemas.microsoft.com/office/drawing/2014/main" id="{00000000-0008-0000-1C00-00009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6" name="rect" hidden="1">
          <a:extLst>
            <a:ext uri="{FF2B5EF4-FFF2-40B4-BE49-F238E27FC236}">
              <a16:creationId xmlns:a16="http://schemas.microsoft.com/office/drawing/2014/main" id="{00000000-0008-0000-1C00-00009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7" name="rect" hidden="1">
          <a:extLst>
            <a:ext uri="{FF2B5EF4-FFF2-40B4-BE49-F238E27FC236}">
              <a16:creationId xmlns:a16="http://schemas.microsoft.com/office/drawing/2014/main" id="{00000000-0008-0000-1C00-00009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8" name="rect" hidden="1">
          <a:extLst>
            <a:ext uri="{FF2B5EF4-FFF2-40B4-BE49-F238E27FC236}">
              <a16:creationId xmlns:a16="http://schemas.microsoft.com/office/drawing/2014/main" id="{00000000-0008-0000-1C00-00009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9" name="rect" hidden="1">
          <a:extLst>
            <a:ext uri="{FF2B5EF4-FFF2-40B4-BE49-F238E27FC236}">
              <a16:creationId xmlns:a16="http://schemas.microsoft.com/office/drawing/2014/main" id="{00000000-0008-0000-1C00-00009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0" name="rect" hidden="1">
          <a:extLst>
            <a:ext uri="{FF2B5EF4-FFF2-40B4-BE49-F238E27FC236}">
              <a16:creationId xmlns:a16="http://schemas.microsoft.com/office/drawing/2014/main" id="{00000000-0008-0000-1C00-0000A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1" name="rect" hidden="1">
          <a:extLst>
            <a:ext uri="{FF2B5EF4-FFF2-40B4-BE49-F238E27FC236}">
              <a16:creationId xmlns:a16="http://schemas.microsoft.com/office/drawing/2014/main" id="{00000000-0008-0000-1C00-0000A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2" name="rect" hidden="1">
          <a:extLst>
            <a:ext uri="{FF2B5EF4-FFF2-40B4-BE49-F238E27FC236}">
              <a16:creationId xmlns:a16="http://schemas.microsoft.com/office/drawing/2014/main" id="{00000000-0008-0000-1C00-0000A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3" name="rect" hidden="1">
          <a:extLst>
            <a:ext uri="{FF2B5EF4-FFF2-40B4-BE49-F238E27FC236}">
              <a16:creationId xmlns:a16="http://schemas.microsoft.com/office/drawing/2014/main" id="{00000000-0008-0000-1C00-0000A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4" name="rect" hidden="1">
          <a:extLst>
            <a:ext uri="{FF2B5EF4-FFF2-40B4-BE49-F238E27FC236}">
              <a16:creationId xmlns:a16="http://schemas.microsoft.com/office/drawing/2014/main" id="{00000000-0008-0000-1C00-0000A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5" name="rect" hidden="1">
          <a:extLst>
            <a:ext uri="{FF2B5EF4-FFF2-40B4-BE49-F238E27FC236}">
              <a16:creationId xmlns:a16="http://schemas.microsoft.com/office/drawing/2014/main" id="{00000000-0008-0000-1C00-0000A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6" name="rect" hidden="1">
          <a:extLst>
            <a:ext uri="{FF2B5EF4-FFF2-40B4-BE49-F238E27FC236}">
              <a16:creationId xmlns:a16="http://schemas.microsoft.com/office/drawing/2014/main" id="{00000000-0008-0000-1C00-0000A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7" name="rect" hidden="1">
          <a:extLst>
            <a:ext uri="{FF2B5EF4-FFF2-40B4-BE49-F238E27FC236}">
              <a16:creationId xmlns:a16="http://schemas.microsoft.com/office/drawing/2014/main" id="{00000000-0008-0000-1C00-0000A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8" name="rect" hidden="1">
          <a:extLst>
            <a:ext uri="{FF2B5EF4-FFF2-40B4-BE49-F238E27FC236}">
              <a16:creationId xmlns:a16="http://schemas.microsoft.com/office/drawing/2014/main" id="{00000000-0008-0000-1C00-0000A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9" name="rect" hidden="1">
          <a:extLst>
            <a:ext uri="{FF2B5EF4-FFF2-40B4-BE49-F238E27FC236}">
              <a16:creationId xmlns:a16="http://schemas.microsoft.com/office/drawing/2014/main" id="{00000000-0008-0000-1C00-0000A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0" name="rect" hidden="1">
          <a:extLst>
            <a:ext uri="{FF2B5EF4-FFF2-40B4-BE49-F238E27FC236}">
              <a16:creationId xmlns:a16="http://schemas.microsoft.com/office/drawing/2014/main" id="{00000000-0008-0000-1C00-0000A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1" name="rect" hidden="1">
          <a:extLst>
            <a:ext uri="{FF2B5EF4-FFF2-40B4-BE49-F238E27FC236}">
              <a16:creationId xmlns:a16="http://schemas.microsoft.com/office/drawing/2014/main" id="{00000000-0008-0000-1C00-0000A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2" name="rect" hidden="1">
          <a:extLst>
            <a:ext uri="{FF2B5EF4-FFF2-40B4-BE49-F238E27FC236}">
              <a16:creationId xmlns:a16="http://schemas.microsoft.com/office/drawing/2014/main" id="{00000000-0008-0000-1C00-0000A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3" name="rect" hidden="1">
          <a:extLst>
            <a:ext uri="{FF2B5EF4-FFF2-40B4-BE49-F238E27FC236}">
              <a16:creationId xmlns:a16="http://schemas.microsoft.com/office/drawing/2014/main" id="{00000000-0008-0000-1C00-0000A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4" name="rect" hidden="1">
          <a:extLst>
            <a:ext uri="{FF2B5EF4-FFF2-40B4-BE49-F238E27FC236}">
              <a16:creationId xmlns:a16="http://schemas.microsoft.com/office/drawing/2014/main" id="{00000000-0008-0000-1C00-0000A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5" name="rect" hidden="1">
          <a:extLst>
            <a:ext uri="{FF2B5EF4-FFF2-40B4-BE49-F238E27FC236}">
              <a16:creationId xmlns:a16="http://schemas.microsoft.com/office/drawing/2014/main" id="{00000000-0008-0000-1C00-0000A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6" name="rect" hidden="1">
          <a:extLst>
            <a:ext uri="{FF2B5EF4-FFF2-40B4-BE49-F238E27FC236}">
              <a16:creationId xmlns:a16="http://schemas.microsoft.com/office/drawing/2014/main" id="{00000000-0008-0000-1C00-0000B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7" name="rect" hidden="1">
          <a:extLst>
            <a:ext uri="{FF2B5EF4-FFF2-40B4-BE49-F238E27FC236}">
              <a16:creationId xmlns:a16="http://schemas.microsoft.com/office/drawing/2014/main" id="{00000000-0008-0000-1C00-0000B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8" name="rect" hidden="1">
          <a:extLst>
            <a:ext uri="{FF2B5EF4-FFF2-40B4-BE49-F238E27FC236}">
              <a16:creationId xmlns:a16="http://schemas.microsoft.com/office/drawing/2014/main" id="{00000000-0008-0000-1C00-0000B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9" name="rect" hidden="1">
          <a:extLst>
            <a:ext uri="{FF2B5EF4-FFF2-40B4-BE49-F238E27FC236}">
              <a16:creationId xmlns:a16="http://schemas.microsoft.com/office/drawing/2014/main" id="{00000000-0008-0000-1C00-0000B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0" name="rect" hidden="1">
          <a:extLst>
            <a:ext uri="{FF2B5EF4-FFF2-40B4-BE49-F238E27FC236}">
              <a16:creationId xmlns:a16="http://schemas.microsoft.com/office/drawing/2014/main" id="{00000000-0008-0000-1C00-0000B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1" name="rect" hidden="1">
          <a:extLst>
            <a:ext uri="{FF2B5EF4-FFF2-40B4-BE49-F238E27FC236}">
              <a16:creationId xmlns:a16="http://schemas.microsoft.com/office/drawing/2014/main" id="{00000000-0008-0000-1C00-0000B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2" name="rect" hidden="1">
          <a:extLst>
            <a:ext uri="{FF2B5EF4-FFF2-40B4-BE49-F238E27FC236}">
              <a16:creationId xmlns:a16="http://schemas.microsoft.com/office/drawing/2014/main" id="{00000000-0008-0000-1C00-0000B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3" name="rect" hidden="1">
          <a:extLst>
            <a:ext uri="{FF2B5EF4-FFF2-40B4-BE49-F238E27FC236}">
              <a16:creationId xmlns:a16="http://schemas.microsoft.com/office/drawing/2014/main" id="{00000000-0008-0000-1C00-0000B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4" name="rect" hidden="1">
          <a:extLst>
            <a:ext uri="{FF2B5EF4-FFF2-40B4-BE49-F238E27FC236}">
              <a16:creationId xmlns:a16="http://schemas.microsoft.com/office/drawing/2014/main" id="{00000000-0008-0000-1C00-0000B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5" name="rect" hidden="1">
          <a:extLst>
            <a:ext uri="{FF2B5EF4-FFF2-40B4-BE49-F238E27FC236}">
              <a16:creationId xmlns:a16="http://schemas.microsoft.com/office/drawing/2014/main" id="{00000000-0008-0000-1C00-0000B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6" name="rect" hidden="1">
          <a:extLst>
            <a:ext uri="{FF2B5EF4-FFF2-40B4-BE49-F238E27FC236}">
              <a16:creationId xmlns:a16="http://schemas.microsoft.com/office/drawing/2014/main" id="{00000000-0008-0000-1C00-0000B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7" name="rect" hidden="1">
          <a:extLst>
            <a:ext uri="{FF2B5EF4-FFF2-40B4-BE49-F238E27FC236}">
              <a16:creationId xmlns:a16="http://schemas.microsoft.com/office/drawing/2014/main" id="{00000000-0008-0000-1C00-0000B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8" name="rect" hidden="1">
          <a:extLst>
            <a:ext uri="{FF2B5EF4-FFF2-40B4-BE49-F238E27FC236}">
              <a16:creationId xmlns:a16="http://schemas.microsoft.com/office/drawing/2014/main" id="{00000000-0008-0000-1C00-0000B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9" name="rect" hidden="1">
          <a:extLst>
            <a:ext uri="{FF2B5EF4-FFF2-40B4-BE49-F238E27FC236}">
              <a16:creationId xmlns:a16="http://schemas.microsoft.com/office/drawing/2014/main" id="{00000000-0008-0000-1C00-0000B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0" name="rect" hidden="1">
          <a:extLst>
            <a:ext uri="{FF2B5EF4-FFF2-40B4-BE49-F238E27FC236}">
              <a16:creationId xmlns:a16="http://schemas.microsoft.com/office/drawing/2014/main" id="{00000000-0008-0000-1C00-0000B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1" name="rect" hidden="1">
          <a:extLst>
            <a:ext uri="{FF2B5EF4-FFF2-40B4-BE49-F238E27FC236}">
              <a16:creationId xmlns:a16="http://schemas.microsoft.com/office/drawing/2014/main" id="{00000000-0008-0000-1C00-0000B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2" name="rect" hidden="1">
          <a:extLst>
            <a:ext uri="{FF2B5EF4-FFF2-40B4-BE49-F238E27FC236}">
              <a16:creationId xmlns:a16="http://schemas.microsoft.com/office/drawing/2014/main" id="{00000000-0008-0000-1C00-0000C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3" name="rect" hidden="1">
          <a:extLst>
            <a:ext uri="{FF2B5EF4-FFF2-40B4-BE49-F238E27FC236}">
              <a16:creationId xmlns:a16="http://schemas.microsoft.com/office/drawing/2014/main" id="{00000000-0008-0000-1C00-0000C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4" name="rect" hidden="1">
          <a:extLst>
            <a:ext uri="{FF2B5EF4-FFF2-40B4-BE49-F238E27FC236}">
              <a16:creationId xmlns:a16="http://schemas.microsoft.com/office/drawing/2014/main" id="{00000000-0008-0000-1C00-0000C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5" name="rect" hidden="1">
          <a:extLst>
            <a:ext uri="{FF2B5EF4-FFF2-40B4-BE49-F238E27FC236}">
              <a16:creationId xmlns:a16="http://schemas.microsoft.com/office/drawing/2014/main" id="{00000000-0008-0000-1C00-0000C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6" name="rect" hidden="1">
          <a:extLst>
            <a:ext uri="{FF2B5EF4-FFF2-40B4-BE49-F238E27FC236}">
              <a16:creationId xmlns:a16="http://schemas.microsoft.com/office/drawing/2014/main" id="{00000000-0008-0000-1C00-0000C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7" name="rect" hidden="1">
          <a:extLst>
            <a:ext uri="{FF2B5EF4-FFF2-40B4-BE49-F238E27FC236}">
              <a16:creationId xmlns:a16="http://schemas.microsoft.com/office/drawing/2014/main" id="{00000000-0008-0000-1C00-0000C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8" name="rect" hidden="1">
          <a:extLst>
            <a:ext uri="{FF2B5EF4-FFF2-40B4-BE49-F238E27FC236}">
              <a16:creationId xmlns:a16="http://schemas.microsoft.com/office/drawing/2014/main" id="{00000000-0008-0000-1C00-0000C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9" name="rect" hidden="1">
          <a:extLst>
            <a:ext uri="{FF2B5EF4-FFF2-40B4-BE49-F238E27FC236}">
              <a16:creationId xmlns:a16="http://schemas.microsoft.com/office/drawing/2014/main" id="{00000000-0008-0000-1C00-0000C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0" name="rect" hidden="1">
          <a:extLst>
            <a:ext uri="{FF2B5EF4-FFF2-40B4-BE49-F238E27FC236}">
              <a16:creationId xmlns:a16="http://schemas.microsoft.com/office/drawing/2014/main" id="{00000000-0008-0000-1C00-0000C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1" name="rect" hidden="1">
          <a:extLst>
            <a:ext uri="{FF2B5EF4-FFF2-40B4-BE49-F238E27FC236}">
              <a16:creationId xmlns:a16="http://schemas.microsoft.com/office/drawing/2014/main" id="{00000000-0008-0000-1C00-0000C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2" name="rect" hidden="1">
          <a:extLst>
            <a:ext uri="{FF2B5EF4-FFF2-40B4-BE49-F238E27FC236}">
              <a16:creationId xmlns:a16="http://schemas.microsoft.com/office/drawing/2014/main" id="{00000000-0008-0000-1C00-0000C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3" name="rect" hidden="1">
          <a:extLst>
            <a:ext uri="{FF2B5EF4-FFF2-40B4-BE49-F238E27FC236}">
              <a16:creationId xmlns:a16="http://schemas.microsoft.com/office/drawing/2014/main" id="{00000000-0008-0000-1C00-0000C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4" name="rect" hidden="1">
          <a:extLst>
            <a:ext uri="{FF2B5EF4-FFF2-40B4-BE49-F238E27FC236}">
              <a16:creationId xmlns:a16="http://schemas.microsoft.com/office/drawing/2014/main" id="{00000000-0008-0000-1C00-0000C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5" name="rect" hidden="1">
          <a:extLst>
            <a:ext uri="{FF2B5EF4-FFF2-40B4-BE49-F238E27FC236}">
              <a16:creationId xmlns:a16="http://schemas.microsoft.com/office/drawing/2014/main" id="{00000000-0008-0000-1C00-0000C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6" name="rect" hidden="1">
          <a:extLst>
            <a:ext uri="{FF2B5EF4-FFF2-40B4-BE49-F238E27FC236}">
              <a16:creationId xmlns:a16="http://schemas.microsoft.com/office/drawing/2014/main" id="{00000000-0008-0000-1C00-0000C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7" name="rect" hidden="1">
          <a:extLst>
            <a:ext uri="{FF2B5EF4-FFF2-40B4-BE49-F238E27FC236}">
              <a16:creationId xmlns:a16="http://schemas.microsoft.com/office/drawing/2014/main" id="{00000000-0008-0000-1C00-0000C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8" name="rect" hidden="1">
          <a:extLst>
            <a:ext uri="{FF2B5EF4-FFF2-40B4-BE49-F238E27FC236}">
              <a16:creationId xmlns:a16="http://schemas.microsoft.com/office/drawing/2014/main" id="{00000000-0008-0000-1C00-0000D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9" name="rect" hidden="1">
          <a:extLst>
            <a:ext uri="{FF2B5EF4-FFF2-40B4-BE49-F238E27FC236}">
              <a16:creationId xmlns:a16="http://schemas.microsoft.com/office/drawing/2014/main" id="{00000000-0008-0000-1C00-0000D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0" name="rect" hidden="1">
          <a:extLst>
            <a:ext uri="{FF2B5EF4-FFF2-40B4-BE49-F238E27FC236}">
              <a16:creationId xmlns:a16="http://schemas.microsoft.com/office/drawing/2014/main" id="{00000000-0008-0000-1C00-0000D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1" name="rect" hidden="1">
          <a:extLst>
            <a:ext uri="{FF2B5EF4-FFF2-40B4-BE49-F238E27FC236}">
              <a16:creationId xmlns:a16="http://schemas.microsoft.com/office/drawing/2014/main" id="{00000000-0008-0000-1C00-0000D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2" name="rect" hidden="1">
          <a:extLst>
            <a:ext uri="{FF2B5EF4-FFF2-40B4-BE49-F238E27FC236}">
              <a16:creationId xmlns:a16="http://schemas.microsoft.com/office/drawing/2014/main" id="{00000000-0008-0000-1C00-0000D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3" name="rect" hidden="1">
          <a:extLst>
            <a:ext uri="{FF2B5EF4-FFF2-40B4-BE49-F238E27FC236}">
              <a16:creationId xmlns:a16="http://schemas.microsoft.com/office/drawing/2014/main" id="{00000000-0008-0000-1C00-0000D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4" name="rect" hidden="1">
          <a:extLst>
            <a:ext uri="{FF2B5EF4-FFF2-40B4-BE49-F238E27FC236}">
              <a16:creationId xmlns:a16="http://schemas.microsoft.com/office/drawing/2014/main" id="{00000000-0008-0000-1C00-0000D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5" name="rect" hidden="1">
          <a:extLst>
            <a:ext uri="{FF2B5EF4-FFF2-40B4-BE49-F238E27FC236}">
              <a16:creationId xmlns:a16="http://schemas.microsoft.com/office/drawing/2014/main" id="{00000000-0008-0000-1C00-0000D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6" name="rect" hidden="1">
          <a:extLst>
            <a:ext uri="{FF2B5EF4-FFF2-40B4-BE49-F238E27FC236}">
              <a16:creationId xmlns:a16="http://schemas.microsoft.com/office/drawing/2014/main" id="{00000000-0008-0000-1C00-0000D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7" name="rect" hidden="1">
          <a:extLst>
            <a:ext uri="{FF2B5EF4-FFF2-40B4-BE49-F238E27FC236}">
              <a16:creationId xmlns:a16="http://schemas.microsoft.com/office/drawing/2014/main" id="{00000000-0008-0000-1C00-0000D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8" name="rect" hidden="1">
          <a:extLst>
            <a:ext uri="{FF2B5EF4-FFF2-40B4-BE49-F238E27FC236}">
              <a16:creationId xmlns:a16="http://schemas.microsoft.com/office/drawing/2014/main" id="{00000000-0008-0000-1C00-0000D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9" name="rect" hidden="1">
          <a:extLst>
            <a:ext uri="{FF2B5EF4-FFF2-40B4-BE49-F238E27FC236}">
              <a16:creationId xmlns:a16="http://schemas.microsoft.com/office/drawing/2014/main" id="{00000000-0008-0000-1C00-0000D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0" name="rect" hidden="1">
          <a:extLst>
            <a:ext uri="{FF2B5EF4-FFF2-40B4-BE49-F238E27FC236}">
              <a16:creationId xmlns:a16="http://schemas.microsoft.com/office/drawing/2014/main" id="{00000000-0008-0000-1C00-0000D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1" name="rect" hidden="1">
          <a:extLst>
            <a:ext uri="{FF2B5EF4-FFF2-40B4-BE49-F238E27FC236}">
              <a16:creationId xmlns:a16="http://schemas.microsoft.com/office/drawing/2014/main" id="{00000000-0008-0000-1C00-0000D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2" name="rect" hidden="1">
          <a:extLst>
            <a:ext uri="{FF2B5EF4-FFF2-40B4-BE49-F238E27FC236}">
              <a16:creationId xmlns:a16="http://schemas.microsoft.com/office/drawing/2014/main" id="{00000000-0008-0000-1C00-0000D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3" name="rect" hidden="1">
          <a:extLst>
            <a:ext uri="{FF2B5EF4-FFF2-40B4-BE49-F238E27FC236}">
              <a16:creationId xmlns:a16="http://schemas.microsoft.com/office/drawing/2014/main" id="{00000000-0008-0000-1C00-0000D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4" name="rect" hidden="1">
          <a:extLst>
            <a:ext uri="{FF2B5EF4-FFF2-40B4-BE49-F238E27FC236}">
              <a16:creationId xmlns:a16="http://schemas.microsoft.com/office/drawing/2014/main" id="{00000000-0008-0000-1C00-0000E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5" name="rect" hidden="1">
          <a:extLst>
            <a:ext uri="{FF2B5EF4-FFF2-40B4-BE49-F238E27FC236}">
              <a16:creationId xmlns:a16="http://schemas.microsoft.com/office/drawing/2014/main" id="{00000000-0008-0000-1C00-0000E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6" name="rect" hidden="1">
          <a:extLst>
            <a:ext uri="{FF2B5EF4-FFF2-40B4-BE49-F238E27FC236}">
              <a16:creationId xmlns:a16="http://schemas.microsoft.com/office/drawing/2014/main" id="{00000000-0008-0000-1C00-0000E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7" name="rect" hidden="1">
          <a:extLst>
            <a:ext uri="{FF2B5EF4-FFF2-40B4-BE49-F238E27FC236}">
              <a16:creationId xmlns:a16="http://schemas.microsoft.com/office/drawing/2014/main" id="{00000000-0008-0000-1C00-0000E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8" name="rect" hidden="1">
          <a:extLst>
            <a:ext uri="{FF2B5EF4-FFF2-40B4-BE49-F238E27FC236}">
              <a16:creationId xmlns:a16="http://schemas.microsoft.com/office/drawing/2014/main" id="{00000000-0008-0000-1C00-0000E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9" name="rect" hidden="1">
          <a:extLst>
            <a:ext uri="{FF2B5EF4-FFF2-40B4-BE49-F238E27FC236}">
              <a16:creationId xmlns:a16="http://schemas.microsoft.com/office/drawing/2014/main" id="{00000000-0008-0000-1C00-0000E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0" name="rect" hidden="1">
          <a:extLst>
            <a:ext uri="{FF2B5EF4-FFF2-40B4-BE49-F238E27FC236}">
              <a16:creationId xmlns:a16="http://schemas.microsoft.com/office/drawing/2014/main" id="{00000000-0008-0000-1C00-0000E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1" name="rect" hidden="1">
          <a:extLst>
            <a:ext uri="{FF2B5EF4-FFF2-40B4-BE49-F238E27FC236}">
              <a16:creationId xmlns:a16="http://schemas.microsoft.com/office/drawing/2014/main" id="{00000000-0008-0000-1C00-0000E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2" name="rect" hidden="1">
          <a:extLst>
            <a:ext uri="{FF2B5EF4-FFF2-40B4-BE49-F238E27FC236}">
              <a16:creationId xmlns:a16="http://schemas.microsoft.com/office/drawing/2014/main" id="{00000000-0008-0000-1C00-0000E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3" name="rect" hidden="1">
          <a:extLst>
            <a:ext uri="{FF2B5EF4-FFF2-40B4-BE49-F238E27FC236}">
              <a16:creationId xmlns:a16="http://schemas.microsoft.com/office/drawing/2014/main" id="{00000000-0008-0000-1C00-0000E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4" name="rect" hidden="1">
          <a:extLst>
            <a:ext uri="{FF2B5EF4-FFF2-40B4-BE49-F238E27FC236}">
              <a16:creationId xmlns:a16="http://schemas.microsoft.com/office/drawing/2014/main" id="{00000000-0008-0000-1C00-0000E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5" name="rect" hidden="1">
          <a:extLst>
            <a:ext uri="{FF2B5EF4-FFF2-40B4-BE49-F238E27FC236}">
              <a16:creationId xmlns:a16="http://schemas.microsoft.com/office/drawing/2014/main" id="{00000000-0008-0000-1C00-0000E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6" name="rect" hidden="1">
          <a:extLst>
            <a:ext uri="{FF2B5EF4-FFF2-40B4-BE49-F238E27FC236}">
              <a16:creationId xmlns:a16="http://schemas.microsoft.com/office/drawing/2014/main" id="{00000000-0008-0000-1C00-0000E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7" name="rect" hidden="1">
          <a:extLst>
            <a:ext uri="{FF2B5EF4-FFF2-40B4-BE49-F238E27FC236}">
              <a16:creationId xmlns:a16="http://schemas.microsoft.com/office/drawing/2014/main" id="{00000000-0008-0000-1C00-0000E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8" name="rect" hidden="1">
          <a:extLst>
            <a:ext uri="{FF2B5EF4-FFF2-40B4-BE49-F238E27FC236}">
              <a16:creationId xmlns:a16="http://schemas.microsoft.com/office/drawing/2014/main" id="{00000000-0008-0000-1C00-0000E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9" name="rect" hidden="1">
          <a:extLst>
            <a:ext uri="{FF2B5EF4-FFF2-40B4-BE49-F238E27FC236}">
              <a16:creationId xmlns:a16="http://schemas.microsoft.com/office/drawing/2014/main" id="{00000000-0008-0000-1C00-0000E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0" name="rect" hidden="1">
          <a:extLst>
            <a:ext uri="{FF2B5EF4-FFF2-40B4-BE49-F238E27FC236}">
              <a16:creationId xmlns:a16="http://schemas.microsoft.com/office/drawing/2014/main" id="{00000000-0008-0000-1C00-0000F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1" name="rect" hidden="1">
          <a:extLst>
            <a:ext uri="{FF2B5EF4-FFF2-40B4-BE49-F238E27FC236}">
              <a16:creationId xmlns:a16="http://schemas.microsoft.com/office/drawing/2014/main" id="{00000000-0008-0000-1C00-0000F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2" name="rect" hidden="1">
          <a:extLst>
            <a:ext uri="{FF2B5EF4-FFF2-40B4-BE49-F238E27FC236}">
              <a16:creationId xmlns:a16="http://schemas.microsoft.com/office/drawing/2014/main" id="{00000000-0008-0000-1C00-0000F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3" name="rect" hidden="1">
          <a:extLst>
            <a:ext uri="{FF2B5EF4-FFF2-40B4-BE49-F238E27FC236}">
              <a16:creationId xmlns:a16="http://schemas.microsoft.com/office/drawing/2014/main" id="{00000000-0008-0000-1C00-0000F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4" name="rect" hidden="1">
          <a:extLst>
            <a:ext uri="{FF2B5EF4-FFF2-40B4-BE49-F238E27FC236}">
              <a16:creationId xmlns:a16="http://schemas.microsoft.com/office/drawing/2014/main" id="{00000000-0008-0000-1C00-0000F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5" name="rect" hidden="1">
          <a:extLst>
            <a:ext uri="{FF2B5EF4-FFF2-40B4-BE49-F238E27FC236}">
              <a16:creationId xmlns:a16="http://schemas.microsoft.com/office/drawing/2014/main" id="{00000000-0008-0000-1C00-0000F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6" name="rect" hidden="1">
          <a:extLst>
            <a:ext uri="{FF2B5EF4-FFF2-40B4-BE49-F238E27FC236}">
              <a16:creationId xmlns:a16="http://schemas.microsoft.com/office/drawing/2014/main" id="{00000000-0008-0000-1C00-0000F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7" name="rect" hidden="1">
          <a:extLst>
            <a:ext uri="{FF2B5EF4-FFF2-40B4-BE49-F238E27FC236}">
              <a16:creationId xmlns:a16="http://schemas.microsoft.com/office/drawing/2014/main" id="{00000000-0008-0000-1C00-0000F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8" name="rect" hidden="1">
          <a:extLst>
            <a:ext uri="{FF2B5EF4-FFF2-40B4-BE49-F238E27FC236}">
              <a16:creationId xmlns:a16="http://schemas.microsoft.com/office/drawing/2014/main" id="{00000000-0008-0000-1C00-0000F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9" name="rect" hidden="1">
          <a:extLst>
            <a:ext uri="{FF2B5EF4-FFF2-40B4-BE49-F238E27FC236}">
              <a16:creationId xmlns:a16="http://schemas.microsoft.com/office/drawing/2014/main" id="{00000000-0008-0000-1C00-0000F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0" name="rect" hidden="1">
          <a:extLst>
            <a:ext uri="{FF2B5EF4-FFF2-40B4-BE49-F238E27FC236}">
              <a16:creationId xmlns:a16="http://schemas.microsoft.com/office/drawing/2014/main" id="{00000000-0008-0000-1C00-0000F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1" name="rect" hidden="1">
          <a:extLst>
            <a:ext uri="{FF2B5EF4-FFF2-40B4-BE49-F238E27FC236}">
              <a16:creationId xmlns:a16="http://schemas.microsoft.com/office/drawing/2014/main" id="{00000000-0008-0000-1C00-0000F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2" name="rect" hidden="1">
          <a:extLst>
            <a:ext uri="{FF2B5EF4-FFF2-40B4-BE49-F238E27FC236}">
              <a16:creationId xmlns:a16="http://schemas.microsoft.com/office/drawing/2014/main" id="{00000000-0008-0000-1C00-0000F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3" name="rect" hidden="1">
          <a:extLst>
            <a:ext uri="{FF2B5EF4-FFF2-40B4-BE49-F238E27FC236}">
              <a16:creationId xmlns:a16="http://schemas.microsoft.com/office/drawing/2014/main" id="{00000000-0008-0000-1C00-0000F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4" name="rect" hidden="1">
          <a:extLst>
            <a:ext uri="{FF2B5EF4-FFF2-40B4-BE49-F238E27FC236}">
              <a16:creationId xmlns:a16="http://schemas.microsoft.com/office/drawing/2014/main" id="{00000000-0008-0000-1C00-0000F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5" name="rect" hidden="1">
          <a:extLst>
            <a:ext uri="{FF2B5EF4-FFF2-40B4-BE49-F238E27FC236}">
              <a16:creationId xmlns:a16="http://schemas.microsoft.com/office/drawing/2014/main" id="{00000000-0008-0000-1C00-0000F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6" name="rect" hidden="1">
          <a:extLst>
            <a:ext uri="{FF2B5EF4-FFF2-40B4-BE49-F238E27FC236}">
              <a16:creationId xmlns:a16="http://schemas.microsoft.com/office/drawing/2014/main" id="{00000000-0008-0000-1C00-000000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7" name="rect" hidden="1">
          <a:extLst>
            <a:ext uri="{FF2B5EF4-FFF2-40B4-BE49-F238E27FC236}">
              <a16:creationId xmlns:a16="http://schemas.microsoft.com/office/drawing/2014/main" id="{00000000-0008-0000-1C00-000001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8" name="rect" hidden="1">
          <a:extLst>
            <a:ext uri="{FF2B5EF4-FFF2-40B4-BE49-F238E27FC236}">
              <a16:creationId xmlns:a16="http://schemas.microsoft.com/office/drawing/2014/main" id="{00000000-0008-0000-1C00-000002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9" name="rect" hidden="1">
          <a:extLst>
            <a:ext uri="{FF2B5EF4-FFF2-40B4-BE49-F238E27FC236}">
              <a16:creationId xmlns:a16="http://schemas.microsoft.com/office/drawing/2014/main" id="{00000000-0008-0000-1C00-000003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0" name="rect" hidden="1">
          <a:extLst>
            <a:ext uri="{FF2B5EF4-FFF2-40B4-BE49-F238E27FC236}">
              <a16:creationId xmlns:a16="http://schemas.microsoft.com/office/drawing/2014/main" id="{00000000-0008-0000-1C00-000004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1" name="rect" hidden="1">
          <a:extLst>
            <a:ext uri="{FF2B5EF4-FFF2-40B4-BE49-F238E27FC236}">
              <a16:creationId xmlns:a16="http://schemas.microsoft.com/office/drawing/2014/main" id="{00000000-0008-0000-1C00-000005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2" name="rect" hidden="1">
          <a:extLst>
            <a:ext uri="{FF2B5EF4-FFF2-40B4-BE49-F238E27FC236}">
              <a16:creationId xmlns:a16="http://schemas.microsoft.com/office/drawing/2014/main" id="{00000000-0008-0000-1C00-000006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3" name="rect" hidden="1">
          <a:extLst>
            <a:ext uri="{FF2B5EF4-FFF2-40B4-BE49-F238E27FC236}">
              <a16:creationId xmlns:a16="http://schemas.microsoft.com/office/drawing/2014/main" id="{00000000-0008-0000-1C00-000007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4" name="rect" hidden="1">
          <a:extLst>
            <a:ext uri="{FF2B5EF4-FFF2-40B4-BE49-F238E27FC236}">
              <a16:creationId xmlns:a16="http://schemas.microsoft.com/office/drawing/2014/main" id="{00000000-0008-0000-1C00-000008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5" name="rect" hidden="1">
          <a:extLst>
            <a:ext uri="{FF2B5EF4-FFF2-40B4-BE49-F238E27FC236}">
              <a16:creationId xmlns:a16="http://schemas.microsoft.com/office/drawing/2014/main" id="{00000000-0008-0000-1C00-000009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6" name="rect" hidden="1">
          <a:extLst>
            <a:ext uri="{FF2B5EF4-FFF2-40B4-BE49-F238E27FC236}">
              <a16:creationId xmlns:a16="http://schemas.microsoft.com/office/drawing/2014/main" id="{00000000-0008-0000-1C00-00000A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7" name="rect" hidden="1">
          <a:extLst>
            <a:ext uri="{FF2B5EF4-FFF2-40B4-BE49-F238E27FC236}">
              <a16:creationId xmlns:a16="http://schemas.microsoft.com/office/drawing/2014/main" id="{00000000-0008-0000-1C00-00000B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68" name="rect" hidden="1">
          <a:extLst>
            <a:ext uri="{FF2B5EF4-FFF2-40B4-BE49-F238E27FC236}">
              <a16:creationId xmlns:a16="http://schemas.microsoft.com/office/drawing/2014/main" id="{00000000-0008-0000-1C00-00000C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69" name="rect" hidden="1">
          <a:extLst>
            <a:ext uri="{FF2B5EF4-FFF2-40B4-BE49-F238E27FC236}">
              <a16:creationId xmlns:a16="http://schemas.microsoft.com/office/drawing/2014/main" id="{00000000-0008-0000-1C00-00000D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0" name="rect" hidden="1">
          <a:extLst>
            <a:ext uri="{FF2B5EF4-FFF2-40B4-BE49-F238E27FC236}">
              <a16:creationId xmlns:a16="http://schemas.microsoft.com/office/drawing/2014/main" id="{00000000-0008-0000-1C00-00000E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1" name="rect" hidden="1">
          <a:extLst>
            <a:ext uri="{FF2B5EF4-FFF2-40B4-BE49-F238E27FC236}">
              <a16:creationId xmlns:a16="http://schemas.microsoft.com/office/drawing/2014/main" id="{00000000-0008-0000-1C00-00000F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2" name="rect" hidden="1">
          <a:extLst>
            <a:ext uri="{FF2B5EF4-FFF2-40B4-BE49-F238E27FC236}">
              <a16:creationId xmlns:a16="http://schemas.microsoft.com/office/drawing/2014/main" id="{00000000-0008-0000-1C00-000010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3" name="rect" hidden="1">
          <a:extLst>
            <a:ext uri="{FF2B5EF4-FFF2-40B4-BE49-F238E27FC236}">
              <a16:creationId xmlns:a16="http://schemas.microsoft.com/office/drawing/2014/main" id="{00000000-0008-0000-1C00-000011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4" name="rect" hidden="1">
          <a:extLst>
            <a:ext uri="{FF2B5EF4-FFF2-40B4-BE49-F238E27FC236}">
              <a16:creationId xmlns:a16="http://schemas.microsoft.com/office/drawing/2014/main" id="{00000000-0008-0000-1C00-000012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5" name="rect" hidden="1">
          <a:extLst>
            <a:ext uri="{FF2B5EF4-FFF2-40B4-BE49-F238E27FC236}">
              <a16:creationId xmlns:a16="http://schemas.microsoft.com/office/drawing/2014/main" id="{00000000-0008-0000-1C00-000013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6" name="rect" hidden="1">
          <a:extLst>
            <a:ext uri="{FF2B5EF4-FFF2-40B4-BE49-F238E27FC236}">
              <a16:creationId xmlns:a16="http://schemas.microsoft.com/office/drawing/2014/main" id="{00000000-0008-0000-1C00-000014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7" name="rect" hidden="1">
          <a:extLst>
            <a:ext uri="{FF2B5EF4-FFF2-40B4-BE49-F238E27FC236}">
              <a16:creationId xmlns:a16="http://schemas.microsoft.com/office/drawing/2014/main" id="{00000000-0008-0000-1C00-000015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8" name="rect" hidden="1">
          <a:extLst>
            <a:ext uri="{FF2B5EF4-FFF2-40B4-BE49-F238E27FC236}">
              <a16:creationId xmlns:a16="http://schemas.microsoft.com/office/drawing/2014/main" id="{00000000-0008-0000-1C00-000016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9" name="rect" hidden="1">
          <a:extLst>
            <a:ext uri="{FF2B5EF4-FFF2-40B4-BE49-F238E27FC236}">
              <a16:creationId xmlns:a16="http://schemas.microsoft.com/office/drawing/2014/main" id="{00000000-0008-0000-1C00-000017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0" name="rect" hidden="1">
          <a:extLst>
            <a:ext uri="{FF2B5EF4-FFF2-40B4-BE49-F238E27FC236}">
              <a16:creationId xmlns:a16="http://schemas.microsoft.com/office/drawing/2014/main" id="{00000000-0008-0000-1C00-000018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1" name="rect" hidden="1">
          <a:extLst>
            <a:ext uri="{FF2B5EF4-FFF2-40B4-BE49-F238E27FC236}">
              <a16:creationId xmlns:a16="http://schemas.microsoft.com/office/drawing/2014/main" id="{00000000-0008-0000-1C00-000019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2" name="rect" hidden="1">
          <a:extLst>
            <a:ext uri="{FF2B5EF4-FFF2-40B4-BE49-F238E27FC236}">
              <a16:creationId xmlns:a16="http://schemas.microsoft.com/office/drawing/2014/main" id="{00000000-0008-0000-1C00-00001A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3" name="rect" hidden="1">
          <a:extLst>
            <a:ext uri="{FF2B5EF4-FFF2-40B4-BE49-F238E27FC236}">
              <a16:creationId xmlns:a16="http://schemas.microsoft.com/office/drawing/2014/main" id="{00000000-0008-0000-1C00-00001B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4" name="rect" hidden="1">
          <a:extLst>
            <a:ext uri="{FF2B5EF4-FFF2-40B4-BE49-F238E27FC236}">
              <a16:creationId xmlns:a16="http://schemas.microsoft.com/office/drawing/2014/main" id="{00000000-0008-0000-1C00-00001C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5" name="rect" hidden="1">
          <a:extLst>
            <a:ext uri="{FF2B5EF4-FFF2-40B4-BE49-F238E27FC236}">
              <a16:creationId xmlns:a16="http://schemas.microsoft.com/office/drawing/2014/main" id="{00000000-0008-0000-1C00-00001D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6" name="rect" hidden="1">
          <a:extLst>
            <a:ext uri="{FF2B5EF4-FFF2-40B4-BE49-F238E27FC236}">
              <a16:creationId xmlns:a16="http://schemas.microsoft.com/office/drawing/2014/main" id="{00000000-0008-0000-1C00-00001E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7" name="rect" hidden="1">
          <a:extLst>
            <a:ext uri="{FF2B5EF4-FFF2-40B4-BE49-F238E27FC236}">
              <a16:creationId xmlns:a16="http://schemas.microsoft.com/office/drawing/2014/main" id="{00000000-0008-0000-1C00-00001F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8" name="rect" hidden="1">
          <a:extLst>
            <a:ext uri="{FF2B5EF4-FFF2-40B4-BE49-F238E27FC236}">
              <a16:creationId xmlns:a16="http://schemas.microsoft.com/office/drawing/2014/main" id="{00000000-0008-0000-1C00-000020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9" name="rect" hidden="1">
          <a:extLst>
            <a:ext uri="{FF2B5EF4-FFF2-40B4-BE49-F238E27FC236}">
              <a16:creationId xmlns:a16="http://schemas.microsoft.com/office/drawing/2014/main" id="{00000000-0008-0000-1C00-000021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0" name="rect" hidden="1">
          <a:extLst>
            <a:ext uri="{FF2B5EF4-FFF2-40B4-BE49-F238E27FC236}">
              <a16:creationId xmlns:a16="http://schemas.microsoft.com/office/drawing/2014/main" id="{00000000-0008-0000-1C00-000022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1" name="rect" hidden="1">
          <a:extLst>
            <a:ext uri="{FF2B5EF4-FFF2-40B4-BE49-F238E27FC236}">
              <a16:creationId xmlns:a16="http://schemas.microsoft.com/office/drawing/2014/main" id="{00000000-0008-0000-1C00-000023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2" name="rect" hidden="1">
          <a:extLst>
            <a:ext uri="{FF2B5EF4-FFF2-40B4-BE49-F238E27FC236}">
              <a16:creationId xmlns:a16="http://schemas.microsoft.com/office/drawing/2014/main" id="{00000000-0008-0000-1C00-000024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3" name="rect" hidden="1">
          <a:extLst>
            <a:ext uri="{FF2B5EF4-FFF2-40B4-BE49-F238E27FC236}">
              <a16:creationId xmlns:a16="http://schemas.microsoft.com/office/drawing/2014/main" id="{00000000-0008-0000-1C00-000025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4" name="rect" hidden="1">
          <a:extLst>
            <a:ext uri="{FF2B5EF4-FFF2-40B4-BE49-F238E27FC236}">
              <a16:creationId xmlns:a16="http://schemas.microsoft.com/office/drawing/2014/main" id="{00000000-0008-0000-1C00-000026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5" name="rect" hidden="1">
          <a:extLst>
            <a:ext uri="{FF2B5EF4-FFF2-40B4-BE49-F238E27FC236}">
              <a16:creationId xmlns:a16="http://schemas.microsoft.com/office/drawing/2014/main" id="{00000000-0008-0000-1C00-000027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6" name="rect" hidden="1">
          <a:extLst>
            <a:ext uri="{FF2B5EF4-FFF2-40B4-BE49-F238E27FC236}">
              <a16:creationId xmlns:a16="http://schemas.microsoft.com/office/drawing/2014/main" id="{00000000-0008-0000-1C00-000028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7" name="rect" hidden="1">
          <a:extLst>
            <a:ext uri="{FF2B5EF4-FFF2-40B4-BE49-F238E27FC236}">
              <a16:creationId xmlns:a16="http://schemas.microsoft.com/office/drawing/2014/main" id="{00000000-0008-0000-1C00-000029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8" name="rect" hidden="1">
          <a:extLst>
            <a:ext uri="{FF2B5EF4-FFF2-40B4-BE49-F238E27FC236}">
              <a16:creationId xmlns:a16="http://schemas.microsoft.com/office/drawing/2014/main" id="{00000000-0008-0000-1C00-00002A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9" name="rect" hidden="1">
          <a:extLst>
            <a:ext uri="{FF2B5EF4-FFF2-40B4-BE49-F238E27FC236}">
              <a16:creationId xmlns:a16="http://schemas.microsoft.com/office/drawing/2014/main" id="{00000000-0008-0000-1C00-00002B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0" name="rect" hidden="1">
          <a:extLst>
            <a:ext uri="{FF2B5EF4-FFF2-40B4-BE49-F238E27FC236}">
              <a16:creationId xmlns:a16="http://schemas.microsoft.com/office/drawing/2014/main" id="{00000000-0008-0000-1C00-00002C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1" name="rect" hidden="1">
          <a:extLst>
            <a:ext uri="{FF2B5EF4-FFF2-40B4-BE49-F238E27FC236}">
              <a16:creationId xmlns:a16="http://schemas.microsoft.com/office/drawing/2014/main" id="{00000000-0008-0000-1C00-00002D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2" name="rect" hidden="1">
          <a:extLst>
            <a:ext uri="{FF2B5EF4-FFF2-40B4-BE49-F238E27FC236}">
              <a16:creationId xmlns:a16="http://schemas.microsoft.com/office/drawing/2014/main" id="{00000000-0008-0000-1C00-00002E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3" name="rect" hidden="1">
          <a:extLst>
            <a:ext uri="{FF2B5EF4-FFF2-40B4-BE49-F238E27FC236}">
              <a16:creationId xmlns:a16="http://schemas.microsoft.com/office/drawing/2014/main" id="{00000000-0008-0000-1C00-00002F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4" name="rect" hidden="1">
          <a:extLst>
            <a:ext uri="{FF2B5EF4-FFF2-40B4-BE49-F238E27FC236}">
              <a16:creationId xmlns:a16="http://schemas.microsoft.com/office/drawing/2014/main" id="{00000000-0008-0000-1C00-000030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5" name="rect" hidden="1">
          <a:extLst>
            <a:ext uri="{FF2B5EF4-FFF2-40B4-BE49-F238E27FC236}">
              <a16:creationId xmlns:a16="http://schemas.microsoft.com/office/drawing/2014/main" id="{00000000-0008-0000-1C00-000031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6" name="rect" hidden="1">
          <a:extLst>
            <a:ext uri="{FF2B5EF4-FFF2-40B4-BE49-F238E27FC236}">
              <a16:creationId xmlns:a16="http://schemas.microsoft.com/office/drawing/2014/main" id="{00000000-0008-0000-1C00-000032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7" name="rect" hidden="1">
          <a:extLst>
            <a:ext uri="{FF2B5EF4-FFF2-40B4-BE49-F238E27FC236}">
              <a16:creationId xmlns:a16="http://schemas.microsoft.com/office/drawing/2014/main" id="{00000000-0008-0000-1C00-000033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8" name="rect" hidden="1">
          <a:extLst>
            <a:ext uri="{FF2B5EF4-FFF2-40B4-BE49-F238E27FC236}">
              <a16:creationId xmlns:a16="http://schemas.microsoft.com/office/drawing/2014/main" id="{00000000-0008-0000-1C00-000034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9" name="rect" hidden="1">
          <a:extLst>
            <a:ext uri="{FF2B5EF4-FFF2-40B4-BE49-F238E27FC236}">
              <a16:creationId xmlns:a16="http://schemas.microsoft.com/office/drawing/2014/main" id="{00000000-0008-0000-1C00-000035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0" name="rect" hidden="1">
          <a:extLst>
            <a:ext uri="{FF2B5EF4-FFF2-40B4-BE49-F238E27FC236}">
              <a16:creationId xmlns:a16="http://schemas.microsoft.com/office/drawing/2014/main" id="{00000000-0008-0000-1C00-000036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1" name="rect" hidden="1">
          <a:extLst>
            <a:ext uri="{FF2B5EF4-FFF2-40B4-BE49-F238E27FC236}">
              <a16:creationId xmlns:a16="http://schemas.microsoft.com/office/drawing/2014/main" id="{00000000-0008-0000-1C00-000037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2" name="rect" hidden="1">
          <a:extLst>
            <a:ext uri="{FF2B5EF4-FFF2-40B4-BE49-F238E27FC236}">
              <a16:creationId xmlns:a16="http://schemas.microsoft.com/office/drawing/2014/main" id="{00000000-0008-0000-1C00-000038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3" name="rect" hidden="1">
          <a:extLst>
            <a:ext uri="{FF2B5EF4-FFF2-40B4-BE49-F238E27FC236}">
              <a16:creationId xmlns:a16="http://schemas.microsoft.com/office/drawing/2014/main" id="{00000000-0008-0000-1C00-000039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4" name="rect" hidden="1">
          <a:extLst>
            <a:ext uri="{FF2B5EF4-FFF2-40B4-BE49-F238E27FC236}">
              <a16:creationId xmlns:a16="http://schemas.microsoft.com/office/drawing/2014/main" id="{00000000-0008-0000-1C00-00003A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5" name="rect" hidden="1">
          <a:extLst>
            <a:ext uri="{FF2B5EF4-FFF2-40B4-BE49-F238E27FC236}">
              <a16:creationId xmlns:a16="http://schemas.microsoft.com/office/drawing/2014/main" id="{00000000-0008-0000-1C00-00003B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6" name="rect" hidden="1">
          <a:extLst>
            <a:ext uri="{FF2B5EF4-FFF2-40B4-BE49-F238E27FC236}">
              <a16:creationId xmlns:a16="http://schemas.microsoft.com/office/drawing/2014/main" id="{00000000-0008-0000-1C00-00003C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7" name="rect" hidden="1">
          <a:extLst>
            <a:ext uri="{FF2B5EF4-FFF2-40B4-BE49-F238E27FC236}">
              <a16:creationId xmlns:a16="http://schemas.microsoft.com/office/drawing/2014/main" id="{00000000-0008-0000-1C00-00003D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8" name="rect" hidden="1">
          <a:extLst>
            <a:ext uri="{FF2B5EF4-FFF2-40B4-BE49-F238E27FC236}">
              <a16:creationId xmlns:a16="http://schemas.microsoft.com/office/drawing/2014/main" id="{00000000-0008-0000-1C00-00003E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9" name="rect" hidden="1">
          <a:extLst>
            <a:ext uri="{FF2B5EF4-FFF2-40B4-BE49-F238E27FC236}">
              <a16:creationId xmlns:a16="http://schemas.microsoft.com/office/drawing/2014/main" id="{00000000-0008-0000-1C00-00003F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0" name="rect" hidden="1">
          <a:extLst>
            <a:ext uri="{FF2B5EF4-FFF2-40B4-BE49-F238E27FC236}">
              <a16:creationId xmlns:a16="http://schemas.microsoft.com/office/drawing/2014/main" id="{00000000-0008-0000-1C00-000040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1" name="rect" hidden="1">
          <a:extLst>
            <a:ext uri="{FF2B5EF4-FFF2-40B4-BE49-F238E27FC236}">
              <a16:creationId xmlns:a16="http://schemas.microsoft.com/office/drawing/2014/main" id="{00000000-0008-0000-1C00-000041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2" name="rect" hidden="1">
          <a:extLst>
            <a:ext uri="{FF2B5EF4-FFF2-40B4-BE49-F238E27FC236}">
              <a16:creationId xmlns:a16="http://schemas.microsoft.com/office/drawing/2014/main" id="{00000000-0008-0000-1C00-000042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3" name="rect" hidden="1">
          <a:extLst>
            <a:ext uri="{FF2B5EF4-FFF2-40B4-BE49-F238E27FC236}">
              <a16:creationId xmlns:a16="http://schemas.microsoft.com/office/drawing/2014/main" id="{00000000-0008-0000-1C00-000043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619095</xdr:colOff>
      <xdr:row>3</xdr:row>
      <xdr:rowOff>0</xdr:rowOff>
    </xdr:to>
    <xdr:sp macro="" textlink="">
      <xdr:nvSpPr>
        <xdr:cNvPr id="324" name="_x0000_s1025" descr=" " hidden="1">
          <a:extLst>
            <a:ext uri="{FF2B5EF4-FFF2-40B4-BE49-F238E27FC236}">
              <a16:creationId xmlns:a16="http://schemas.microsoft.com/office/drawing/2014/main" id="{00000000-0008-0000-1C00-000044010000}"/>
            </a:ext>
          </a:extLst>
        </xdr:cNvPr>
        <xdr:cNvSpPr/>
      </xdr:nvSpPr>
      <xdr:spPr>
        <a:xfrm>
          <a:off x="0" y="219075"/>
          <a:ext cx="619095" cy="409575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200025</xdr:rowOff>
        </xdr:from>
        <xdr:to>
          <xdr:col>0</xdr:col>
          <xdr:colOff>361950</xdr:colOff>
          <xdr:row>2</xdr:row>
          <xdr:rowOff>171450</xdr:rowOff>
        </xdr:to>
        <xdr:sp macro="" textlink="">
          <xdr:nvSpPr>
            <xdr:cNvPr id="63489" name="Object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1C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815186</xdr:colOff>
      <xdr:row>47</xdr:row>
      <xdr:rowOff>0</xdr:rowOff>
    </xdr:from>
    <xdr:to>
      <xdr:col>10</xdr:col>
      <xdr:colOff>420819</xdr:colOff>
      <xdr:row>53</xdr:row>
      <xdr:rowOff>0</xdr:rowOff>
    </xdr:to>
    <xdr:pic>
      <xdr:nvPicPr>
        <xdr:cNvPr id="2" name="Picture 2" descr=" 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091786" y="12620625"/>
          <a:ext cx="4863433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239047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 txBox="1"/>
      </xdr:nvSpPr>
      <xdr:spPr>
        <a:xfrm>
          <a:off x="239047" y="219075"/>
          <a:ext cx="3037553" cy="2095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89535" tIns="46355" rIns="89535" bIns="46355" anchor="t" upright="1"/>
        <a:lstStyle/>
        <a:p>
          <a:pPr algn="l"/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" name="rect" hidden="1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" name="rect" hidden="1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" name="rect" hidden="1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" name="rect" hidden="1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" name="rect" hidden="1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" name="rect" hidden="1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" name="rect" hidden="1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" name="rect" hidden="1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" name="rect" hidden="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" name="rect" hidden="1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" name="rect" hidden="1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" name="rect" hidden="1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" name="rect" hidden="1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" name="rect" hidden="1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" name="rect" hidden="1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" name="rect" hidden="1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" name="rect" hidden="1"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" name="rect" hidden="1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" name="rect" hidden="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" name="rect" hidden="1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" name="rect" hidden="1">
          <a:extLst>
            <a:ext uri="{FF2B5EF4-FFF2-40B4-BE49-F238E27FC236}">
              <a16:creationId xmlns:a16="http://schemas.microsoft.com/office/drawing/2014/main" id="{00000000-0008-0000-1D00-00001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" name="rect" hidden="1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" name="rect" hidden="1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7" name="rect" hidden="1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8" name="rect" hidden="1">
          <a:extLst>
            <a:ext uri="{FF2B5EF4-FFF2-40B4-BE49-F238E27FC236}">
              <a16:creationId xmlns:a16="http://schemas.microsoft.com/office/drawing/2014/main" id="{00000000-0008-0000-1D00-00001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9" name="rect" hidden="1">
          <a:extLst>
            <a:ext uri="{FF2B5EF4-FFF2-40B4-BE49-F238E27FC236}">
              <a16:creationId xmlns:a16="http://schemas.microsoft.com/office/drawing/2014/main" id="{00000000-0008-0000-1D00-00001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0" name="rect" hidden="1">
          <a:extLst>
            <a:ext uri="{FF2B5EF4-FFF2-40B4-BE49-F238E27FC236}">
              <a16:creationId xmlns:a16="http://schemas.microsoft.com/office/drawing/2014/main" id="{00000000-0008-0000-1D00-00001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1" name="rect" hidden="1">
          <a:extLst>
            <a:ext uri="{FF2B5EF4-FFF2-40B4-BE49-F238E27FC236}">
              <a16:creationId xmlns:a16="http://schemas.microsoft.com/office/drawing/2014/main" id="{00000000-0008-0000-1D00-00001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2" name="rect" hidden="1">
          <a:extLst>
            <a:ext uri="{FF2B5EF4-FFF2-40B4-BE49-F238E27FC236}">
              <a16:creationId xmlns:a16="http://schemas.microsoft.com/office/drawing/2014/main" id="{00000000-0008-0000-1D00-00002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3" name="rect" hidden="1">
          <a:extLst>
            <a:ext uri="{FF2B5EF4-FFF2-40B4-BE49-F238E27FC236}">
              <a16:creationId xmlns:a16="http://schemas.microsoft.com/office/drawing/2014/main" id="{00000000-0008-0000-1D00-00002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4" name="rect" hidden="1">
          <a:extLst>
            <a:ext uri="{FF2B5EF4-FFF2-40B4-BE49-F238E27FC236}">
              <a16:creationId xmlns:a16="http://schemas.microsoft.com/office/drawing/2014/main" id="{00000000-0008-0000-1D00-00002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5" name="rect" hidden="1">
          <a:extLst>
            <a:ext uri="{FF2B5EF4-FFF2-40B4-BE49-F238E27FC236}">
              <a16:creationId xmlns:a16="http://schemas.microsoft.com/office/drawing/2014/main" id="{00000000-0008-0000-1D00-00002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6" name="rect" hidden="1">
          <a:extLst>
            <a:ext uri="{FF2B5EF4-FFF2-40B4-BE49-F238E27FC236}">
              <a16:creationId xmlns:a16="http://schemas.microsoft.com/office/drawing/2014/main" id="{00000000-0008-0000-1D00-00002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7" name="rect" hidden="1">
          <a:extLst>
            <a:ext uri="{FF2B5EF4-FFF2-40B4-BE49-F238E27FC236}">
              <a16:creationId xmlns:a16="http://schemas.microsoft.com/office/drawing/2014/main" id="{00000000-0008-0000-1D00-00002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8" name="rect" hidden="1">
          <a:extLst>
            <a:ext uri="{FF2B5EF4-FFF2-40B4-BE49-F238E27FC236}">
              <a16:creationId xmlns:a16="http://schemas.microsoft.com/office/drawing/2014/main" id="{00000000-0008-0000-1D00-00002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9" name="rect" hidden="1">
          <a:extLst>
            <a:ext uri="{FF2B5EF4-FFF2-40B4-BE49-F238E27FC236}">
              <a16:creationId xmlns:a16="http://schemas.microsoft.com/office/drawing/2014/main" id="{00000000-0008-0000-1D00-00002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0" name="rect" hidden="1">
          <a:extLst>
            <a:ext uri="{FF2B5EF4-FFF2-40B4-BE49-F238E27FC236}">
              <a16:creationId xmlns:a16="http://schemas.microsoft.com/office/drawing/2014/main" id="{00000000-0008-0000-1D00-00002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1" name="rect" hidden="1">
          <a:extLst>
            <a:ext uri="{FF2B5EF4-FFF2-40B4-BE49-F238E27FC236}">
              <a16:creationId xmlns:a16="http://schemas.microsoft.com/office/drawing/2014/main" id="{00000000-0008-0000-1D00-00002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2" name="rect" hidden="1">
          <a:extLst>
            <a:ext uri="{FF2B5EF4-FFF2-40B4-BE49-F238E27FC236}">
              <a16:creationId xmlns:a16="http://schemas.microsoft.com/office/drawing/2014/main" id="{00000000-0008-0000-1D00-00002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3" name="rect" hidden="1">
          <a:extLst>
            <a:ext uri="{FF2B5EF4-FFF2-40B4-BE49-F238E27FC236}">
              <a16:creationId xmlns:a16="http://schemas.microsoft.com/office/drawing/2014/main" id="{00000000-0008-0000-1D00-00002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4" name="rect" hidden="1">
          <a:extLst>
            <a:ext uri="{FF2B5EF4-FFF2-40B4-BE49-F238E27FC236}">
              <a16:creationId xmlns:a16="http://schemas.microsoft.com/office/drawing/2014/main" id="{00000000-0008-0000-1D00-00002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5" name="rect" hidden="1">
          <a:extLst>
            <a:ext uri="{FF2B5EF4-FFF2-40B4-BE49-F238E27FC236}">
              <a16:creationId xmlns:a16="http://schemas.microsoft.com/office/drawing/2014/main" id="{00000000-0008-0000-1D00-00002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6" name="rect" hidden="1">
          <a:extLst>
            <a:ext uri="{FF2B5EF4-FFF2-40B4-BE49-F238E27FC236}">
              <a16:creationId xmlns:a16="http://schemas.microsoft.com/office/drawing/2014/main" id="{00000000-0008-0000-1D00-00002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7" name="rect" hidden="1">
          <a:extLst>
            <a:ext uri="{FF2B5EF4-FFF2-40B4-BE49-F238E27FC236}">
              <a16:creationId xmlns:a16="http://schemas.microsoft.com/office/drawing/2014/main" id="{00000000-0008-0000-1D00-00002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8" name="rect" hidden="1">
          <a:extLst>
            <a:ext uri="{FF2B5EF4-FFF2-40B4-BE49-F238E27FC236}">
              <a16:creationId xmlns:a16="http://schemas.microsoft.com/office/drawing/2014/main" id="{00000000-0008-0000-1D00-00003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9" name="rect" hidden="1">
          <a:extLst>
            <a:ext uri="{FF2B5EF4-FFF2-40B4-BE49-F238E27FC236}">
              <a16:creationId xmlns:a16="http://schemas.microsoft.com/office/drawing/2014/main" id="{00000000-0008-0000-1D00-00003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0" name="rect" hidden="1">
          <a:extLst>
            <a:ext uri="{FF2B5EF4-FFF2-40B4-BE49-F238E27FC236}">
              <a16:creationId xmlns:a16="http://schemas.microsoft.com/office/drawing/2014/main" id="{00000000-0008-0000-1D00-00003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1" name="rect" hidden="1">
          <a:extLst>
            <a:ext uri="{FF2B5EF4-FFF2-40B4-BE49-F238E27FC236}">
              <a16:creationId xmlns:a16="http://schemas.microsoft.com/office/drawing/2014/main" id="{00000000-0008-0000-1D00-00003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2" name="rect" hidden="1">
          <a:extLst>
            <a:ext uri="{FF2B5EF4-FFF2-40B4-BE49-F238E27FC236}">
              <a16:creationId xmlns:a16="http://schemas.microsoft.com/office/drawing/2014/main" id="{00000000-0008-0000-1D00-00003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3" name="rect" hidden="1">
          <a:extLst>
            <a:ext uri="{FF2B5EF4-FFF2-40B4-BE49-F238E27FC236}">
              <a16:creationId xmlns:a16="http://schemas.microsoft.com/office/drawing/2014/main" id="{00000000-0008-0000-1D00-00003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4" name="rect" hidden="1">
          <a:extLst>
            <a:ext uri="{FF2B5EF4-FFF2-40B4-BE49-F238E27FC236}">
              <a16:creationId xmlns:a16="http://schemas.microsoft.com/office/drawing/2014/main" id="{00000000-0008-0000-1D00-00003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5" name="rect" hidden="1">
          <a:extLst>
            <a:ext uri="{FF2B5EF4-FFF2-40B4-BE49-F238E27FC236}">
              <a16:creationId xmlns:a16="http://schemas.microsoft.com/office/drawing/2014/main" id="{00000000-0008-0000-1D00-00003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6" name="rect" hidden="1">
          <a:extLst>
            <a:ext uri="{FF2B5EF4-FFF2-40B4-BE49-F238E27FC236}">
              <a16:creationId xmlns:a16="http://schemas.microsoft.com/office/drawing/2014/main" id="{00000000-0008-0000-1D00-00003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7" name="rect" hidden="1">
          <a:extLst>
            <a:ext uri="{FF2B5EF4-FFF2-40B4-BE49-F238E27FC236}">
              <a16:creationId xmlns:a16="http://schemas.microsoft.com/office/drawing/2014/main" id="{00000000-0008-0000-1D00-00003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8" name="rect" hidden="1">
          <a:extLst>
            <a:ext uri="{FF2B5EF4-FFF2-40B4-BE49-F238E27FC236}">
              <a16:creationId xmlns:a16="http://schemas.microsoft.com/office/drawing/2014/main" id="{00000000-0008-0000-1D00-00003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9" name="rect" hidden="1">
          <a:extLst>
            <a:ext uri="{FF2B5EF4-FFF2-40B4-BE49-F238E27FC236}">
              <a16:creationId xmlns:a16="http://schemas.microsoft.com/office/drawing/2014/main" id="{00000000-0008-0000-1D00-00003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0" name="rect" hidden="1">
          <a:extLst>
            <a:ext uri="{FF2B5EF4-FFF2-40B4-BE49-F238E27FC236}">
              <a16:creationId xmlns:a16="http://schemas.microsoft.com/office/drawing/2014/main" id="{00000000-0008-0000-1D00-00003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1" name="rect" hidden="1">
          <a:extLst>
            <a:ext uri="{FF2B5EF4-FFF2-40B4-BE49-F238E27FC236}">
              <a16:creationId xmlns:a16="http://schemas.microsoft.com/office/drawing/2014/main" id="{00000000-0008-0000-1D00-00003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2" name="rect" hidden="1">
          <a:extLst>
            <a:ext uri="{FF2B5EF4-FFF2-40B4-BE49-F238E27FC236}">
              <a16:creationId xmlns:a16="http://schemas.microsoft.com/office/drawing/2014/main" id="{00000000-0008-0000-1D00-00003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3" name="rect" hidden="1">
          <a:extLst>
            <a:ext uri="{FF2B5EF4-FFF2-40B4-BE49-F238E27FC236}">
              <a16:creationId xmlns:a16="http://schemas.microsoft.com/office/drawing/2014/main" id="{00000000-0008-0000-1D00-00003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4" name="rect" hidden="1">
          <a:extLst>
            <a:ext uri="{FF2B5EF4-FFF2-40B4-BE49-F238E27FC236}">
              <a16:creationId xmlns:a16="http://schemas.microsoft.com/office/drawing/2014/main" id="{00000000-0008-0000-1D00-00004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5" name="rect" hidden="1">
          <a:extLst>
            <a:ext uri="{FF2B5EF4-FFF2-40B4-BE49-F238E27FC236}">
              <a16:creationId xmlns:a16="http://schemas.microsoft.com/office/drawing/2014/main" id="{00000000-0008-0000-1D00-00004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6" name="rect" hidden="1">
          <a:extLst>
            <a:ext uri="{FF2B5EF4-FFF2-40B4-BE49-F238E27FC236}">
              <a16:creationId xmlns:a16="http://schemas.microsoft.com/office/drawing/2014/main" id="{00000000-0008-0000-1D00-00004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7" name="rect" hidden="1">
          <a:extLst>
            <a:ext uri="{FF2B5EF4-FFF2-40B4-BE49-F238E27FC236}">
              <a16:creationId xmlns:a16="http://schemas.microsoft.com/office/drawing/2014/main" id="{00000000-0008-0000-1D00-00004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8" name="rect" hidden="1">
          <a:extLst>
            <a:ext uri="{FF2B5EF4-FFF2-40B4-BE49-F238E27FC236}">
              <a16:creationId xmlns:a16="http://schemas.microsoft.com/office/drawing/2014/main" id="{00000000-0008-0000-1D00-00004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9" name="rect" hidden="1">
          <a:extLst>
            <a:ext uri="{FF2B5EF4-FFF2-40B4-BE49-F238E27FC236}">
              <a16:creationId xmlns:a16="http://schemas.microsoft.com/office/drawing/2014/main" id="{00000000-0008-0000-1D00-00004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0" name="rect" hidden="1">
          <a:extLst>
            <a:ext uri="{FF2B5EF4-FFF2-40B4-BE49-F238E27FC236}">
              <a16:creationId xmlns:a16="http://schemas.microsoft.com/office/drawing/2014/main" id="{00000000-0008-0000-1D00-00004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1" name="rect" hidden="1">
          <a:extLst>
            <a:ext uri="{FF2B5EF4-FFF2-40B4-BE49-F238E27FC236}">
              <a16:creationId xmlns:a16="http://schemas.microsoft.com/office/drawing/2014/main" id="{00000000-0008-0000-1D00-00004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2" name="rect" hidden="1">
          <a:extLst>
            <a:ext uri="{FF2B5EF4-FFF2-40B4-BE49-F238E27FC236}">
              <a16:creationId xmlns:a16="http://schemas.microsoft.com/office/drawing/2014/main" id="{00000000-0008-0000-1D00-00004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3" name="rect" hidden="1">
          <a:extLst>
            <a:ext uri="{FF2B5EF4-FFF2-40B4-BE49-F238E27FC236}">
              <a16:creationId xmlns:a16="http://schemas.microsoft.com/office/drawing/2014/main" id="{00000000-0008-0000-1D00-00004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4" name="rect" hidden="1">
          <a:extLst>
            <a:ext uri="{FF2B5EF4-FFF2-40B4-BE49-F238E27FC236}">
              <a16:creationId xmlns:a16="http://schemas.microsoft.com/office/drawing/2014/main" id="{00000000-0008-0000-1D00-00004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5" name="rect" hidden="1">
          <a:extLst>
            <a:ext uri="{FF2B5EF4-FFF2-40B4-BE49-F238E27FC236}">
              <a16:creationId xmlns:a16="http://schemas.microsoft.com/office/drawing/2014/main" id="{00000000-0008-0000-1D00-00004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6" name="rect" hidden="1">
          <a:extLst>
            <a:ext uri="{FF2B5EF4-FFF2-40B4-BE49-F238E27FC236}">
              <a16:creationId xmlns:a16="http://schemas.microsoft.com/office/drawing/2014/main" id="{00000000-0008-0000-1D00-00004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7" name="rect" hidden="1">
          <a:extLst>
            <a:ext uri="{FF2B5EF4-FFF2-40B4-BE49-F238E27FC236}">
              <a16:creationId xmlns:a16="http://schemas.microsoft.com/office/drawing/2014/main" id="{00000000-0008-0000-1D00-00004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8" name="rect" hidden="1">
          <a:extLst>
            <a:ext uri="{FF2B5EF4-FFF2-40B4-BE49-F238E27FC236}">
              <a16:creationId xmlns:a16="http://schemas.microsoft.com/office/drawing/2014/main" id="{00000000-0008-0000-1D00-00004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9" name="rect" hidden="1">
          <a:extLst>
            <a:ext uri="{FF2B5EF4-FFF2-40B4-BE49-F238E27FC236}">
              <a16:creationId xmlns:a16="http://schemas.microsoft.com/office/drawing/2014/main" id="{00000000-0008-0000-1D00-00004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0" name="rect" hidden="1">
          <a:extLst>
            <a:ext uri="{FF2B5EF4-FFF2-40B4-BE49-F238E27FC236}">
              <a16:creationId xmlns:a16="http://schemas.microsoft.com/office/drawing/2014/main" id="{00000000-0008-0000-1D00-00005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1" name="rect" hidden="1">
          <a:extLst>
            <a:ext uri="{FF2B5EF4-FFF2-40B4-BE49-F238E27FC236}">
              <a16:creationId xmlns:a16="http://schemas.microsoft.com/office/drawing/2014/main" id="{00000000-0008-0000-1D00-00005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2" name="rect" hidden="1">
          <a:extLst>
            <a:ext uri="{FF2B5EF4-FFF2-40B4-BE49-F238E27FC236}">
              <a16:creationId xmlns:a16="http://schemas.microsoft.com/office/drawing/2014/main" id="{00000000-0008-0000-1D00-00005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3" name="rect" hidden="1">
          <a:extLst>
            <a:ext uri="{FF2B5EF4-FFF2-40B4-BE49-F238E27FC236}">
              <a16:creationId xmlns:a16="http://schemas.microsoft.com/office/drawing/2014/main" id="{00000000-0008-0000-1D00-00005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4" name="rect" hidden="1">
          <a:extLst>
            <a:ext uri="{FF2B5EF4-FFF2-40B4-BE49-F238E27FC236}">
              <a16:creationId xmlns:a16="http://schemas.microsoft.com/office/drawing/2014/main" id="{00000000-0008-0000-1D00-00005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5" name="rect" hidden="1">
          <a:extLst>
            <a:ext uri="{FF2B5EF4-FFF2-40B4-BE49-F238E27FC236}">
              <a16:creationId xmlns:a16="http://schemas.microsoft.com/office/drawing/2014/main" id="{00000000-0008-0000-1D00-00005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6" name="rect" hidden="1">
          <a:extLst>
            <a:ext uri="{FF2B5EF4-FFF2-40B4-BE49-F238E27FC236}">
              <a16:creationId xmlns:a16="http://schemas.microsoft.com/office/drawing/2014/main" id="{00000000-0008-0000-1D00-00005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7" name="rect" hidden="1">
          <a:extLst>
            <a:ext uri="{FF2B5EF4-FFF2-40B4-BE49-F238E27FC236}">
              <a16:creationId xmlns:a16="http://schemas.microsoft.com/office/drawing/2014/main" id="{00000000-0008-0000-1D00-00005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8" name="rect" hidden="1">
          <a:extLst>
            <a:ext uri="{FF2B5EF4-FFF2-40B4-BE49-F238E27FC236}">
              <a16:creationId xmlns:a16="http://schemas.microsoft.com/office/drawing/2014/main" id="{00000000-0008-0000-1D00-00005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9" name="rect" hidden="1">
          <a:extLst>
            <a:ext uri="{FF2B5EF4-FFF2-40B4-BE49-F238E27FC236}">
              <a16:creationId xmlns:a16="http://schemas.microsoft.com/office/drawing/2014/main" id="{00000000-0008-0000-1D00-00005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0" name="rect" hidden="1">
          <a:extLst>
            <a:ext uri="{FF2B5EF4-FFF2-40B4-BE49-F238E27FC236}">
              <a16:creationId xmlns:a16="http://schemas.microsoft.com/office/drawing/2014/main" id="{00000000-0008-0000-1D00-00005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1" name="rect" hidden="1">
          <a:extLst>
            <a:ext uri="{FF2B5EF4-FFF2-40B4-BE49-F238E27FC236}">
              <a16:creationId xmlns:a16="http://schemas.microsoft.com/office/drawing/2014/main" id="{00000000-0008-0000-1D00-00005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2" name="rect" hidden="1">
          <a:extLst>
            <a:ext uri="{FF2B5EF4-FFF2-40B4-BE49-F238E27FC236}">
              <a16:creationId xmlns:a16="http://schemas.microsoft.com/office/drawing/2014/main" id="{00000000-0008-0000-1D00-00005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3" name="rect" hidden="1">
          <a:extLst>
            <a:ext uri="{FF2B5EF4-FFF2-40B4-BE49-F238E27FC236}">
              <a16:creationId xmlns:a16="http://schemas.microsoft.com/office/drawing/2014/main" id="{00000000-0008-0000-1D00-00005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4" name="rect" hidden="1">
          <a:extLst>
            <a:ext uri="{FF2B5EF4-FFF2-40B4-BE49-F238E27FC236}">
              <a16:creationId xmlns:a16="http://schemas.microsoft.com/office/drawing/2014/main" id="{00000000-0008-0000-1D00-00005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5" name="rect" hidden="1">
          <a:extLst>
            <a:ext uri="{FF2B5EF4-FFF2-40B4-BE49-F238E27FC236}">
              <a16:creationId xmlns:a16="http://schemas.microsoft.com/office/drawing/2014/main" id="{00000000-0008-0000-1D00-00005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6" name="rect" hidden="1">
          <a:extLst>
            <a:ext uri="{FF2B5EF4-FFF2-40B4-BE49-F238E27FC236}">
              <a16:creationId xmlns:a16="http://schemas.microsoft.com/office/drawing/2014/main" id="{00000000-0008-0000-1D00-00006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7" name="rect" hidden="1">
          <a:extLst>
            <a:ext uri="{FF2B5EF4-FFF2-40B4-BE49-F238E27FC236}">
              <a16:creationId xmlns:a16="http://schemas.microsoft.com/office/drawing/2014/main" id="{00000000-0008-0000-1D00-00006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8" name="rect" hidden="1">
          <a:extLst>
            <a:ext uri="{FF2B5EF4-FFF2-40B4-BE49-F238E27FC236}">
              <a16:creationId xmlns:a16="http://schemas.microsoft.com/office/drawing/2014/main" id="{00000000-0008-0000-1D00-00006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9" name="rect" hidden="1">
          <a:extLst>
            <a:ext uri="{FF2B5EF4-FFF2-40B4-BE49-F238E27FC236}">
              <a16:creationId xmlns:a16="http://schemas.microsoft.com/office/drawing/2014/main" id="{00000000-0008-0000-1D00-00006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0" name="rect" hidden="1">
          <a:extLst>
            <a:ext uri="{FF2B5EF4-FFF2-40B4-BE49-F238E27FC236}">
              <a16:creationId xmlns:a16="http://schemas.microsoft.com/office/drawing/2014/main" id="{00000000-0008-0000-1D00-00006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1" name="rect" hidden="1">
          <a:extLst>
            <a:ext uri="{FF2B5EF4-FFF2-40B4-BE49-F238E27FC236}">
              <a16:creationId xmlns:a16="http://schemas.microsoft.com/office/drawing/2014/main" id="{00000000-0008-0000-1D00-00006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2" name="rect" hidden="1">
          <a:extLst>
            <a:ext uri="{FF2B5EF4-FFF2-40B4-BE49-F238E27FC236}">
              <a16:creationId xmlns:a16="http://schemas.microsoft.com/office/drawing/2014/main" id="{00000000-0008-0000-1D00-00006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3" name="rect" hidden="1">
          <a:extLst>
            <a:ext uri="{FF2B5EF4-FFF2-40B4-BE49-F238E27FC236}">
              <a16:creationId xmlns:a16="http://schemas.microsoft.com/office/drawing/2014/main" id="{00000000-0008-0000-1D00-00006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4" name="rect" hidden="1">
          <a:extLst>
            <a:ext uri="{FF2B5EF4-FFF2-40B4-BE49-F238E27FC236}">
              <a16:creationId xmlns:a16="http://schemas.microsoft.com/office/drawing/2014/main" id="{00000000-0008-0000-1D00-00006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5" name="rect" hidden="1">
          <a:extLst>
            <a:ext uri="{FF2B5EF4-FFF2-40B4-BE49-F238E27FC236}">
              <a16:creationId xmlns:a16="http://schemas.microsoft.com/office/drawing/2014/main" id="{00000000-0008-0000-1D00-00006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6" name="rect" hidden="1">
          <a:extLst>
            <a:ext uri="{FF2B5EF4-FFF2-40B4-BE49-F238E27FC236}">
              <a16:creationId xmlns:a16="http://schemas.microsoft.com/office/drawing/2014/main" id="{00000000-0008-0000-1D00-00006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7" name="rect" hidden="1">
          <a:extLst>
            <a:ext uri="{FF2B5EF4-FFF2-40B4-BE49-F238E27FC236}">
              <a16:creationId xmlns:a16="http://schemas.microsoft.com/office/drawing/2014/main" id="{00000000-0008-0000-1D00-00006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8" name="rect" hidden="1">
          <a:extLst>
            <a:ext uri="{FF2B5EF4-FFF2-40B4-BE49-F238E27FC236}">
              <a16:creationId xmlns:a16="http://schemas.microsoft.com/office/drawing/2014/main" id="{00000000-0008-0000-1D00-00006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9" name="rect" hidden="1">
          <a:extLst>
            <a:ext uri="{FF2B5EF4-FFF2-40B4-BE49-F238E27FC236}">
              <a16:creationId xmlns:a16="http://schemas.microsoft.com/office/drawing/2014/main" id="{00000000-0008-0000-1D00-00006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0" name="rect" hidden="1">
          <a:extLst>
            <a:ext uri="{FF2B5EF4-FFF2-40B4-BE49-F238E27FC236}">
              <a16:creationId xmlns:a16="http://schemas.microsoft.com/office/drawing/2014/main" id="{00000000-0008-0000-1D00-00006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1" name="rect" hidden="1">
          <a:extLst>
            <a:ext uri="{FF2B5EF4-FFF2-40B4-BE49-F238E27FC236}">
              <a16:creationId xmlns:a16="http://schemas.microsoft.com/office/drawing/2014/main" id="{00000000-0008-0000-1D00-00006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2" name="rect" hidden="1">
          <a:extLst>
            <a:ext uri="{FF2B5EF4-FFF2-40B4-BE49-F238E27FC236}">
              <a16:creationId xmlns:a16="http://schemas.microsoft.com/office/drawing/2014/main" id="{00000000-0008-0000-1D00-00007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3" name="rect" hidden="1">
          <a:extLst>
            <a:ext uri="{FF2B5EF4-FFF2-40B4-BE49-F238E27FC236}">
              <a16:creationId xmlns:a16="http://schemas.microsoft.com/office/drawing/2014/main" id="{00000000-0008-0000-1D00-00007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4" name="rect" hidden="1">
          <a:extLst>
            <a:ext uri="{FF2B5EF4-FFF2-40B4-BE49-F238E27FC236}">
              <a16:creationId xmlns:a16="http://schemas.microsoft.com/office/drawing/2014/main" id="{00000000-0008-0000-1D00-00007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5" name="rect" hidden="1">
          <a:extLst>
            <a:ext uri="{FF2B5EF4-FFF2-40B4-BE49-F238E27FC236}">
              <a16:creationId xmlns:a16="http://schemas.microsoft.com/office/drawing/2014/main" id="{00000000-0008-0000-1D00-00007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6" name="rect" hidden="1">
          <a:extLst>
            <a:ext uri="{FF2B5EF4-FFF2-40B4-BE49-F238E27FC236}">
              <a16:creationId xmlns:a16="http://schemas.microsoft.com/office/drawing/2014/main" id="{00000000-0008-0000-1D00-00007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7" name="rect" hidden="1">
          <a:extLst>
            <a:ext uri="{FF2B5EF4-FFF2-40B4-BE49-F238E27FC236}">
              <a16:creationId xmlns:a16="http://schemas.microsoft.com/office/drawing/2014/main" id="{00000000-0008-0000-1D00-00007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8" name="rect" hidden="1">
          <a:extLst>
            <a:ext uri="{FF2B5EF4-FFF2-40B4-BE49-F238E27FC236}">
              <a16:creationId xmlns:a16="http://schemas.microsoft.com/office/drawing/2014/main" id="{00000000-0008-0000-1D00-00007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9" name="rect" hidden="1">
          <a:extLst>
            <a:ext uri="{FF2B5EF4-FFF2-40B4-BE49-F238E27FC236}">
              <a16:creationId xmlns:a16="http://schemas.microsoft.com/office/drawing/2014/main" id="{00000000-0008-0000-1D00-00007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0" name="rect" hidden="1">
          <a:extLst>
            <a:ext uri="{FF2B5EF4-FFF2-40B4-BE49-F238E27FC236}">
              <a16:creationId xmlns:a16="http://schemas.microsoft.com/office/drawing/2014/main" id="{00000000-0008-0000-1D00-00007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1" name="rect" hidden="1">
          <a:extLst>
            <a:ext uri="{FF2B5EF4-FFF2-40B4-BE49-F238E27FC236}">
              <a16:creationId xmlns:a16="http://schemas.microsoft.com/office/drawing/2014/main" id="{00000000-0008-0000-1D00-00007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2" name="rect" hidden="1">
          <a:extLst>
            <a:ext uri="{FF2B5EF4-FFF2-40B4-BE49-F238E27FC236}">
              <a16:creationId xmlns:a16="http://schemas.microsoft.com/office/drawing/2014/main" id="{00000000-0008-0000-1D00-00007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3" name="rect" hidden="1">
          <a:extLst>
            <a:ext uri="{FF2B5EF4-FFF2-40B4-BE49-F238E27FC236}">
              <a16:creationId xmlns:a16="http://schemas.microsoft.com/office/drawing/2014/main" id="{00000000-0008-0000-1D00-00007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4" name="rect" hidden="1">
          <a:extLst>
            <a:ext uri="{FF2B5EF4-FFF2-40B4-BE49-F238E27FC236}">
              <a16:creationId xmlns:a16="http://schemas.microsoft.com/office/drawing/2014/main" id="{00000000-0008-0000-1D00-00007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5" name="rect" hidden="1">
          <a:extLst>
            <a:ext uri="{FF2B5EF4-FFF2-40B4-BE49-F238E27FC236}">
              <a16:creationId xmlns:a16="http://schemas.microsoft.com/office/drawing/2014/main" id="{00000000-0008-0000-1D00-00007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6" name="rect" hidden="1">
          <a:extLst>
            <a:ext uri="{FF2B5EF4-FFF2-40B4-BE49-F238E27FC236}">
              <a16:creationId xmlns:a16="http://schemas.microsoft.com/office/drawing/2014/main" id="{00000000-0008-0000-1D00-00007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7" name="rect" hidden="1">
          <a:extLst>
            <a:ext uri="{FF2B5EF4-FFF2-40B4-BE49-F238E27FC236}">
              <a16:creationId xmlns:a16="http://schemas.microsoft.com/office/drawing/2014/main" id="{00000000-0008-0000-1D00-00007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8" name="rect" hidden="1">
          <a:extLst>
            <a:ext uri="{FF2B5EF4-FFF2-40B4-BE49-F238E27FC236}">
              <a16:creationId xmlns:a16="http://schemas.microsoft.com/office/drawing/2014/main" id="{00000000-0008-0000-1D00-00008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9" name="rect" hidden="1">
          <a:extLst>
            <a:ext uri="{FF2B5EF4-FFF2-40B4-BE49-F238E27FC236}">
              <a16:creationId xmlns:a16="http://schemas.microsoft.com/office/drawing/2014/main" id="{00000000-0008-0000-1D00-00008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0" name="rect" hidden="1">
          <a:extLst>
            <a:ext uri="{FF2B5EF4-FFF2-40B4-BE49-F238E27FC236}">
              <a16:creationId xmlns:a16="http://schemas.microsoft.com/office/drawing/2014/main" id="{00000000-0008-0000-1D00-00008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1" name="rect" hidden="1">
          <a:extLst>
            <a:ext uri="{FF2B5EF4-FFF2-40B4-BE49-F238E27FC236}">
              <a16:creationId xmlns:a16="http://schemas.microsoft.com/office/drawing/2014/main" id="{00000000-0008-0000-1D00-00008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2" name="rect" hidden="1">
          <a:extLst>
            <a:ext uri="{FF2B5EF4-FFF2-40B4-BE49-F238E27FC236}">
              <a16:creationId xmlns:a16="http://schemas.microsoft.com/office/drawing/2014/main" id="{00000000-0008-0000-1D00-00008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3" name="rect" hidden="1">
          <a:extLst>
            <a:ext uri="{FF2B5EF4-FFF2-40B4-BE49-F238E27FC236}">
              <a16:creationId xmlns:a16="http://schemas.microsoft.com/office/drawing/2014/main" id="{00000000-0008-0000-1D00-00008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4" name="rect" hidden="1">
          <a:extLst>
            <a:ext uri="{FF2B5EF4-FFF2-40B4-BE49-F238E27FC236}">
              <a16:creationId xmlns:a16="http://schemas.microsoft.com/office/drawing/2014/main" id="{00000000-0008-0000-1D00-00008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5" name="rect" hidden="1">
          <a:extLst>
            <a:ext uri="{FF2B5EF4-FFF2-40B4-BE49-F238E27FC236}">
              <a16:creationId xmlns:a16="http://schemas.microsoft.com/office/drawing/2014/main" id="{00000000-0008-0000-1D00-00008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6" name="rect" hidden="1">
          <a:extLst>
            <a:ext uri="{FF2B5EF4-FFF2-40B4-BE49-F238E27FC236}">
              <a16:creationId xmlns:a16="http://schemas.microsoft.com/office/drawing/2014/main" id="{00000000-0008-0000-1D00-00008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7" name="rect" hidden="1">
          <a:extLst>
            <a:ext uri="{FF2B5EF4-FFF2-40B4-BE49-F238E27FC236}">
              <a16:creationId xmlns:a16="http://schemas.microsoft.com/office/drawing/2014/main" id="{00000000-0008-0000-1D00-00008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8" name="rect" hidden="1">
          <a:extLst>
            <a:ext uri="{FF2B5EF4-FFF2-40B4-BE49-F238E27FC236}">
              <a16:creationId xmlns:a16="http://schemas.microsoft.com/office/drawing/2014/main" id="{00000000-0008-0000-1D00-00008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9" name="rect" hidden="1">
          <a:extLst>
            <a:ext uri="{FF2B5EF4-FFF2-40B4-BE49-F238E27FC236}">
              <a16:creationId xmlns:a16="http://schemas.microsoft.com/office/drawing/2014/main" id="{00000000-0008-0000-1D00-00008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0" name="rect" hidden="1">
          <a:extLst>
            <a:ext uri="{FF2B5EF4-FFF2-40B4-BE49-F238E27FC236}">
              <a16:creationId xmlns:a16="http://schemas.microsoft.com/office/drawing/2014/main" id="{00000000-0008-0000-1D00-00008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1" name="rect" hidden="1">
          <a:extLst>
            <a:ext uri="{FF2B5EF4-FFF2-40B4-BE49-F238E27FC236}">
              <a16:creationId xmlns:a16="http://schemas.microsoft.com/office/drawing/2014/main" id="{00000000-0008-0000-1D00-00008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2" name="rect" hidden="1">
          <a:extLst>
            <a:ext uri="{FF2B5EF4-FFF2-40B4-BE49-F238E27FC236}">
              <a16:creationId xmlns:a16="http://schemas.microsoft.com/office/drawing/2014/main" id="{00000000-0008-0000-1D00-00008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3" name="rect" hidden="1">
          <a:extLst>
            <a:ext uri="{FF2B5EF4-FFF2-40B4-BE49-F238E27FC236}">
              <a16:creationId xmlns:a16="http://schemas.microsoft.com/office/drawing/2014/main" id="{00000000-0008-0000-1D00-00008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4" name="rect" hidden="1">
          <a:extLst>
            <a:ext uri="{FF2B5EF4-FFF2-40B4-BE49-F238E27FC236}">
              <a16:creationId xmlns:a16="http://schemas.microsoft.com/office/drawing/2014/main" id="{00000000-0008-0000-1D00-00009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5" name="rect" hidden="1">
          <a:extLst>
            <a:ext uri="{FF2B5EF4-FFF2-40B4-BE49-F238E27FC236}">
              <a16:creationId xmlns:a16="http://schemas.microsoft.com/office/drawing/2014/main" id="{00000000-0008-0000-1D00-00009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6" name="rect" hidden="1">
          <a:extLst>
            <a:ext uri="{FF2B5EF4-FFF2-40B4-BE49-F238E27FC236}">
              <a16:creationId xmlns:a16="http://schemas.microsoft.com/office/drawing/2014/main" id="{00000000-0008-0000-1D00-00009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7" name="rect" hidden="1">
          <a:extLst>
            <a:ext uri="{FF2B5EF4-FFF2-40B4-BE49-F238E27FC236}">
              <a16:creationId xmlns:a16="http://schemas.microsoft.com/office/drawing/2014/main" id="{00000000-0008-0000-1D00-00009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8" name="rect" hidden="1">
          <a:extLst>
            <a:ext uri="{FF2B5EF4-FFF2-40B4-BE49-F238E27FC236}">
              <a16:creationId xmlns:a16="http://schemas.microsoft.com/office/drawing/2014/main" id="{00000000-0008-0000-1D00-00009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9" name="rect" hidden="1">
          <a:extLst>
            <a:ext uri="{FF2B5EF4-FFF2-40B4-BE49-F238E27FC236}">
              <a16:creationId xmlns:a16="http://schemas.microsoft.com/office/drawing/2014/main" id="{00000000-0008-0000-1D00-00009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0" name="rect" hidden="1">
          <a:extLst>
            <a:ext uri="{FF2B5EF4-FFF2-40B4-BE49-F238E27FC236}">
              <a16:creationId xmlns:a16="http://schemas.microsoft.com/office/drawing/2014/main" id="{00000000-0008-0000-1D00-00009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1" name="rect" hidden="1">
          <a:extLst>
            <a:ext uri="{FF2B5EF4-FFF2-40B4-BE49-F238E27FC236}">
              <a16:creationId xmlns:a16="http://schemas.microsoft.com/office/drawing/2014/main" id="{00000000-0008-0000-1D00-00009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2" name="rect" hidden="1">
          <a:extLst>
            <a:ext uri="{FF2B5EF4-FFF2-40B4-BE49-F238E27FC236}">
              <a16:creationId xmlns:a16="http://schemas.microsoft.com/office/drawing/2014/main" id="{00000000-0008-0000-1D00-00009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3" name="rect" hidden="1">
          <a:extLst>
            <a:ext uri="{FF2B5EF4-FFF2-40B4-BE49-F238E27FC236}">
              <a16:creationId xmlns:a16="http://schemas.microsoft.com/office/drawing/2014/main" id="{00000000-0008-0000-1D00-00009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4" name="rect" hidden="1">
          <a:extLst>
            <a:ext uri="{FF2B5EF4-FFF2-40B4-BE49-F238E27FC236}">
              <a16:creationId xmlns:a16="http://schemas.microsoft.com/office/drawing/2014/main" id="{00000000-0008-0000-1D00-00009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5" name="rect" hidden="1">
          <a:extLst>
            <a:ext uri="{FF2B5EF4-FFF2-40B4-BE49-F238E27FC236}">
              <a16:creationId xmlns:a16="http://schemas.microsoft.com/office/drawing/2014/main" id="{00000000-0008-0000-1D00-00009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6" name="rect" hidden="1">
          <a:extLst>
            <a:ext uri="{FF2B5EF4-FFF2-40B4-BE49-F238E27FC236}">
              <a16:creationId xmlns:a16="http://schemas.microsoft.com/office/drawing/2014/main" id="{00000000-0008-0000-1D00-00009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7" name="rect" hidden="1">
          <a:extLst>
            <a:ext uri="{FF2B5EF4-FFF2-40B4-BE49-F238E27FC236}">
              <a16:creationId xmlns:a16="http://schemas.microsoft.com/office/drawing/2014/main" id="{00000000-0008-0000-1D00-00009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8" name="rect" hidden="1">
          <a:extLst>
            <a:ext uri="{FF2B5EF4-FFF2-40B4-BE49-F238E27FC236}">
              <a16:creationId xmlns:a16="http://schemas.microsoft.com/office/drawing/2014/main" id="{00000000-0008-0000-1D00-00009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9" name="rect" hidden="1">
          <a:extLst>
            <a:ext uri="{FF2B5EF4-FFF2-40B4-BE49-F238E27FC236}">
              <a16:creationId xmlns:a16="http://schemas.microsoft.com/office/drawing/2014/main" id="{00000000-0008-0000-1D00-00009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0" name="rect" hidden="1">
          <a:extLst>
            <a:ext uri="{FF2B5EF4-FFF2-40B4-BE49-F238E27FC236}">
              <a16:creationId xmlns:a16="http://schemas.microsoft.com/office/drawing/2014/main" id="{00000000-0008-0000-1D00-0000A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1" name="rect" hidden="1">
          <a:extLst>
            <a:ext uri="{FF2B5EF4-FFF2-40B4-BE49-F238E27FC236}">
              <a16:creationId xmlns:a16="http://schemas.microsoft.com/office/drawing/2014/main" id="{00000000-0008-0000-1D00-0000A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2" name="rect" hidden="1">
          <a:extLst>
            <a:ext uri="{FF2B5EF4-FFF2-40B4-BE49-F238E27FC236}">
              <a16:creationId xmlns:a16="http://schemas.microsoft.com/office/drawing/2014/main" id="{00000000-0008-0000-1D00-0000A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3" name="rect" hidden="1">
          <a:extLst>
            <a:ext uri="{FF2B5EF4-FFF2-40B4-BE49-F238E27FC236}">
              <a16:creationId xmlns:a16="http://schemas.microsoft.com/office/drawing/2014/main" id="{00000000-0008-0000-1D00-0000A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4" name="rect" hidden="1">
          <a:extLst>
            <a:ext uri="{FF2B5EF4-FFF2-40B4-BE49-F238E27FC236}">
              <a16:creationId xmlns:a16="http://schemas.microsoft.com/office/drawing/2014/main" id="{00000000-0008-0000-1D00-0000A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5" name="rect" hidden="1">
          <a:extLst>
            <a:ext uri="{FF2B5EF4-FFF2-40B4-BE49-F238E27FC236}">
              <a16:creationId xmlns:a16="http://schemas.microsoft.com/office/drawing/2014/main" id="{00000000-0008-0000-1D00-0000A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6" name="rect" hidden="1">
          <a:extLst>
            <a:ext uri="{FF2B5EF4-FFF2-40B4-BE49-F238E27FC236}">
              <a16:creationId xmlns:a16="http://schemas.microsoft.com/office/drawing/2014/main" id="{00000000-0008-0000-1D00-0000A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7" name="rect" hidden="1">
          <a:extLst>
            <a:ext uri="{FF2B5EF4-FFF2-40B4-BE49-F238E27FC236}">
              <a16:creationId xmlns:a16="http://schemas.microsoft.com/office/drawing/2014/main" id="{00000000-0008-0000-1D00-0000A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8" name="rect" hidden="1">
          <a:extLst>
            <a:ext uri="{FF2B5EF4-FFF2-40B4-BE49-F238E27FC236}">
              <a16:creationId xmlns:a16="http://schemas.microsoft.com/office/drawing/2014/main" id="{00000000-0008-0000-1D00-0000A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9" name="rect" hidden="1">
          <a:extLst>
            <a:ext uri="{FF2B5EF4-FFF2-40B4-BE49-F238E27FC236}">
              <a16:creationId xmlns:a16="http://schemas.microsoft.com/office/drawing/2014/main" id="{00000000-0008-0000-1D00-0000A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0" name="rect" hidden="1">
          <a:extLst>
            <a:ext uri="{FF2B5EF4-FFF2-40B4-BE49-F238E27FC236}">
              <a16:creationId xmlns:a16="http://schemas.microsoft.com/office/drawing/2014/main" id="{00000000-0008-0000-1D00-0000A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1" name="rect" hidden="1">
          <a:extLst>
            <a:ext uri="{FF2B5EF4-FFF2-40B4-BE49-F238E27FC236}">
              <a16:creationId xmlns:a16="http://schemas.microsoft.com/office/drawing/2014/main" id="{00000000-0008-0000-1D00-0000A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2" name="rect" hidden="1">
          <a:extLst>
            <a:ext uri="{FF2B5EF4-FFF2-40B4-BE49-F238E27FC236}">
              <a16:creationId xmlns:a16="http://schemas.microsoft.com/office/drawing/2014/main" id="{00000000-0008-0000-1D00-0000A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3" name="rect" hidden="1">
          <a:extLst>
            <a:ext uri="{FF2B5EF4-FFF2-40B4-BE49-F238E27FC236}">
              <a16:creationId xmlns:a16="http://schemas.microsoft.com/office/drawing/2014/main" id="{00000000-0008-0000-1D00-0000A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4" name="rect" hidden="1">
          <a:extLst>
            <a:ext uri="{FF2B5EF4-FFF2-40B4-BE49-F238E27FC236}">
              <a16:creationId xmlns:a16="http://schemas.microsoft.com/office/drawing/2014/main" id="{00000000-0008-0000-1D00-0000A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5" name="rect" hidden="1">
          <a:extLst>
            <a:ext uri="{FF2B5EF4-FFF2-40B4-BE49-F238E27FC236}">
              <a16:creationId xmlns:a16="http://schemas.microsoft.com/office/drawing/2014/main" id="{00000000-0008-0000-1D00-0000A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6" name="rect" hidden="1">
          <a:extLst>
            <a:ext uri="{FF2B5EF4-FFF2-40B4-BE49-F238E27FC236}">
              <a16:creationId xmlns:a16="http://schemas.microsoft.com/office/drawing/2014/main" id="{00000000-0008-0000-1D00-0000B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7" name="rect" hidden="1">
          <a:extLst>
            <a:ext uri="{FF2B5EF4-FFF2-40B4-BE49-F238E27FC236}">
              <a16:creationId xmlns:a16="http://schemas.microsoft.com/office/drawing/2014/main" id="{00000000-0008-0000-1D00-0000B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8" name="rect" hidden="1">
          <a:extLst>
            <a:ext uri="{FF2B5EF4-FFF2-40B4-BE49-F238E27FC236}">
              <a16:creationId xmlns:a16="http://schemas.microsoft.com/office/drawing/2014/main" id="{00000000-0008-0000-1D00-0000B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9" name="rect" hidden="1">
          <a:extLst>
            <a:ext uri="{FF2B5EF4-FFF2-40B4-BE49-F238E27FC236}">
              <a16:creationId xmlns:a16="http://schemas.microsoft.com/office/drawing/2014/main" id="{00000000-0008-0000-1D00-0000B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0" name="rect" hidden="1">
          <a:extLst>
            <a:ext uri="{FF2B5EF4-FFF2-40B4-BE49-F238E27FC236}">
              <a16:creationId xmlns:a16="http://schemas.microsoft.com/office/drawing/2014/main" id="{00000000-0008-0000-1D00-0000B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1" name="rect" hidden="1">
          <a:extLst>
            <a:ext uri="{FF2B5EF4-FFF2-40B4-BE49-F238E27FC236}">
              <a16:creationId xmlns:a16="http://schemas.microsoft.com/office/drawing/2014/main" id="{00000000-0008-0000-1D00-0000B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2" name="rect" hidden="1">
          <a:extLst>
            <a:ext uri="{FF2B5EF4-FFF2-40B4-BE49-F238E27FC236}">
              <a16:creationId xmlns:a16="http://schemas.microsoft.com/office/drawing/2014/main" id="{00000000-0008-0000-1D00-0000B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3" name="rect" hidden="1">
          <a:extLst>
            <a:ext uri="{FF2B5EF4-FFF2-40B4-BE49-F238E27FC236}">
              <a16:creationId xmlns:a16="http://schemas.microsoft.com/office/drawing/2014/main" id="{00000000-0008-0000-1D00-0000B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4" name="rect" hidden="1">
          <a:extLst>
            <a:ext uri="{FF2B5EF4-FFF2-40B4-BE49-F238E27FC236}">
              <a16:creationId xmlns:a16="http://schemas.microsoft.com/office/drawing/2014/main" id="{00000000-0008-0000-1D00-0000B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5" name="rect" hidden="1">
          <a:extLst>
            <a:ext uri="{FF2B5EF4-FFF2-40B4-BE49-F238E27FC236}">
              <a16:creationId xmlns:a16="http://schemas.microsoft.com/office/drawing/2014/main" id="{00000000-0008-0000-1D00-0000B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6" name="rect" hidden="1">
          <a:extLst>
            <a:ext uri="{FF2B5EF4-FFF2-40B4-BE49-F238E27FC236}">
              <a16:creationId xmlns:a16="http://schemas.microsoft.com/office/drawing/2014/main" id="{00000000-0008-0000-1D00-0000B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7" name="rect" hidden="1">
          <a:extLst>
            <a:ext uri="{FF2B5EF4-FFF2-40B4-BE49-F238E27FC236}">
              <a16:creationId xmlns:a16="http://schemas.microsoft.com/office/drawing/2014/main" id="{00000000-0008-0000-1D00-0000B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8" name="rect" hidden="1">
          <a:extLst>
            <a:ext uri="{FF2B5EF4-FFF2-40B4-BE49-F238E27FC236}">
              <a16:creationId xmlns:a16="http://schemas.microsoft.com/office/drawing/2014/main" id="{00000000-0008-0000-1D00-0000B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9" name="rect" hidden="1">
          <a:extLst>
            <a:ext uri="{FF2B5EF4-FFF2-40B4-BE49-F238E27FC236}">
              <a16:creationId xmlns:a16="http://schemas.microsoft.com/office/drawing/2014/main" id="{00000000-0008-0000-1D00-0000B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0" name="rect" hidden="1">
          <a:extLst>
            <a:ext uri="{FF2B5EF4-FFF2-40B4-BE49-F238E27FC236}">
              <a16:creationId xmlns:a16="http://schemas.microsoft.com/office/drawing/2014/main" id="{00000000-0008-0000-1D00-0000B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1" name="rect" hidden="1">
          <a:extLst>
            <a:ext uri="{FF2B5EF4-FFF2-40B4-BE49-F238E27FC236}">
              <a16:creationId xmlns:a16="http://schemas.microsoft.com/office/drawing/2014/main" id="{00000000-0008-0000-1D00-0000B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2" name="rect" hidden="1">
          <a:extLst>
            <a:ext uri="{FF2B5EF4-FFF2-40B4-BE49-F238E27FC236}">
              <a16:creationId xmlns:a16="http://schemas.microsoft.com/office/drawing/2014/main" id="{00000000-0008-0000-1D00-0000C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3" name="rect" hidden="1">
          <a:extLst>
            <a:ext uri="{FF2B5EF4-FFF2-40B4-BE49-F238E27FC236}">
              <a16:creationId xmlns:a16="http://schemas.microsoft.com/office/drawing/2014/main" id="{00000000-0008-0000-1D00-0000C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4" name="rect" hidden="1">
          <a:extLst>
            <a:ext uri="{FF2B5EF4-FFF2-40B4-BE49-F238E27FC236}">
              <a16:creationId xmlns:a16="http://schemas.microsoft.com/office/drawing/2014/main" id="{00000000-0008-0000-1D00-0000C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5" name="rect" hidden="1">
          <a:extLst>
            <a:ext uri="{FF2B5EF4-FFF2-40B4-BE49-F238E27FC236}">
              <a16:creationId xmlns:a16="http://schemas.microsoft.com/office/drawing/2014/main" id="{00000000-0008-0000-1D00-0000C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6" name="rect" hidden="1">
          <a:extLst>
            <a:ext uri="{FF2B5EF4-FFF2-40B4-BE49-F238E27FC236}">
              <a16:creationId xmlns:a16="http://schemas.microsoft.com/office/drawing/2014/main" id="{00000000-0008-0000-1D00-0000C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7" name="rect" hidden="1">
          <a:extLst>
            <a:ext uri="{FF2B5EF4-FFF2-40B4-BE49-F238E27FC236}">
              <a16:creationId xmlns:a16="http://schemas.microsoft.com/office/drawing/2014/main" id="{00000000-0008-0000-1D00-0000C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8" name="rect" hidden="1">
          <a:extLst>
            <a:ext uri="{FF2B5EF4-FFF2-40B4-BE49-F238E27FC236}">
              <a16:creationId xmlns:a16="http://schemas.microsoft.com/office/drawing/2014/main" id="{00000000-0008-0000-1D00-0000C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9" name="rect" hidden="1">
          <a:extLst>
            <a:ext uri="{FF2B5EF4-FFF2-40B4-BE49-F238E27FC236}">
              <a16:creationId xmlns:a16="http://schemas.microsoft.com/office/drawing/2014/main" id="{00000000-0008-0000-1D00-0000C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0" name="rect" hidden="1">
          <a:extLst>
            <a:ext uri="{FF2B5EF4-FFF2-40B4-BE49-F238E27FC236}">
              <a16:creationId xmlns:a16="http://schemas.microsoft.com/office/drawing/2014/main" id="{00000000-0008-0000-1D00-0000C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1" name="rect" hidden="1">
          <a:extLst>
            <a:ext uri="{FF2B5EF4-FFF2-40B4-BE49-F238E27FC236}">
              <a16:creationId xmlns:a16="http://schemas.microsoft.com/office/drawing/2014/main" id="{00000000-0008-0000-1D00-0000C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2" name="rect" hidden="1">
          <a:extLst>
            <a:ext uri="{FF2B5EF4-FFF2-40B4-BE49-F238E27FC236}">
              <a16:creationId xmlns:a16="http://schemas.microsoft.com/office/drawing/2014/main" id="{00000000-0008-0000-1D00-0000C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3" name="rect" hidden="1">
          <a:extLst>
            <a:ext uri="{FF2B5EF4-FFF2-40B4-BE49-F238E27FC236}">
              <a16:creationId xmlns:a16="http://schemas.microsoft.com/office/drawing/2014/main" id="{00000000-0008-0000-1D00-0000C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4" name="rect" hidden="1">
          <a:extLst>
            <a:ext uri="{FF2B5EF4-FFF2-40B4-BE49-F238E27FC236}">
              <a16:creationId xmlns:a16="http://schemas.microsoft.com/office/drawing/2014/main" id="{00000000-0008-0000-1D00-0000C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5" name="rect" hidden="1">
          <a:extLst>
            <a:ext uri="{FF2B5EF4-FFF2-40B4-BE49-F238E27FC236}">
              <a16:creationId xmlns:a16="http://schemas.microsoft.com/office/drawing/2014/main" id="{00000000-0008-0000-1D00-0000C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6" name="rect" hidden="1">
          <a:extLst>
            <a:ext uri="{FF2B5EF4-FFF2-40B4-BE49-F238E27FC236}">
              <a16:creationId xmlns:a16="http://schemas.microsoft.com/office/drawing/2014/main" id="{00000000-0008-0000-1D00-0000C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7" name="rect" hidden="1">
          <a:extLst>
            <a:ext uri="{FF2B5EF4-FFF2-40B4-BE49-F238E27FC236}">
              <a16:creationId xmlns:a16="http://schemas.microsoft.com/office/drawing/2014/main" id="{00000000-0008-0000-1D00-0000C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8" name="rect" hidden="1">
          <a:extLst>
            <a:ext uri="{FF2B5EF4-FFF2-40B4-BE49-F238E27FC236}">
              <a16:creationId xmlns:a16="http://schemas.microsoft.com/office/drawing/2014/main" id="{00000000-0008-0000-1D00-0000D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9" name="rect" hidden="1">
          <a:extLst>
            <a:ext uri="{FF2B5EF4-FFF2-40B4-BE49-F238E27FC236}">
              <a16:creationId xmlns:a16="http://schemas.microsoft.com/office/drawing/2014/main" id="{00000000-0008-0000-1D00-0000D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0" name="rect" hidden="1">
          <a:extLst>
            <a:ext uri="{FF2B5EF4-FFF2-40B4-BE49-F238E27FC236}">
              <a16:creationId xmlns:a16="http://schemas.microsoft.com/office/drawing/2014/main" id="{00000000-0008-0000-1D00-0000D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1" name="rect" hidden="1">
          <a:extLst>
            <a:ext uri="{FF2B5EF4-FFF2-40B4-BE49-F238E27FC236}">
              <a16:creationId xmlns:a16="http://schemas.microsoft.com/office/drawing/2014/main" id="{00000000-0008-0000-1D00-0000D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2" name="rect" hidden="1">
          <a:extLst>
            <a:ext uri="{FF2B5EF4-FFF2-40B4-BE49-F238E27FC236}">
              <a16:creationId xmlns:a16="http://schemas.microsoft.com/office/drawing/2014/main" id="{00000000-0008-0000-1D00-0000D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3" name="rect" hidden="1">
          <a:extLst>
            <a:ext uri="{FF2B5EF4-FFF2-40B4-BE49-F238E27FC236}">
              <a16:creationId xmlns:a16="http://schemas.microsoft.com/office/drawing/2014/main" id="{00000000-0008-0000-1D00-0000D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4" name="rect" hidden="1">
          <a:extLst>
            <a:ext uri="{FF2B5EF4-FFF2-40B4-BE49-F238E27FC236}">
              <a16:creationId xmlns:a16="http://schemas.microsoft.com/office/drawing/2014/main" id="{00000000-0008-0000-1D00-0000D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5" name="rect" hidden="1">
          <a:extLst>
            <a:ext uri="{FF2B5EF4-FFF2-40B4-BE49-F238E27FC236}">
              <a16:creationId xmlns:a16="http://schemas.microsoft.com/office/drawing/2014/main" id="{00000000-0008-0000-1D00-0000D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6" name="rect" hidden="1">
          <a:extLst>
            <a:ext uri="{FF2B5EF4-FFF2-40B4-BE49-F238E27FC236}">
              <a16:creationId xmlns:a16="http://schemas.microsoft.com/office/drawing/2014/main" id="{00000000-0008-0000-1D00-0000D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7" name="rect" hidden="1">
          <a:extLst>
            <a:ext uri="{FF2B5EF4-FFF2-40B4-BE49-F238E27FC236}">
              <a16:creationId xmlns:a16="http://schemas.microsoft.com/office/drawing/2014/main" id="{00000000-0008-0000-1D00-0000D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8" name="rect" hidden="1">
          <a:extLst>
            <a:ext uri="{FF2B5EF4-FFF2-40B4-BE49-F238E27FC236}">
              <a16:creationId xmlns:a16="http://schemas.microsoft.com/office/drawing/2014/main" id="{00000000-0008-0000-1D00-0000D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9" name="rect" hidden="1">
          <a:extLst>
            <a:ext uri="{FF2B5EF4-FFF2-40B4-BE49-F238E27FC236}">
              <a16:creationId xmlns:a16="http://schemas.microsoft.com/office/drawing/2014/main" id="{00000000-0008-0000-1D00-0000D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0" name="rect" hidden="1">
          <a:extLst>
            <a:ext uri="{FF2B5EF4-FFF2-40B4-BE49-F238E27FC236}">
              <a16:creationId xmlns:a16="http://schemas.microsoft.com/office/drawing/2014/main" id="{00000000-0008-0000-1D00-0000D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1" name="rect" hidden="1">
          <a:extLst>
            <a:ext uri="{FF2B5EF4-FFF2-40B4-BE49-F238E27FC236}">
              <a16:creationId xmlns:a16="http://schemas.microsoft.com/office/drawing/2014/main" id="{00000000-0008-0000-1D00-0000D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2" name="rect" hidden="1">
          <a:extLst>
            <a:ext uri="{FF2B5EF4-FFF2-40B4-BE49-F238E27FC236}">
              <a16:creationId xmlns:a16="http://schemas.microsoft.com/office/drawing/2014/main" id="{00000000-0008-0000-1D00-0000D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3" name="rect" hidden="1">
          <a:extLst>
            <a:ext uri="{FF2B5EF4-FFF2-40B4-BE49-F238E27FC236}">
              <a16:creationId xmlns:a16="http://schemas.microsoft.com/office/drawing/2014/main" id="{00000000-0008-0000-1D00-0000D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4" name="rect" hidden="1">
          <a:extLst>
            <a:ext uri="{FF2B5EF4-FFF2-40B4-BE49-F238E27FC236}">
              <a16:creationId xmlns:a16="http://schemas.microsoft.com/office/drawing/2014/main" id="{00000000-0008-0000-1D00-0000E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5" name="rect" hidden="1">
          <a:extLst>
            <a:ext uri="{FF2B5EF4-FFF2-40B4-BE49-F238E27FC236}">
              <a16:creationId xmlns:a16="http://schemas.microsoft.com/office/drawing/2014/main" id="{00000000-0008-0000-1D00-0000E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6" name="rect" hidden="1">
          <a:extLst>
            <a:ext uri="{FF2B5EF4-FFF2-40B4-BE49-F238E27FC236}">
              <a16:creationId xmlns:a16="http://schemas.microsoft.com/office/drawing/2014/main" id="{00000000-0008-0000-1D00-0000E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7" name="rect" hidden="1">
          <a:extLst>
            <a:ext uri="{FF2B5EF4-FFF2-40B4-BE49-F238E27FC236}">
              <a16:creationId xmlns:a16="http://schemas.microsoft.com/office/drawing/2014/main" id="{00000000-0008-0000-1D00-0000E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8" name="rect" hidden="1">
          <a:extLst>
            <a:ext uri="{FF2B5EF4-FFF2-40B4-BE49-F238E27FC236}">
              <a16:creationId xmlns:a16="http://schemas.microsoft.com/office/drawing/2014/main" id="{00000000-0008-0000-1D00-0000E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9" name="rect" hidden="1">
          <a:extLst>
            <a:ext uri="{FF2B5EF4-FFF2-40B4-BE49-F238E27FC236}">
              <a16:creationId xmlns:a16="http://schemas.microsoft.com/office/drawing/2014/main" id="{00000000-0008-0000-1D00-0000E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0" name="rect" hidden="1">
          <a:extLst>
            <a:ext uri="{FF2B5EF4-FFF2-40B4-BE49-F238E27FC236}">
              <a16:creationId xmlns:a16="http://schemas.microsoft.com/office/drawing/2014/main" id="{00000000-0008-0000-1D00-0000E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1" name="rect" hidden="1">
          <a:extLst>
            <a:ext uri="{FF2B5EF4-FFF2-40B4-BE49-F238E27FC236}">
              <a16:creationId xmlns:a16="http://schemas.microsoft.com/office/drawing/2014/main" id="{00000000-0008-0000-1D00-0000E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2" name="rect" hidden="1">
          <a:extLst>
            <a:ext uri="{FF2B5EF4-FFF2-40B4-BE49-F238E27FC236}">
              <a16:creationId xmlns:a16="http://schemas.microsoft.com/office/drawing/2014/main" id="{00000000-0008-0000-1D00-0000E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3" name="rect" hidden="1">
          <a:extLst>
            <a:ext uri="{FF2B5EF4-FFF2-40B4-BE49-F238E27FC236}">
              <a16:creationId xmlns:a16="http://schemas.microsoft.com/office/drawing/2014/main" id="{00000000-0008-0000-1D00-0000E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4" name="rect" hidden="1">
          <a:extLst>
            <a:ext uri="{FF2B5EF4-FFF2-40B4-BE49-F238E27FC236}">
              <a16:creationId xmlns:a16="http://schemas.microsoft.com/office/drawing/2014/main" id="{00000000-0008-0000-1D00-0000E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5" name="rect" hidden="1">
          <a:extLst>
            <a:ext uri="{FF2B5EF4-FFF2-40B4-BE49-F238E27FC236}">
              <a16:creationId xmlns:a16="http://schemas.microsoft.com/office/drawing/2014/main" id="{00000000-0008-0000-1D00-0000E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6" name="rect" hidden="1">
          <a:extLst>
            <a:ext uri="{FF2B5EF4-FFF2-40B4-BE49-F238E27FC236}">
              <a16:creationId xmlns:a16="http://schemas.microsoft.com/office/drawing/2014/main" id="{00000000-0008-0000-1D00-0000E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7" name="rect" hidden="1">
          <a:extLst>
            <a:ext uri="{FF2B5EF4-FFF2-40B4-BE49-F238E27FC236}">
              <a16:creationId xmlns:a16="http://schemas.microsoft.com/office/drawing/2014/main" id="{00000000-0008-0000-1D00-0000E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8" name="rect" hidden="1">
          <a:extLst>
            <a:ext uri="{FF2B5EF4-FFF2-40B4-BE49-F238E27FC236}">
              <a16:creationId xmlns:a16="http://schemas.microsoft.com/office/drawing/2014/main" id="{00000000-0008-0000-1D00-0000E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9" name="rect" hidden="1">
          <a:extLst>
            <a:ext uri="{FF2B5EF4-FFF2-40B4-BE49-F238E27FC236}">
              <a16:creationId xmlns:a16="http://schemas.microsoft.com/office/drawing/2014/main" id="{00000000-0008-0000-1D00-0000E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0" name="rect" hidden="1">
          <a:extLst>
            <a:ext uri="{FF2B5EF4-FFF2-40B4-BE49-F238E27FC236}">
              <a16:creationId xmlns:a16="http://schemas.microsoft.com/office/drawing/2014/main" id="{00000000-0008-0000-1D00-0000F0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1" name="rect" hidden="1">
          <a:extLst>
            <a:ext uri="{FF2B5EF4-FFF2-40B4-BE49-F238E27FC236}">
              <a16:creationId xmlns:a16="http://schemas.microsoft.com/office/drawing/2014/main" id="{00000000-0008-0000-1D00-0000F1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2" name="rect" hidden="1">
          <a:extLst>
            <a:ext uri="{FF2B5EF4-FFF2-40B4-BE49-F238E27FC236}">
              <a16:creationId xmlns:a16="http://schemas.microsoft.com/office/drawing/2014/main" id="{00000000-0008-0000-1D00-0000F2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3" name="rect" hidden="1">
          <a:extLst>
            <a:ext uri="{FF2B5EF4-FFF2-40B4-BE49-F238E27FC236}">
              <a16:creationId xmlns:a16="http://schemas.microsoft.com/office/drawing/2014/main" id="{00000000-0008-0000-1D00-0000F3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4" name="rect" hidden="1">
          <a:extLst>
            <a:ext uri="{FF2B5EF4-FFF2-40B4-BE49-F238E27FC236}">
              <a16:creationId xmlns:a16="http://schemas.microsoft.com/office/drawing/2014/main" id="{00000000-0008-0000-1D00-0000F4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5" name="rect" hidden="1">
          <a:extLst>
            <a:ext uri="{FF2B5EF4-FFF2-40B4-BE49-F238E27FC236}">
              <a16:creationId xmlns:a16="http://schemas.microsoft.com/office/drawing/2014/main" id="{00000000-0008-0000-1D00-0000F5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6" name="rect" hidden="1">
          <a:extLst>
            <a:ext uri="{FF2B5EF4-FFF2-40B4-BE49-F238E27FC236}">
              <a16:creationId xmlns:a16="http://schemas.microsoft.com/office/drawing/2014/main" id="{00000000-0008-0000-1D00-0000F6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7" name="rect" hidden="1">
          <a:extLst>
            <a:ext uri="{FF2B5EF4-FFF2-40B4-BE49-F238E27FC236}">
              <a16:creationId xmlns:a16="http://schemas.microsoft.com/office/drawing/2014/main" id="{00000000-0008-0000-1D00-0000F7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8" name="rect" hidden="1">
          <a:extLst>
            <a:ext uri="{FF2B5EF4-FFF2-40B4-BE49-F238E27FC236}">
              <a16:creationId xmlns:a16="http://schemas.microsoft.com/office/drawing/2014/main" id="{00000000-0008-0000-1D00-0000F8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9" name="rect" hidden="1">
          <a:extLst>
            <a:ext uri="{FF2B5EF4-FFF2-40B4-BE49-F238E27FC236}">
              <a16:creationId xmlns:a16="http://schemas.microsoft.com/office/drawing/2014/main" id="{00000000-0008-0000-1D00-0000F9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0" name="rect" hidden="1">
          <a:extLst>
            <a:ext uri="{FF2B5EF4-FFF2-40B4-BE49-F238E27FC236}">
              <a16:creationId xmlns:a16="http://schemas.microsoft.com/office/drawing/2014/main" id="{00000000-0008-0000-1D00-0000FA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1" name="rect" hidden="1">
          <a:extLst>
            <a:ext uri="{FF2B5EF4-FFF2-40B4-BE49-F238E27FC236}">
              <a16:creationId xmlns:a16="http://schemas.microsoft.com/office/drawing/2014/main" id="{00000000-0008-0000-1D00-0000FB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2" name="rect" hidden="1">
          <a:extLst>
            <a:ext uri="{FF2B5EF4-FFF2-40B4-BE49-F238E27FC236}">
              <a16:creationId xmlns:a16="http://schemas.microsoft.com/office/drawing/2014/main" id="{00000000-0008-0000-1D00-0000FC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3" name="rect" hidden="1">
          <a:extLst>
            <a:ext uri="{FF2B5EF4-FFF2-40B4-BE49-F238E27FC236}">
              <a16:creationId xmlns:a16="http://schemas.microsoft.com/office/drawing/2014/main" id="{00000000-0008-0000-1D00-0000FD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4" name="rect" hidden="1">
          <a:extLst>
            <a:ext uri="{FF2B5EF4-FFF2-40B4-BE49-F238E27FC236}">
              <a16:creationId xmlns:a16="http://schemas.microsoft.com/office/drawing/2014/main" id="{00000000-0008-0000-1D00-0000FE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5" name="rect" hidden="1">
          <a:extLst>
            <a:ext uri="{FF2B5EF4-FFF2-40B4-BE49-F238E27FC236}">
              <a16:creationId xmlns:a16="http://schemas.microsoft.com/office/drawing/2014/main" id="{00000000-0008-0000-1D00-0000FF00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6" name="rect" hidden="1">
          <a:extLst>
            <a:ext uri="{FF2B5EF4-FFF2-40B4-BE49-F238E27FC236}">
              <a16:creationId xmlns:a16="http://schemas.microsoft.com/office/drawing/2014/main" id="{00000000-0008-0000-1D00-000000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7" name="rect" hidden="1">
          <a:extLst>
            <a:ext uri="{FF2B5EF4-FFF2-40B4-BE49-F238E27FC236}">
              <a16:creationId xmlns:a16="http://schemas.microsoft.com/office/drawing/2014/main" id="{00000000-0008-0000-1D00-000001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8" name="rect" hidden="1">
          <a:extLst>
            <a:ext uri="{FF2B5EF4-FFF2-40B4-BE49-F238E27FC236}">
              <a16:creationId xmlns:a16="http://schemas.microsoft.com/office/drawing/2014/main" id="{00000000-0008-0000-1D00-000002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9" name="rect" hidden="1">
          <a:extLst>
            <a:ext uri="{FF2B5EF4-FFF2-40B4-BE49-F238E27FC236}">
              <a16:creationId xmlns:a16="http://schemas.microsoft.com/office/drawing/2014/main" id="{00000000-0008-0000-1D00-000003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0" name="rect" hidden="1">
          <a:extLst>
            <a:ext uri="{FF2B5EF4-FFF2-40B4-BE49-F238E27FC236}">
              <a16:creationId xmlns:a16="http://schemas.microsoft.com/office/drawing/2014/main" id="{00000000-0008-0000-1D00-000004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1" name="rect" hidden="1">
          <a:extLst>
            <a:ext uri="{FF2B5EF4-FFF2-40B4-BE49-F238E27FC236}">
              <a16:creationId xmlns:a16="http://schemas.microsoft.com/office/drawing/2014/main" id="{00000000-0008-0000-1D00-000005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2" name="rect" hidden="1">
          <a:extLst>
            <a:ext uri="{FF2B5EF4-FFF2-40B4-BE49-F238E27FC236}">
              <a16:creationId xmlns:a16="http://schemas.microsoft.com/office/drawing/2014/main" id="{00000000-0008-0000-1D00-000006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3" name="rect" hidden="1">
          <a:extLst>
            <a:ext uri="{FF2B5EF4-FFF2-40B4-BE49-F238E27FC236}">
              <a16:creationId xmlns:a16="http://schemas.microsoft.com/office/drawing/2014/main" id="{00000000-0008-0000-1D00-000007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4" name="rect" hidden="1">
          <a:extLst>
            <a:ext uri="{FF2B5EF4-FFF2-40B4-BE49-F238E27FC236}">
              <a16:creationId xmlns:a16="http://schemas.microsoft.com/office/drawing/2014/main" id="{00000000-0008-0000-1D00-000008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5" name="rect" hidden="1">
          <a:extLst>
            <a:ext uri="{FF2B5EF4-FFF2-40B4-BE49-F238E27FC236}">
              <a16:creationId xmlns:a16="http://schemas.microsoft.com/office/drawing/2014/main" id="{00000000-0008-0000-1D00-000009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6" name="rect" hidden="1">
          <a:extLst>
            <a:ext uri="{FF2B5EF4-FFF2-40B4-BE49-F238E27FC236}">
              <a16:creationId xmlns:a16="http://schemas.microsoft.com/office/drawing/2014/main" id="{00000000-0008-0000-1D00-00000A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7" name="rect" hidden="1">
          <a:extLst>
            <a:ext uri="{FF2B5EF4-FFF2-40B4-BE49-F238E27FC236}">
              <a16:creationId xmlns:a16="http://schemas.microsoft.com/office/drawing/2014/main" id="{00000000-0008-0000-1D00-00000B010000}"/>
            </a:ext>
          </a:extLst>
        </xdr:cNvPr>
        <xdr:cNvSpPr/>
      </xdr:nvSpPr>
      <xdr:spPr>
        <a:xfrm>
          <a:off x="0" y="219075"/>
          <a:ext cx="243716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68" name="rect" hidden="1">
          <a:extLst>
            <a:ext uri="{FF2B5EF4-FFF2-40B4-BE49-F238E27FC236}">
              <a16:creationId xmlns:a16="http://schemas.microsoft.com/office/drawing/2014/main" id="{00000000-0008-0000-1D00-00000C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69" name="rect" hidden="1">
          <a:extLst>
            <a:ext uri="{FF2B5EF4-FFF2-40B4-BE49-F238E27FC236}">
              <a16:creationId xmlns:a16="http://schemas.microsoft.com/office/drawing/2014/main" id="{00000000-0008-0000-1D00-00000D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0" name="rect" hidden="1">
          <a:extLst>
            <a:ext uri="{FF2B5EF4-FFF2-40B4-BE49-F238E27FC236}">
              <a16:creationId xmlns:a16="http://schemas.microsoft.com/office/drawing/2014/main" id="{00000000-0008-0000-1D00-00000E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1" name="rect" hidden="1">
          <a:extLst>
            <a:ext uri="{FF2B5EF4-FFF2-40B4-BE49-F238E27FC236}">
              <a16:creationId xmlns:a16="http://schemas.microsoft.com/office/drawing/2014/main" id="{00000000-0008-0000-1D00-00000F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2" name="rect" hidden="1">
          <a:extLst>
            <a:ext uri="{FF2B5EF4-FFF2-40B4-BE49-F238E27FC236}">
              <a16:creationId xmlns:a16="http://schemas.microsoft.com/office/drawing/2014/main" id="{00000000-0008-0000-1D00-000010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3" name="rect" hidden="1">
          <a:extLst>
            <a:ext uri="{FF2B5EF4-FFF2-40B4-BE49-F238E27FC236}">
              <a16:creationId xmlns:a16="http://schemas.microsoft.com/office/drawing/2014/main" id="{00000000-0008-0000-1D00-000011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4" name="rect" hidden="1">
          <a:extLst>
            <a:ext uri="{FF2B5EF4-FFF2-40B4-BE49-F238E27FC236}">
              <a16:creationId xmlns:a16="http://schemas.microsoft.com/office/drawing/2014/main" id="{00000000-0008-0000-1D00-000012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5" name="rect" hidden="1">
          <a:extLst>
            <a:ext uri="{FF2B5EF4-FFF2-40B4-BE49-F238E27FC236}">
              <a16:creationId xmlns:a16="http://schemas.microsoft.com/office/drawing/2014/main" id="{00000000-0008-0000-1D00-000013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6" name="rect" hidden="1">
          <a:extLst>
            <a:ext uri="{FF2B5EF4-FFF2-40B4-BE49-F238E27FC236}">
              <a16:creationId xmlns:a16="http://schemas.microsoft.com/office/drawing/2014/main" id="{00000000-0008-0000-1D00-000014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7" name="rect" hidden="1">
          <a:extLst>
            <a:ext uri="{FF2B5EF4-FFF2-40B4-BE49-F238E27FC236}">
              <a16:creationId xmlns:a16="http://schemas.microsoft.com/office/drawing/2014/main" id="{00000000-0008-0000-1D00-000015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8" name="rect" hidden="1">
          <a:extLst>
            <a:ext uri="{FF2B5EF4-FFF2-40B4-BE49-F238E27FC236}">
              <a16:creationId xmlns:a16="http://schemas.microsoft.com/office/drawing/2014/main" id="{00000000-0008-0000-1D00-000016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9" name="rect" hidden="1">
          <a:extLst>
            <a:ext uri="{FF2B5EF4-FFF2-40B4-BE49-F238E27FC236}">
              <a16:creationId xmlns:a16="http://schemas.microsoft.com/office/drawing/2014/main" id="{00000000-0008-0000-1D00-000017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0" name="rect" hidden="1">
          <a:extLst>
            <a:ext uri="{FF2B5EF4-FFF2-40B4-BE49-F238E27FC236}">
              <a16:creationId xmlns:a16="http://schemas.microsoft.com/office/drawing/2014/main" id="{00000000-0008-0000-1D00-000018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1" name="rect" hidden="1">
          <a:extLst>
            <a:ext uri="{FF2B5EF4-FFF2-40B4-BE49-F238E27FC236}">
              <a16:creationId xmlns:a16="http://schemas.microsoft.com/office/drawing/2014/main" id="{00000000-0008-0000-1D00-000019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2" name="rect" hidden="1">
          <a:extLst>
            <a:ext uri="{FF2B5EF4-FFF2-40B4-BE49-F238E27FC236}">
              <a16:creationId xmlns:a16="http://schemas.microsoft.com/office/drawing/2014/main" id="{00000000-0008-0000-1D00-00001A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3" name="rect" hidden="1">
          <a:extLst>
            <a:ext uri="{FF2B5EF4-FFF2-40B4-BE49-F238E27FC236}">
              <a16:creationId xmlns:a16="http://schemas.microsoft.com/office/drawing/2014/main" id="{00000000-0008-0000-1D00-00001B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4" name="rect" hidden="1">
          <a:extLst>
            <a:ext uri="{FF2B5EF4-FFF2-40B4-BE49-F238E27FC236}">
              <a16:creationId xmlns:a16="http://schemas.microsoft.com/office/drawing/2014/main" id="{00000000-0008-0000-1D00-00001C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5" name="rect" hidden="1">
          <a:extLst>
            <a:ext uri="{FF2B5EF4-FFF2-40B4-BE49-F238E27FC236}">
              <a16:creationId xmlns:a16="http://schemas.microsoft.com/office/drawing/2014/main" id="{00000000-0008-0000-1D00-00001D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6" name="rect" hidden="1">
          <a:extLst>
            <a:ext uri="{FF2B5EF4-FFF2-40B4-BE49-F238E27FC236}">
              <a16:creationId xmlns:a16="http://schemas.microsoft.com/office/drawing/2014/main" id="{00000000-0008-0000-1D00-00001E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7" name="rect" hidden="1">
          <a:extLst>
            <a:ext uri="{FF2B5EF4-FFF2-40B4-BE49-F238E27FC236}">
              <a16:creationId xmlns:a16="http://schemas.microsoft.com/office/drawing/2014/main" id="{00000000-0008-0000-1D00-00001F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8" name="rect" hidden="1">
          <a:extLst>
            <a:ext uri="{FF2B5EF4-FFF2-40B4-BE49-F238E27FC236}">
              <a16:creationId xmlns:a16="http://schemas.microsoft.com/office/drawing/2014/main" id="{00000000-0008-0000-1D00-000020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9" name="rect" hidden="1">
          <a:extLst>
            <a:ext uri="{FF2B5EF4-FFF2-40B4-BE49-F238E27FC236}">
              <a16:creationId xmlns:a16="http://schemas.microsoft.com/office/drawing/2014/main" id="{00000000-0008-0000-1D00-000021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0" name="rect" hidden="1">
          <a:extLst>
            <a:ext uri="{FF2B5EF4-FFF2-40B4-BE49-F238E27FC236}">
              <a16:creationId xmlns:a16="http://schemas.microsoft.com/office/drawing/2014/main" id="{00000000-0008-0000-1D00-000022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1" name="rect" hidden="1">
          <a:extLst>
            <a:ext uri="{FF2B5EF4-FFF2-40B4-BE49-F238E27FC236}">
              <a16:creationId xmlns:a16="http://schemas.microsoft.com/office/drawing/2014/main" id="{00000000-0008-0000-1D00-000023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2" name="rect" hidden="1">
          <a:extLst>
            <a:ext uri="{FF2B5EF4-FFF2-40B4-BE49-F238E27FC236}">
              <a16:creationId xmlns:a16="http://schemas.microsoft.com/office/drawing/2014/main" id="{00000000-0008-0000-1D00-000024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3" name="rect" hidden="1">
          <a:extLst>
            <a:ext uri="{FF2B5EF4-FFF2-40B4-BE49-F238E27FC236}">
              <a16:creationId xmlns:a16="http://schemas.microsoft.com/office/drawing/2014/main" id="{00000000-0008-0000-1D00-000025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4" name="rect" hidden="1">
          <a:extLst>
            <a:ext uri="{FF2B5EF4-FFF2-40B4-BE49-F238E27FC236}">
              <a16:creationId xmlns:a16="http://schemas.microsoft.com/office/drawing/2014/main" id="{00000000-0008-0000-1D00-000026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5" name="rect" hidden="1">
          <a:extLst>
            <a:ext uri="{FF2B5EF4-FFF2-40B4-BE49-F238E27FC236}">
              <a16:creationId xmlns:a16="http://schemas.microsoft.com/office/drawing/2014/main" id="{00000000-0008-0000-1D00-000027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6" name="rect" hidden="1">
          <a:extLst>
            <a:ext uri="{FF2B5EF4-FFF2-40B4-BE49-F238E27FC236}">
              <a16:creationId xmlns:a16="http://schemas.microsoft.com/office/drawing/2014/main" id="{00000000-0008-0000-1D00-000028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7" name="rect" hidden="1">
          <a:extLst>
            <a:ext uri="{FF2B5EF4-FFF2-40B4-BE49-F238E27FC236}">
              <a16:creationId xmlns:a16="http://schemas.microsoft.com/office/drawing/2014/main" id="{00000000-0008-0000-1D00-000029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8" name="rect" hidden="1">
          <a:extLst>
            <a:ext uri="{FF2B5EF4-FFF2-40B4-BE49-F238E27FC236}">
              <a16:creationId xmlns:a16="http://schemas.microsoft.com/office/drawing/2014/main" id="{00000000-0008-0000-1D00-00002A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9" name="rect" hidden="1">
          <a:extLst>
            <a:ext uri="{FF2B5EF4-FFF2-40B4-BE49-F238E27FC236}">
              <a16:creationId xmlns:a16="http://schemas.microsoft.com/office/drawing/2014/main" id="{00000000-0008-0000-1D00-00002B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0" name="rect" hidden="1">
          <a:extLst>
            <a:ext uri="{FF2B5EF4-FFF2-40B4-BE49-F238E27FC236}">
              <a16:creationId xmlns:a16="http://schemas.microsoft.com/office/drawing/2014/main" id="{00000000-0008-0000-1D00-00002C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1" name="rect" hidden="1">
          <a:extLst>
            <a:ext uri="{FF2B5EF4-FFF2-40B4-BE49-F238E27FC236}">
              <a16:creationId xmlns:a16="http://schemas.microsoft.com/office/drawing/2014/main" id="{00000000-0008-0000-1D00-00002D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2" name="rect" hidden="1">
          <a:extLst>
            <a:ext uri="{FF2B5EF4-FFF2-40B4-BE49-F238E27FC236}">
              <a16:creationId xmlns:a16="http://schemas.microsoft.com/office/drawing/2014/main" id="{00000000-0008-0000-1D00-00002E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3" name="rect" hidden="1">
          <a:extLst>
            <a:ext uri="{FF2B5EF4-FFF2-40B4-BE49-F238E27FC236}">
              <a16:creationId xmlns:a16="http://schemas.microsoft.com/office/drawing/2014/main" id="{00000000-0008-0000-1D00-00002F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4" name="rect" hidden="1">
          <a:extLst>
            <a:ext uri="{FF2B5EF4-FFF2-40B4-BE49-F238E27FC236}">
              <a16:creationId xmlns:a16="http://schemas.microsoft.com/office/drawing/2014/main" id="{00000000-0008-0000-1D00-000030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5" name="rect" hidden="1">
          <a:extLst>
            <a:ext uri="{FF2B5EF4-FFF2-40B4-BE49-F238E27FC236}">
              <a16:creationId xmlns:a16="http://schemas.microsoft.com/office/drawing/2014/main" id="{00000000-0008-0000-1D00-000031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6" name="rect" hidden="1">
          <a:extLst>
            <a:ext uri="{FF2B5EF4-FFF2-40B4-BE49-F238E27FC236}">
              <a16:creationId xmlns:a16="http://schemas.microsoft.com/office/drawing/2014/main" id="{00000000-0008-0000-1D00-000032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7" name="rect" hidden="1">
          <a:extLst>
            <a:ext uri="{FF2B5EF4-FFF2-40B4-BE49-F238E27FC236}">
              <a16:creationId xmlns:a16="http://schemas.microsoft.com/office/drawing/2014/main" id="{00000000-0008-0000-1D00-000033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8" name="rect" hidden="1">
          <a:extLst>
            <a:ext uri="{FF2B5EF4-FFF2-40B4-BE49-F238E27FC236}">
              <a16:creationId xmlns:a16="http://schemas.microsoft.com/office/drawing/2014/main" id="{00000000-0008-0000-1D00-000034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9" name="rect" hidden="1">
          <a:extLst>
            <a:ext uri="{FF2B5EF4-FFF2-40B4-BE49-F238E27FC236}">
              <a16:creationId xmlns:a16="http://schemas.microsoft.com/office/drawing/2014/main" id="{00000000-0008-0000-1D00-000035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0" name="rect" hidden="1">
          <a:extLst>
            <a:ext uri="{FF2B5EF4-FFF2-40B4-BE49-F238E27FC236}">
              <a16:creationId xmlns:a16="http://schemas.microsoft.com/office/drawing/2014/main" id="{00000000-0008-0000-1D00-000036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1" name="rect" hidden="1">
          <a:extLst>
            <a:ext uri="{FF2B5EF4-FFF2-40B4-BE49-F238E27FC236}">
              <a16:creationId xmlns:a16="http://schemas.microsoft.com/office/drawing/2014/main" id="{00000000-0008-0000-1D00-000037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2" name="rect" hidden="1">
          <a:extLst>
            <a:ext uri="{FF2B5EF4-FFF2-40B4-BE49-F238E27FC236}">
              <a16:creationId xmlns:a16="http://schemas.microsoft.com/office/drawing/2014/main" id="{00000000-0008-0000-1D00-000038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3" name="rect" hidden="1">
          <a:extLst>
            <a:ext uri="{FF2B5EF4-FFF2-40B4-BE49-F238E27FC236}">
              <a16:creationId xmlns:a16="http://schemas.microsoft.com/office/drawing/2014/main" id="{00000000-0008-0000-1D00-000039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4" name="rect" hidden="1">
          <a:extLst>
            <a:ext uri="{FF2B5EF4-FFF2-40B4-BE49-F238E27FC236}">
              <a16:creationId xmlns:a16="http://schemas.microsoft.com/office/drawing/2014/main" id="{00000000-0008-0000-1D00-00003A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5" name="rect" hidden="1">
          <a:extLst>
            <a:ext uri="{FF2B5EF4-FFF2-40B4-BE49-F238E27FC236}">
              <a16:creationId xmlns:a16="http://schemas.microsoft.com/office/drawing/2014/main" id="{00000000-0008-0000-1D00-00003B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6" name="rect" hidden="1">
          <a:extLst>
            <a:ext uri="{FF2B5EF4-FFF2-40B4-BE49-F238E27FC236}">
              <a16:creationId xmlns:a16="http://schemas.microsoft.com/office/drawing/2014/main" id="{00000000-0008-0000-1D00-00003C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7" name="rect" hidden="1">
          <a:extLst>
            <a:ext uri="{FF2B5EF4-FFF2-40B4-BE49-F238E27FC236}">
              <a16:creationId xmlns:a16="http://schemas.microsoft.com/office/drawing/2014/main" id="{00000000-0008-0000-1D00-00003D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8" name="rect" hidden="1">
          <a:extLst>
            <a:ext uri="{FF2B5EF4-FFF2-40B4-BE49-F238E27FC236}">
              <a16:creationId xmlns:a16="http://schemas.microsoft.com/office/drawing/2014/main" id="{00000000-0008-0000-1D00-00003E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9" name="rect" hidden="1">
          <a:extLst>
            <a:ext uri="{FF2B5EF4-FFF2-40B4-BE49-F238E27FC236}">
              <a16:creationId xmlns:a16="http://schemas.microsoft.com/office/drawing/2014/main" id="{00000000-0008-0000-1D00-00003F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0" name="rect" hidden="1">
          <a:extLst>
            <a:ext uri="{FF2B5EF4-FFF2-40B4-BE49-F238E27FC236}">
              <a16:creationId xmlns:a16="http://schemas.microsoft.com/office/drawing/2014/main" id="{00000000-0008-0000-1D00-000040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1" name="rect" hidden="1">
          <a:extLst>
            <a:ext uri="{FF2B5EF4-FFF2-40B4-BE49-F238E27FC236}">
              <a16:creationId xmlns:a16="http://schemas.microsoft.com/office/drawing/2014/main" id="{00000000-0008-0000-1D00-000041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2" name="rect" hidden="1">
          <a:extLst>
            <a:ext uri="{FF2B5EF4-FFF2-40B4-BE49-F238E27FC236}">
              <a16:creationId xmlns:a16="http://schemas.microsoft.com/office/drawing/2014/main" id="{00000000-0008-0000-1D00-000042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3" name="rect" hidden="1">
          <a:extLst>
            <a:ext uri="{FF2B5EF4-FFF2-40B4-BE49-F238E27FC236}">
              <a16:creationId xmlns:a16="http://schemas.microsoft.com/office/drawing/2014/main" id="{00000000-0008-0000-1D00-000043010000}"/>
            </a:ext>
          </a:extLst>
        </xdr:cNvPr>
        <xdr:cNvSpPr/>
      </xdr:nvSpPr>
      <xdr:spPr>
        <a:xfrm>
          <a:off x="0" y="219075"/>
          <a:ext cx="775218" cy="40957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619095</xdr:colOff>
      <xdr:row>3</xdr:row>
      <xdr:rowOff>0</xdr:rowOff>
    </xdr:to>
    <xdr:sp macro="" textlink="">
      <xdr:nvSpPr>
        <xdr:cNvPr id="324" name="_x0000_s1025" descr=" " hidden="1">
          <a:extLst>
            <a:ext uri="{FF2B5EF4-FFF2-40B4-BE49-F238E27FC236}">
              <a16:creationId xmlns:a16="http://schemas.microsoft.com/office/drawing/2014/main" id="{00000000-0008-0000-1D00-000044010000}"/>
            </a:ext>
          </a:extLst>
        </xdr:cNvPr>
        <xdr:cNvSpPr/>
      </xdr:nvSpPr>
      <xdr:spPr>
        <a:xfrm>
          <a:off x="0" y="219075"/>
          <a:ext cx="619095" cy="409575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200025</xdr:rowOff>
        </xdr:from>
        <xdr:to>
          <xdr:col>0</xdr:col>
          <xdr:colOff>361950</xdr:colOff>
          <xdr:row>2</xdr:row>
          <xdr:rowOff>171450</xdr:rowOff>
        </xdr:to>
        <xdr:sp macro="" textlink="">
          <xdr:nvSpPr>
            <xdr:cNvPr id="62465" name="Object 1" hidden="1">
              <a:extLst>
                <a:ext uri="{63B3BB69-23CF-44E3-9099-C40C66FF867C}">
                  <a14:compatExt spid="_x0000_s62465"/>
                </a:ext>
                <a:ext uri="{FF2B5EF4-FFF2-40B4-BE49-F238E27FC236}">
                  <a16:creationId xmlns:a16="http://schemas.microsoft.com/office/drawing/2014/main" id="{00000000-0008-0000-1D00-000001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815186</xdr:colOff>
      <xdr:row>47</xdr:row>
      <xdr:rowOff>0</xdr:rowOff>
    </xdr:from>
    <xdr:to>
      <xdr:col>10</xdr:col>
      <xdr:colOff>420819</xdr:colOff>
      <xdr:row>53</xdr:row>
      <xdr:rowOff>0</xdr:rowOff>
    </xdr:to>
    <xdr:pic>
      <xdr:nvPicPr>
        <xdr:cNvPr id="2" name="Picture 2" descr=" 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091786" y="12592050"/>
          <a:ext cx="4863433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239047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 txBox="1"/>
      </xdr:nvSpPr>
      <xdr:spPr>
        <a:xfrm>
          <a:off x="239047" y="200025"/>
          <a:ext cx="3037553" cy="2000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89535" tIns="46355" rIns="89535" bIns="46355" anchor="t" upright="1"/>
        <a:lstStyle/>
        <a:p>
          <a:pPr algn="l"/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" name="rect" hidden="1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" name="rect" hidden="1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" name="rect" hidden="1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" name="rect" hidden="1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" name="rect" hidden="1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" name="rect" hidden="1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" name="rect" hidden="1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" name="rect" hidden="1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" name="rect" hidden="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" name="rect" hidden="1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" name="rect" hidden="1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" name="rect" hidden="1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" name="rect" hidden="1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" name="rect" hidden="1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" name="rect" hidden="1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" name="rect" hidden="1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" name="rect" hidden="1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" name="rect" hidden="1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" name="rect" hidden="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" name="rect" hidden="1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" name="rect" hidden="1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" name="rect" hidden="1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" name="rect" hidden="1">
          <a:extLst>
            <a:ext uri="{FF2B5EF4-FFF2-40B4-BE49-F238E27FC236}">
              <a16:creationId xmlns:a16="http://schemas.microsoft.com/office/drawing/2014/main" id="{00000000-0008-0000-1E00-00001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7" name="rect" hidden="1">
          <a:extLst>
            <a:ext uri="{FF2B5EF4-FFF2-40B4-BE49-F238E27FC236}">
              <a16:creationId xmlns:a16="http://schemas.microsoft.com/office/drawing/2014/main" id="{00000000-0008-0000-1E00-00001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8" name="rect" hidden="1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9" name="rect" hidden="1">
          <a:extLst>
            <a:ext uri="{FF2B5EF4-FFF2-40B4-BE49-F238E27FC236}">
              <a16:creationId xmlns:a16="http://schemas.microsoft.com/office/drawing/2014/main" id="{00000000-0008-0000-1E00-00001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0" name="rect" hidden="1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1" name="rect" hidden="1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2" name="rect" hidden="1">
          <a:extLst>
            <a:ext uri="{FF2B5EF4-FFF2-40B4-BE49-F238E27FC236}">
              <a16:creationId xmlns:a16="http://schemas.microsoft.com/office/drawing/2014/main" id="{00000000-0008-0000-1E00-00002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3" name="rect" hidden="1">
          <a:extLst>
            <a:ext uri="{FF2B5EF4-FFF2-40B4-BE49-F238E27FC236}">
              <a16:creationId xmlns:a16="http://schemas.microsoft.com/office/drawing/2014/main" id="{00000000-0008-0000-1E00-00002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4" name="rect" hidden="1">
          <a:extLst>
            <a:ext uri="{FF2B5EF4-FFF2-40B4-BE49-F238E27FC236}">
              <a16:creationId xmlns:a16="http://schemas.microsoft.com/office/drawing/2014/main" id="{00000000-0008-0000-1E00-00002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5" name="rect" hidden="1">
          <a:extLst>
            <a:ext uri="{FF2B5EF4-FFF2-40B4-BE49-F238E27FC236}">
              <a16:creationId xmlns:a16="http://schemas.microsoft.com/office/drawing/2014/main" id="{00000000-0008-0000-1E00-00002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6" name="rect" hidden="1">
          <a:extLst>
            <a:ext uri="{FF2B5EF4-FFF2-40B4-BE49-F238E27FC236}">
              <a16:creationId xmlns:a16="http://schemas.microsoft.com/office/drawing/2014/main" id="{00000000-0008-0000-1E00-00002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7" name="rect" hidden="1">
          <a:extLst>
            <a:ext uri="{FF2B5EF4-FFF2-40B4-BE49-F238E27FC236}">
              <a16:creationId xmlns:a16="http://schemas.microsoft.com/office/drawing/2014/main" id="{00000000-0008-0000-1E00-00002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8" name="rect" hidden="1">
          <a:extLst>
            <a:ext uri="{FF2B5EF4-FFF2-40B4-BE49-F238E27FC236}">
              <a16:creationId xmlns:a16="http://schemas.microsoft.com/office/drawing/2014/main" id="{00000000-0008-0000-1E00-00002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9" name="rect" hidden="1">
          <a:extLst>
            <a:ext uri="{FF2B5EF4-FFF2-40B4-BE49-F238E27FC236}">
              <a16:creationId xmlns:a16="http://schemas.microsoft.com/office/drawing/2014/main" id="{00000000-0008-0000-1E00-00002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0" name="rect" hidden="1">
          <a:extLst>
            <a:ext uri="{FF2B5EF4-FFF2-40B4-BE49-F238E27FC236}">
              <a16:creationId xmlns:a16="http://schemas.microsoft.com/office/drawing/2014/main" id="{00000000-0008-0000-1E00-00002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1" name="rect" hidden="1">
          <a:extLst>
            <a:ext uri="{FF2B5EF4-FFF2-40B4-BE49-F238E27FC236}">
              <a16:creationId xmlns:a16="http://schemas.microsoft.com/office/drawing/2014/main" id="{00000000-0008-0000-1E00-00002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2" name="rect" hidden="1">
          <a:extLst>
            <a:ext uri="{FF2B5EF4-FFF2-40B4-BE49-F238E27FC236}">
              <a16:creationId xmlns:a16="http://schemas.microsoft.com/office/drawing/2014/main" id="{00000000-0008-0000-1E00-00002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3" name="rect" hidden="1">
          <a:extLst>
            <a:ext uri="{FF2B5EF4-FFF2-40B4-BE49-F238E27FC236}">
              <a16:creationId xmlns:a16="http://schemas.microsoft.com/office/drawing/2014/main" id="{00000000-0008-0000-1E00-00002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4" name="rect" hidden="1">
          <a:extLst>
            <a:ext uri="{FF2B5EF4-FFF2-40B4-BE49-F238E27FC236}">
              <a16:creationId xmlns:a16="http://schemas.microsoft.com/office/drawing/2014/main" id="{00000000-0008-0000-1E00-00002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5" name="rect" hidden="1">
          <a:extLst>
            <a:ext uri="{FF2B5EF4-FFF2-40B4-BE49-F238E27FC236}">
              <a16:creationId xmlns:a16="http://schemas.microsoft.com/office/drawing/2014/main" id="{00000000-0008-0000-1E00-00002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6" name="rect" hidden="1">
          <a:extLst>
            <a:ext uri="{FF2B5EF4-FFF2-40B4-BE49-F238E27FC236}">
              <a16:creationId xmlns:a16="http://schemas.microsoft.com/office/drawing/2014/main" id="{00000000-0008-0000-1E00-00002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7" name="rect" hidden="1">
          <a:extLst>
            <a:ext uri="{FF2B5EF4-FFF2-40B4-BE49-F238E27FC236}">
              <a16:creationId xmlns:a16="http://schemas.microsoft.com/office/drawing/2014/main" id="{00000000-0008-0000-1E00-00002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8" name="rect" hidden="1">
          <a:extLst>
            <a:ext uri="{FF2B5EF4-FFF2-40B4-BE49-F238E27FC236}">
              <a16:creationId xmlns:a16="http://schemas.microsoft.com/office/drawing/2014/main" id="{00000000-0008-0000-1E00-00003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9" name="rect" hidden="1">
          <a:extLst>
            <a:ext uri="{FF2B5EF4-FFF2-40B4-BE49-F238E27FC236}">
              <a16:creationId xmlns:a16="http://schemas.microsoft.com/office/drawing/2014/main" id="{00000000-0008-0000-1E00-00003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0" name="rect" hidden="1">
          <a:extLst>
            <a:ext uri="{FF2B5EF4-FFF2-40B4-BE49-F238E27FC236}">
              <a16:creationId xmlns:a16="http://schemas.microsoft.com/office/drawing/2014/main" id="{00000000-0008-0000-1E00-00003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1" name="rect" hidden="1">
          <a:extLst>
            <a:ext uri="{FF2B5EF4-FFF2-40B4-BE49-F238E27FC236}">
              <a16:creationId xmlns:a16="http://schemas.microsoft.com/office/drawing/2014/main" id="{00000000-0008-0000-1E00-00003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2" name="rect" hidden="1">
          <a:extLst>
            <a:ext uri="{FF2B5EF4-FFF2-40B4-BE49-F238E27FC236}">
              <a16:creationId xmlns:a16="http://schemas.microsoft.com/office/drawing/2014/main" id="{00000000-0008-0000-1E00-00003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3" name="rect" hidden="1">
          <a:extLst>
            <a:ext uri="{FF2B5EF4-FFF2-40B4-BE49-F238E27FC236}">
              <a16:creationId xmlns:a16="http://schemas.microsoft.com/office/drawing/2014/main" id="{00000000-0008-0000-1E00-00003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4" name="rect" hidden="1">
          <a:extLst>
            <a:ext uri="{FF2B5EF4-FFF2-40B4-BE49-F238E27FC236}">
              <a16:creationId xmlns:a16="http://schemas.microsoft.com/office/drawing/2014/main" id="{00000000-0008-0000-1E00-00003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5" name="rect" hidden="1">
          <a:extLst>
            <a:ext uri="{FF2B5EF4-FFF2-40B4-BE49-F238E27FC236}">
              <a16:creationId xmlns:a16="http://schemas.microsoft.com/office/drawing/2014/main" id="{00000000-0008-0000-1E00-00003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6" name="rect" hidden="1">
          <a:extLst>
            <a:ext uri="{FF2B5EF4-FFF2-40B4-BE49-F238E27FC236}">
              <a16:creationId xmlns:a16="http://schemas.microsoft.com/office/drawing/2014/main" id="{00000000-0008-0000-1E00-00003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7" name="rect" hidden="1">
          <a:extLst>
            <a:ext uri="{FF2B5EF4-FFF2-40B4-BE49-F238E27FC236}">
              <a16:creationId xmlns:a16="http://schemas.microsoft.com/office/drawing/2014/main" id="{00000000-0008-0000-1E00-00003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8" name="rect" hidden="1">
          <a:extLst>
            <a:ext uri="{FF2B5EF4-FFF2-40B4-BE49-F238E27FC236}">
              <a16:creationId xmlns:a16="http://schemas.microsoft.com/office/drawing/2014/main" id="{00000000-0008-0000-1E00-00003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9" name="rect" hidden="1">
          <a:extLst>
            <a:ext uri="{FF2B5EF4-FFF2-40B4-BE49-F238E27FC236}">
              <a16:creationId xmlns:a16="http://schemas.microsoft.com/office/drawing/2014/main" id="{00000000-0008-0000-1E00-00003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0" name="rect" hidden="1">
          <a:extLst>
            <a:ext uri="{FF2B5EF4-FFF2-40B4-BE49-F238E27FC236}">
              <a16:creationId xmlns:a16="http://schemas.microsoft.com/office/drawing/2014/main" id="{00000000-0008-0000-1E00-00003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1" name="rect" hidden="1">
          <a:extLst>
            <a:ext uri="{FF2B5EF4-FFF2-40B4-BE49-F238E27FC236}">
              <a16:creationId xmlns:a16="http://schemas.microsoft.com/office/drawing/2014/main" id="{00000000-0008-0000-1E00-00003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2" name="rect" hidden="1">
          <a:extLst>
            <a:ext uri="{FF2B5EF4-FFF2-40B4-BE49-F238E27FC236}">
              <a16:creationId xmlns:a16="http://schemas.microsoft.com/office/drawing/2014/main" id="{00000000-0008-0000-1E00-00003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3" name="rect" hidden="1">
          <a:extLst>
            <a:ext uri="{FF2B5EF4-FFF2-40B4-BE49-F238E27FC236}">
              <a16:creationId xmlns:a16="http://schemas.microsoft.com/office/drawing/2014/main" id="{00000000-0008-0000-1E00-00003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4" name="rect" hidden="1">
          <a:extLst>
            <a:ext uri="{FF2B5EF4-FFF2-40B4-BE49-F238E27FC236}">
              <a16:creationId xmlns:a16="http://schemas.microsoft.com/office/drawing/2014/main" id="{00000000-0008-0000-1E00-00004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5" name="rect" hidden="1">
          <a:extLst>
            <a:ext uri="{FF2B5EF4-FFF2-40B4-BE49-F238E27FC236}">
              <a16:creationId xmlns:a16="http://schemas.microsoft.com/office/drawing/2014/main" id="{00000000-0008-0000-1E00-00004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6" name="rect" hidden="1">
          <a:extLst>
            <a:ext uri="{FF2B5EF4-FFF2-40B4-BE49-F238E27FC236}">
              <a16:creationId xmlns:a16="http://schemas.microsoft.com/office/drawing/2014/main" id="{00000000-0008-0000-1E00-00004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7" name="rect" hidden="1">
          <a:extLst>
            <a:ext uri="{FF2B5EF4-FFF2-40B4-BE49-F238E27FC236}">
              <a16:creationId xmlns:a16="http://schemas.microsoft.com/office/drawing/2014/main" id="{00000000-0008-0000-1E00-00004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8" name="rect" hidden="1">
          <a:extLst>
            <a:ext uri="{FF2B5EF4-FFF2-40B4-BE49-F238E27FC236}">
              <a16:creationId xmlns:a16="http://schemas.microsoft.com/office/drawing/2014/main" id="{00000000-0008-0000-1E00-00004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9" name="rect" hidden="1">
          <a:extLst>
            <a:ext uri="{FF2B5EF4-FFF2-40B4-BE49-F238E27FC236}">
              <a16:creationId xmlns:a16="http://schemas.microsoft.com/office/drawing/2014/main" id="{00000000-0008-0000-1E00-00004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0" name="rect" hidden="1">
          <a:extLst>
            <a:ext uri="{FF2B5EF4-FFF2-40B4-BE49-F238E27FC236}">
              <a16:creationId xmlns:a16="http://schemas.microsoft.com/office/drawing/2014/main" id="{00000000-0008-0000-1E00-00004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1" name="rect" hidden="1">
          <a:extLst>
            <a:ext uri="{FF2B5EF4-FFF2-40B4-BE49-F238E27FC236}">
              <a16:creationId xmlns:a16="http://schemas.microsoft.com/office/drawing/2014/main" id="{00000000-0008-0000-1E00-00004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2" name="rect" hidden="1">
          <a:extLst>
            <a:ext uri="{FF2B5EF4-FFF2-40B4-BE49-F238E27FC236}">
              <a16:creationId xmlns:a16="http://schemas.microsoft.com/office/drawing/2014/main" id="{00000000-0008-0000-1E00-00004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3" name="rect" hidden="1">
          <a:extLst>
            <a:ext uri="{FF2B5EF4-FFF2-40B4-BE49-F238E27FC236}">
              <a16:creationId xmlns:a16="http://schemas.microsoft.com/office/drawing/2014/main" id="{00000000-0008-0000-1E00-00004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4" name="rect" hidden="1">
          <a:extLst>
            <a:ext uri="{FF2B5EF4-FFF2-40B4-BE49-F238E27FC236}">
              <a16:creationId xmlns:a16="http://schemas.microsoft.com/office/drawing/2014/main" id="{00000000-0008-0000-1E00-00004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5" name="rect" hidden="1">
          <a:extLst>
            <a:ext uri="{FF2B5EF4-FFF2-40B4-BE49-F238E27FC236}">
              <a16:creationId xmlns:a16="http://schemas.microsoft.com/office/drawing/2014/main" id="{00000000-0008-0000-1E00-00004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6" name="rect" hidden="1">
          <a:extLst>
            <a:ext uri="{FF2B5EF4-FFF2-40B4-BE49-F238E27FC236}">
              <a16:creationId xmlns:a16="http://schemas.microsoft.com/office/drawing/2014/main" id="{00000000-0008-0000-1E00-00004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7" name="rect" hidden="1">
          <a:extLst>
            <a:ext uri="{FF2B5EF4-FFF2-40B4-BE49-F238E27FC236}">
              <a16:creationId xmlns:a16="http://schemas.microsoft.com/office/drawing/2014/main" id="{00000000-0008-0000-1E00-00004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8" name="rect" hidden="1">
          <a:extLst>
            <a:ext uri="{FF2B5EF4-FFF2-40B4-BE49-F238E27FC236}">
              <a16:creationId xmlns:a16="http://schemas.microsoft.com/office/drawing/2014/main" id="{00000000-0008-0000-1E00-00004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9" name="rect" hidden="1">
          <a:extLst>
            <a:ext uri="{FF2B5EF4-FFF2-40B4-BE49-F238E27FC236}">
              <a16:creationId xmlns:a16="http://schemas.microsoft.com/office/drawing/2014/main" id="{00000000-0008-0000-1E00-00004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0" name="rect" hidden="1">
          <a:extLst>
            <a:ext uri="{FF2B5EF4-FFF2-40B4-BE49-F238E27FC236}">
              <a16:creationId xmlns:a16="http://schemas.microsoft.com/office/drawing/2014/main" id="{00000000-0008-0000-1E00-00005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1" name="rect" hidden="1">
          <a:extLst>
            <a:ext uri="{FF2B5EF4-FFF2-40B4-BE49-F238E27FC236}">
              <a16:creationId xmlns:a16="http://schemas.microsoft.com/office/drawing/2014/main" id="{00000000-0008-0000-1E00-00005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2" name="rect" hidden="1">
          <a:extLst>
            <a:ext uri="{FF2B5EF4-FFF2-40B4-BE49-F238E27FC236}">
              <a16:creationId xmlns:a16="http://schemas.microsoft.com/office/drawing/2014/main" id="{00000000-0008-0000-1E00-00005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3" name="rect" hidden="1">
          <a:extLst>
            <a:ext uri="{FF2B5EF4-FFF2-40B4-BE49-F238E27FC236}">
              <a16:creationId xmlns:a16="http://schemas.microsoft.com/office/drawing/2014/main" id="{00000000-0008-0000-1E00-00005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4" name="rect" hidden="1">
          <a:extLst>
            <a:ext uri="{FF2B5EF4-FFF2-40B4-BE49-F238E27FC236}">
              <a16:creationId xmlns:a16="http://schemas.microsoft.com/office/drawing/2014/main" id="{00000000-0008-0000-1E00-00005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5" name="rect" hidden="1">
          <a:extLst>
            <a:ext uri="{FF2B5EF4-FFF2-40B4-BE49-F238E27FC236}">
              <a16:creationId xmlns:a16="http://schemas.microsoft.com/office/drawing/2014/main" id="{00000000-0008-0000-1E00-00005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6" name="rect" hidden="1">
          <a:extLst>
            <a:ext uri="{FF2B5EF4-FFF2-40B4-BE49-F238E27FC236}">
              <a16:creationId xmlns:a16="http://schemas.microsoft.com/office/drawing/2014/main" id="{00000000-0008-0000-1E00-00005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7" name="rect" hidden="1">
          <a:extLst>
            <a:ext uri="{FF2B5EF4-FFF2-40B4-BE49-F238E27FC236}">
              <a16:creationId xmlns:a16="http://schemas.microsoft.com/office/drawing/2014/main" id="{00000000-0008-0000-1E00-00005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8" name="rect" hidden="1">
          <a:extLst>
            <a:ext uri="{FF2B5EF4-FFF2-40B4-BE49-F238E27FC236}">
              <a16:creationId xmlns:a16="http://schemas.microsoft.com/office/drawing/2014/main" id="{00000000-0008-0000-1E00-00005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9" name="rect" hidden="1">
          <a:extLst>
            <a:ext uri="{FF2B5EF4-FFF2-40B4-BE49-F238E27FC236}">
              <a16:creationId xmlns:a16="http://schemas.microsoft.com/office/drawing/2014/main" id="{00000000-0008-0000-1E00-00005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0" name="rect" hidden="1">
          <a:extLst>
            <a:ext uri="{FF2B5EF4-FFF2-40B4-BE49-F238E27FC236}">
              <a16:creationId xmlns:a16="http://schemas.microsoft.com/office/drawing/2014/main" id="{00000000-0008-0000-1E00-00005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1" name="rect" hidden="1">
          <a:extLst>
            <a:ext uri="{FF2B5EF4-FFF2-40B4-BE49-F238E27FC236}">
              <a16:creationId xmlns:a16="http://schemas.microsoft.com/office/drawing/2014/main" id="{00000000-0008-0000-1E00-00005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2" name="rect" hidden="1">
          <a:extLst>
            <a:ext uri="{FF2B5EF4-FFF2-40B4-BE49-F238E27FC236}">
              <a16:creationId xmlns:a16="http://schemas.microsoft.com/office/drawing/2014/main" id="{00000000-0008-0000-1E00-00005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3" name="rect" hidden="1">
          <a:extLst>
            <a:ext uri="{FF2B5EF4-FFF2-40B4-BE49-F238E27FC236}">
              <a16:creationId xmlns:a16="http://schemas.microsoft.com/office/drawing/2014/main" id="{00000000-0008-0000-1E00-00005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4" name="rect" hidden="1">
          <a:extLst>
            <a:ext uri="{FF2B5EF4-FFF2-40B4-BE49-F238E27FC236}">
              <a16:creationId xmlns:a16="http://schemas.microsoft.com/office/drawing/2014/main" id="{00000000-0008-0000-1E00-00005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5" name="rect" hidden="1">
          <a:extLst>
            <a:ext uri="{FF2B5EF4-FFF2-40B4-BE49-F238E27FC236}">
              <a16:creationId xmlns:a16="http://schemas.microsoft.com/office/drawing/2014/main" id="{00000000-0008-0000-1E00-00005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6" name="rect" hidden="1">
          <a:extLst>
            <a:ext uri="{FF2B5EF4-FFF2-40B4-BE49-F238E27FC236}">
              <a16:creationId xmlns:a16="http://schemas.microsoft.com/office/drawing/2014/main" id="{00000000-0008-0000-1E00-00006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7" name="rect" hidden="1">
          <a:extLst>
            <a:ext uri="{FF2B5EF4-FFF2-40B4-BE49-F238E27FC236}">
              <a16:creationId xmlns:a16="http://schemas.microsoft.com/office/drawing/2014/main" id="{00000000-0008-0000-1E00-00006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8" name="rect" hidden="1">
          <a:extLst>
            <a:ext uri="{FF2B5EF4-FFF2-40B4-BE49-F238E27FC236}">
              <a16:creationId xmlns:a16="http://schemas.microsoft.com/office/drawing/2014/main" id="{00000000-0008-0000-1E00-00006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9" name="rect" hidden="1">
          <a:extLst>
            <a:ext uri="{FF2B5EF4-FFF2-40B4-BE49-F238E27FC236}">
              <a16:creationId xmlns:a16="http://schemas.microsoft.com/office/drawing/2014/main" id="{00000000-0008-0000-1E00-00006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0" name="rect" hidden="1">
          <a:extLst>
            <a:ext uri="{FF2B5EF4-FFF2-40B4-BE49-F238E27FC236}">
              <a16:creationId xmlns:a16="http://schemas.microsoft.com/office/drawing/2014/main" id="{00000000-0008-0000-1E00-00006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1" name="rect" hidden="1">
          <a:extLst>
            <a:ext uri="{FF2B5EF4-FFF2-40B4-BE49-F238E27FC236}">
              <a16:creationId xmlns:a16="http://schemas.microsoft.com/office/drawing/2014/main" id="{00000000-0008-0000-1E00-00006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2" name="rect" hidden="1">
          <a:extLst>
            <a:ext uri="{FF2B5EF4-FFF2-40B4-BE49-F238E27FC236}">
              <a16:creationId xmlns:a16="http://schemas.microsoft.com/office/drawing/2014/main" id="{00000000-0008-0000-1E00-00006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3" name="rect" hidden="1">
          <a:extLst>
            <a:ext uri="{FF2B5EF4-FFF2-40B4-BE49-F238E27FC236}">
              <a16:creationId xmlns:a16="http://schemas.microsoft.com/office/drawing/2014/main" id="{00000000-0008-0000-1E00-00006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4" name="rect" hidden="1">
          <a:extLst>
            <a:ext uri="{FF2B5EF4-FFF2-40B4-BE49-F238E27FC236}">
              <a16:creationId xmlns:a16="http://schemas.microsoft.com/office/drawing/2014/main" id="{00000000-0008-0000-1E00-00006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5" name="rect" hidden="1">
          <a:extLst>
            <a:ext uri="{FF2B5EF4-FFF2-40B4-BE49-F238E27FC236}">
              <a16:creationId xmlns:a16="http://schemas.microsoft.com/office/drawing/2014/main" id="{00000000-0008-0000-1E00-00006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6" name="rect" hidden="1">
          <a:extLst>
            <a:ext uri="{FF2B5EF4-FFF2-40B4-BE49-F238E27FC236}">
              <a16:creationId xmlns:a16="http://schemas.microsoft.com/office/drawing/2014/main" id="{00000000-0008-0000-1E00-00006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7" name="rect" hidden="1">
          <a:extLst>
            <a:ext uri="{FF2B5EF4-FFF2-40B4-BE49-F238E27FC236}">
              <a16:creationId xmlns:a16="http://schemas.microsoft.com/office/drawing/2014/main" id="{00000000-0008-0000-1E00-00006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8" name="rect" hidden="1">
          <a:extLst>
            <a:ext uri="{FF2B5EF4-FFF2-40B4-BE49-F238E27FC236}">
              <a16:creationId xmlns:a16="http://schemas.microsoft.com/office/drawing/2014/main" id="{00000000-0008-0000-1E00-00006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9" name="rect" hidden="1">
          <a:extLst>
            <a:ext uri="{FF2B5EF4-FFF2-40B4-BE49-F238E27FC236}">
              <a16:creationId xmlns:a16="http://schemas.microsoft.com/office/drawing/2014/main" id="{00000000-0008-0000-1E00-00006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0" name="rect" hidden="1">
          <a:extLst>
            <a:ext uri="{FF2B5EF4-FFF2-40B4-BE49-F238E27FC236}">
              <a16:creationId xmlns:a16="http://schemas.microsoft.com/office/drawing/2014/main" id="{00000000-0008-0000-1E00-00006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1" name="rect" hidden="1">
          <a:extLst>
            <a:ext uri="{FF2B5EF4-FFF2-40B4-BE49-F238E27FC236}">
              <a16:creationId xmlns:a16="http://schemas.microsoft.com/office/drawing/2014/main" id="{00000000-0008-0000-1E00-00006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2" name="rect" hidden="1">
          <a:extLst>
            <a:ext uri="{FF2B5EF4-FFF2-40B4-BE49-F238E27FC236}">
              <a16:creationId xmlns:a16="http://schemas.microsoft.com/office/drawing/2014/main" id="{00000000-0008-0000-1E00-00007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3" name="rect" hidden="1">
          <a:extLst>
            <a:ext uri="{FF2B5EF4-FFF2-40B4-BE49-F238E27FC236}">
              <a16:creationId xmlns:a16="http://schemas.microsoft.com/office/drawing/2014/main" id="{00000000-0008-0000-1E00-00007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4" name="rect" hidden="1">
          <a:extLst>
            <a:ext uri="{FF2B5EF4-FFF2-40B4-BE49-F238E27FC236}">
              <a16:creationId xmlns:a16="http://schemas.microsoft.com/office/drawing/2014/main" id="{00000000-0008-0000-1E00-00007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5" name="rect" hidden="1">
          <a:extLst>
            <a:ext uri="{FF2B5EF4-FFF2-40B4-BE49-F238E27FC236}">
              <a16:creationId xmlns:a16="http://schemas.microsoft.com/office/drawing/2014/main" id="{00000000-0008-0000-1E00-00007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6" name="rect" hidden="1">
          <a:extLst>
            <a:ext uri="{FF2B5EF4-FFF2-40B4-BE49-F238E27FC236}">
              <a16:creationId xmlns:a16="http://schemas.microsoft.com/office/drawing/2014/main" id="{00000000-0008-0000-1E00-00007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7" name="rect" hidden="1">
          <a:extLst>
            <a:ext uri="{FF2B5EF4-FFF2-40B4-BE49-F238E27FC236}">
              <a16:creationId xmlns:a16="http://schemas.microsoft.com/office/drawing/2014/main" id="{00000000-0008-0000-1E00-00007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8" name="rect" hidden="1">
          <a:extLst>
            <a:ext uri="{FF2B5EF4-FFF2-40B4-BE49-F238E27FC236}">
              <a16:creationId xmlns:a16="http://schemas.microsoft.com/office/drawing/2014/main" id="{00000000-0008-0000-1E00-00007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9" name="rect" hidden="1">
          <a:extLst>
            <a:ext uri="{FF2B5EF4-FFF2-40B4-BE49-F238E27FC236}">
              <a16:creationId xmlns:a16="http://schemas.microsoft.com/office/drawing/2014/main" id="{00000000-0008-0000-1E00-00007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0" name="rect" hidden="1">
          <a:extLst>
            <a:ext uri="{FF2B5EF4-FFF2-40B4-BE49-F238E27FC236}">
              <a16:creationId xmlns:a16="http://schemas.microsoft.com/office/drawing/2014/main" id="{00000000-0008-0000-1E00-00007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1" name="rect" hidden="1">
          <a:extLst>
            <a:ext uri="{FF2B5EF4-FFF2-40B4-BE49-F238E27FC236}">
              <a16:creationId xmlns:a16="http://schemas.microsoft.com/office/drawing/2014/main" id="{00000000-0008-0000-1E00-00007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2" name="rect" hidden="1">
          <a:extLst>
            <a:ext uri="{FF2B5EF4-FFF2-40B4-BE49-F238E27FC236}">
              <a16:creationId xmlns:a16="http://schemas.microsoft.com/office/drawing/2014/main" id="{00000000-0008-0000-1E00-00007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3" name="rect" hidden="1">
          <a:extLst>
            <a:ext uri="{FF2B5EF4-FFF2-40B4-BE49-F238E27FC236}">
              <a16:creationId xmlns:a16="http://schemas.microsoft.com/office/drawing/2014/main" id="{00000000-0008-0000-1E00-00007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4" name="rect" hidden="1">
          <a:extLst>
            <a:ext uri="{FF2B5EF4-FFF2-40B4-BE49-F238E27FC236}">
              <a16:creationId xmlns:a16="http://schemas.microsoft.com/office/drawing/2014/main" id="{00000000-0008-0000-1E00-00007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5" name="rect" hidden="1">
          <a:extLst>
            <a:ext uri="{FF2B5EF4-FFF2-40B4-BE49-F238E27FC236}">
              <a16:creationId xmlns:a16="http://schemas.microsoft.com/office/drawing/2014/main" id="{00000000-0008-0000-1E00-00007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6" name="rect" hidden="1">
          <a:extLst>
            <a:ext uri="{FF2B5EF4-FFF2-40B4-BE49-F238E27FC236}">
              <a16:creationId xmlns:a16="http://schemas.microsoft.com/office/drawing/2014/main" id="{00000000-0008-0000-1E00-00007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7" name="rect" hidden="1">
          <a:extLst>
            <a:ext uri="{FF2B5EF4-FFF2-40B4-BE49-F238E27FC236}">
              <a16:creationId xmlns:a16="http://schemas.microsoft.com/office/drawing/2014/main" id="{00000000-0008-0000-1E00-00007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8" name="rect" hidden="1">
          <a:extLst>
            <a:ext uri="{FF2B5EF4-FFF2-40B4-BE49-F238E27FC236}">
              <a16:creationId xmlns:a16="http://schemas.microsoft.com/office/drawing/2014/main" id="{00000000-0008-0000-1E00-00008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9" name="rect" hidden="1">
          <a:extLst>
            <a:ext uri="{FF2B5EF4-FFF2-40B4-BE49-F238E27FC236}">
              <a16:creationId xmlns:a16="http://schemas.microsoft.com/office/drawing/2014/main" id="{00000000-0008-0000-1E00-00008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0" name="rect" hidden="1">
          <a:extLst>
            <a:ext uri="{FF2B5EF4-FFF2-40B4-BE49-F238E27FC236}">
              <a16:creationId xmlns:a16="http://schemas.microsoft.com/office/drawing/2014/main" id="{00000000-0008-0000-1E00-00008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1" name="rect" hidden="1">
          <a:extLst>
            <a:ext uri="{FF2B5EF4-FFF2-40B4-BE49-F238E27FC236}">
              <a16:creationId xmlns:a16="http://schemas.microsoft.com/office/drawing/2014/main" id="{00000000-0008-0000-1E00-00008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2" name="rect" hidden="1">
          <a:extLst>
            <a:ext uri="{FF2B5EF4-FFF2-40B4-BE49-F238E27FC236}">
              <a16:creationId xmlns:a16="http://schemas.microsoft.com/office/drawing/2014/main" id="{00000000-0008-0000-1E00-00008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3" name="rect" hidden="1">
          <a:extLst>
            <a:ext uri="{FF2B5EF4-FFF2-40B4-BE49-F238E27FC236}">
              <a16:creationId xmlns:a16="http://schemas.microsoft.com/office/drawing/2014/main" id="{00000000-0008-0000-1E00-00008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4" name="rect" hidden="1">
          <a:extLst>
            <a:ext uri="{FF2B5EF4-FFF2-40B4-BE49-F238E27FC236}">
              <a16:creationId xmlns:a16="http://schemas.microsoft.com/office/drawing/2014/main" id="{00000000-0008-0000-1E00-00008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5" name="rect" hidden="1">
          <a:extLst>
            <a:ext uri="{FF2B5EF4-FFF2-40B4-BE49-F238E27FC236}">
              <a16:creationId xmlns:a16="http://schemas.microsoft.com/office/drawing/2014/main" id="{00000000-0008-0000-1E00-00008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6" name="rect" hidden="1">
          <a:extLst>
            <a:ext uri="{FF2B5EF4-FFF2-40B4-BE49-F238E27FC236}">
              <a16:creationId xmlns:a16="http://schemas.microsoft.com/office/drawing/2014/main" id="{00000000-0008-0000-1E00-00008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7" name="rect" hidden="1">
          <a:extLst>
            <a:ext uri="{FF2B5EF4-FFF2-40B4-BE49-F238E27FC236}">
              <a16:creationId xmlns:a16="http://schemas.microsoft.com/office/drawing/2014/main" id="{00000000-0008-0000-1E00-00008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8" name="rect" hidden="1">
          <a:extLst>
            <a:ext uri="{FF2B5EF4-FFF2-40B4-BE49-F238E27FC236}">
              <a16:creationId xmlns:a16="http://schemas.microsoft.com/office/drawing/2014/main" id="{00000000-0008-0000-1E00-00008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9" name="rect" hidden="1">
          <a:extLst>
            <a:ext uri="{FF2B5EF4-FFF2-40B4-BE49-F238E27FC236}">
              <a16:creationId xmlns:a16="http://schemas.microsoft.com/office/drawing/2014/main" id="{00000000-0008-0000-1E00-00008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0" name="rect" hidden="1">
          <a:extLst>
            <a:ext uri="{FF2B5EF4-FFF2-40B4-BE49-F238E27FC236}">
              <a16:creationId xmlns:a16="http://schemas.microsoft.com/office/drawing/2014/main" id="{00000000-0008-0000-1E00-00008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1" name="rect" hidden="1">
          <a:extLst>
            <a:ext uri="{FF2B5EF4-FFF2-40B4-BE49-F238E27FC236}">
              <a16:creationId xmlns:a16="http://schemas.microsoft.com/office/drawing/2014/main" id="{00000000-0008-0000-1E00-00008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2" name="rect" hidden="1">
          <a:extLst>
            <a:ext uri="{FF2B5EF4-FFF2-40B4-BE49-F238E27FC236}">
              <a16:creationId xmlns:a16="http://schemas.microsoft.com/office/drawing/2014/main" id="{00000000-0008-0000-1E00-00008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3" name="rect" hidden="1">
          <a:extLst>
            <a:ext uri="{FF2B5EF4-FFF2-40B4-BE49-F238E27FC236}">
              <a16:creationId xmlns:a16="http://schemas.microsoft.com/office/drawing/2014/main" id="{00000000-0008-0000-1E00-00008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4" name="rect" hidden="1">
          <a:extLst>
            <a:ext uri="{FF2B5EF4-FFF2-40B4-BE49-F238E27FC236}">
              <a16:creationId xmlns:a16="http://schemas.microsoft.com/office/drawing/2014/main" id="{00000000-0008-0000-1E00-00009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5" name="rect" hidden="1">
          <a:extLst>
            <a:ext uri="{FF2B5EF4-FFF2-40B4-BE49-F238E27FC236}">
              <a16:creationId xmlns:a16="http://schemas.microsoft.com/office/drawing/2014/main" id="{00000000-0008-0000-1E00-00009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6" name="rect" hidden="1">
          <a:extLst>
            <a:ext uri="{FF2B5EF4-FFF2-40B4-BE49-F238E27FC236}">
              <a16:creationId xmlns:a16="http://schemas.microsoft.com/office/drawing/2014/main" id="{00000000-0008-0000-1E00-00009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7" name="rect" hidden="1">
          <a:extLst>
            <a:ext uri="{FF2B5EF4-FFF2-40B4-BE49-F238E27FC236}">
              <a16:creationId xmlns:a16="http://schemas.microsoft.com/office/drawing/2014/main" id="{00000000-0008-0000-1E00-00009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8" name="rect" hidden="1">
          <a:extLst>
            <a:ext uri="{FF2B5EF4-FFF2-40B4-BE49-F238E27FC236}">
              <a16:creationId xmlns:a16="http://schemas.microsoft.com/office/drawing/2014/main" id="{00000000-0008-0000-1E00-00009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9" name="rect" hidden="1">
          <a:extLst>
            <a:ext uri="{FF2B5EF4-FFF2-40B4-BE49-F238E27FC236}">
              <a16:creationId xmlns:a16="http://schemas.microsoft.com/office/drawing/2014/main" id="{00000000-0008-0000-1E00-00009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0" name="rect" hidden="1">
          <a:extLst>
            <a:ext uri="{FF2B5EF4-FFF2-40B4-BE49-F238E27FC236}">
              <a16:creationId xmlns:a16="http://schemas.microsoft.com/office/drawing/2014/main" id="{00000000-0008-0000-1E00-00009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1" name="rect" hidden="1">
          <a:extLst>
            <a:ext uri="{FF2B5EF4-FFF2-40B4-BE49-F238E27FC236}">
              <a16:creationId xmlns:a16="http://schemas.microsoft.com/office/drawing/2014/main" id="{00000000-0008-0000-1E00-00009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2" name="rect" hidden="1">
          <a:extLst>
            <a:ext uri="{FF2B5EF4-FFF2-40B4-BE49-F238E27FC236}">
              <a16:creationId xmlns:a16="http://schemas.microsoft.com/office/drawing/2014/main" id="{00000000-0008-0000-1E00-00009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3" name="rect" hidden="1">
          <a:extLst>
            <a:ext uri="{FF2B5EF4-FFF2-40B4-BE49-F238E27FC236}">
              <a16:creationId xmlns:a16="http://schemas.microsoft.com/office/drawing/2014/main" id="{00000000-0008-0000-1E00-00009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4" name="rect" hidden="1">
          <a:extLst>
            <a:ext uri="{FF2B5EF4-FFF2-40B4-BE49-F238E27FC236}">
              <a16:creationId xmlns:a16="http://schemas.microsoft.com/office/drawing/2014/main" id="{00000000-0008-0000-1E00-00009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5" name="rect" hidden="1">
          <a:extLst>
            <a:ext uri="{FF2B5EF4-FFF2-40B4-BE49-F238E27FC236}">
              <a16:creationId xmlns:a16="http://schemas.microsoft.com/office/drawing/2014/main" id="{00000000-0008-0000-1E00-00009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6" name="rect" hidden="1">
          <a:extLst>
            <a:ext uri="{FF2B5EF4-FFF2-40B4-BE49-F238E27FC236}">
              <a16:creationId xmlns:a16="http://schemas.microsoft.com/office/drawing/2014/main" id="{00000000-0008-0000-1E00-00009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7" name="rect" hidden="1">
          <a:extLst>
            <a:ext uri="{FF2B5EF4-FFF2-40B4-BE49-F238E27FC236}">
              <a16:creationId xmlns:a16="http://schemas.microsoft.com/office/drawing/2014/main" id="{00000000-0008-0000-1E00-00009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8" name="rect" hidden="1">
          <a:extLst>
            <a:ext uri="{FF2B5EF4-FFF2-40B4-BE49-F238E27FC236}">
              <a16:creationId xmlns:a16="http://schemas.microsoft.com/office/drawing/2014/main" id="{00000000-0008-0000-1E00-00009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9" name="rect" hidden="1">
          <a:extLst>
            <a:ext uri="{FF2B5EF4-FFF2-40B4-BE49-F238E27FC236}">
              <a16:creationId xmlns:a16="http://schemas.microsoft.com/office/drawing/2014/main" id="{00000000-0008-0000-1E00-00009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0" name="rect" hidden="1">
          <a:extLst>
            <a:ext uri="{FF2B5EF4-FFF2-40B4-BE49-F238E27FC236}">
              <a16:creationId xmlns:a16="http://schemas.microsoft.com/office/drawing/2014/main" id="{00000000-0008-0000-1E00-0000A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1" name="rect" hidden="1">
          <a:extLst>
            <a:ext uri="{FF2B5EF4-FFF2-40B4-BE49-F238E27FC236}">
              <a16:creationId xmlns:a16="http://schemas.microsoft.com/office/drawing/2014/main" id="{00000000-0008-0000-1E00-0000A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2" name="rect" hidden="1">
          <a:extLst>
            <a:ext uri="{FF2B5EF4-FFF2-40B4-BE49-F238E27FC236}">
              <a16:creationId xmlns:a16="http://schemas.microsoft.com/office/drawing/2014/main" id="{00000000-0008-0000-1E00-0000A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3" name="rect" hidden="1">
          <a:extLst>
            <a:ext uri="{FF2B5EF4-FFF2-40B4-BE49-F238E27FC236}">
              <a16:creationId xmlns:a16="http://schemas.microsoft.com/office/drawing/2014/main" id="{00000000-0008-0000-1E00-0000A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4" name="rect" hidden="1">
          <a:extLst>
            <a:ext uri="{FF2B5EF4-FFF2-40B4-BE49-F238E27FC236}">
              <a16:creationId xmlns:a16="http://schemas.microsoft.com/office/drawing/2014/main" id="{00000000-0008-0000-1E00-0000A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5" name="rect" hidden="1">
          <a:extLst>
            <a:ext uri="{FF2B5EF4-FFF2-40B4-BE49-F238E27FC236}">
              <a16:creationId xmlns:a16="http://schemas.microsoft.com/office/drawing/2014/main" id="{00000000-0008-0000-1E00-0000A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6" name="rect" hidden="1">
          <a:extLst>
            <a:ext uri="{FF2B5EF4-FFF2-40B4-BE49-F238E27FC236}">
              <a16:creationId xmlns:a16="http://schemas.microsoft.com/office/drawing/2014/main" id="{00000000-0008-0000-1E00-0000A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7" name="rect" hidden="1">
          <a:extLst>
            <a:ext uri="{FF2B5EF4-FFF2-40B4-BE49-F238E27FC236}">
              <a16:creationId xmlns:a16="http://schemas.microsoft.com/office/drawing/2014/main" id="{00000000-0008-0000-1E00-0000A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8" name="rect" hidden="1">
          <a:extLst>
            <a:ext uri="{FF2B5EF4-FFF2-40B4-BE49-F238E27FC236}">
              <a16:creationId xmlns:a16="http://schemas.microsoft.com/office/drawing/2014/main" id="{00000000-0008-0000-1E00-0000A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9" name="rect" hidden="1">
          <a:extLst>
            <a:ext uri="{FF2B5EF4-FFF2-40B4-BE49-F238E27FC236}">
              <a16:creationId xmlns:a16="http://schemas.microsoft.com/office/drawing/2014/main" id="{00000000-0008-0000-1E00-0000A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0" name="rect" hidden="1">
          <a:extLst>
            <a:ext uri="{FF2B5EF4-FFF2-40B4-BE49-F238E27FC236}">
              <a16:creationId xmlns:a16="http://schemas.microsoft.com/office/drawing/2014/main" id="{00000000-0008-0000-1E00-0000A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1" name="rect" hidden="1">
          <a:extLst>
            <a:ext uri="{FF2B5EF4-FFF2-40B4-BE49-F238E27FC236}">
              <a16:creationId xmlns:a16="http://schemas.microsoft.com/office/drawing/2014/main" id="{00000000-0008-0000-1E00-0000A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2" name="rect" hidden="1">
          <a:extLst>
            <a:ext uri="{FF2B5EF4-FFF2-40B4-BE49-F238E27FC236}">
              <a16:creationId xmlns:a16="http://schemas.microsoft.com/office/drawing/2014/main" id="{00000000-0008-0000-1E00-0000A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3" name="rect" hidden="1">
          <a:extLst>
            <a:ext uri="{FF2B5EF4-FFF2-40B4-BE49-F238E27FC236}">
              <a16:creationId xmlns:a16="http://schemas.microsoft.com/office/drawing/2014/main" id="{00000000-0008-0000-1E00-0000A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4" name="rect" hidden="1">
          <a:extLst>
            <a:ext uri="{FF2B5EF4-FFF2-40B4-BE49-F238E27FC236}">
              <a16:creationId xmlns:a16="http://schemas.microsoft.com/office/drawing/2014/main" id="{00000000-0008-0000-1E00-0000A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5" name="rect" hidden="1">
          <a:extLst>
            <a:ext uri="{FF2B5EF4-FFF2-40B4-BE49-F238E27FC236}">
              <a16:creationId xmlns:a16="http://schemas.microsoft.com/office/drawing/2014/main" id="{00000000-0008-0000-1E00-0000A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6" name="rect" hidden="1">
          <a:extLst>
            <a:ext uri="{FF2B5EF4-FFF2-40B4-BE49-F238E27FC236}">
              <a16:creationId xmlns:a16="http://schemas.microsoft.com/office/drawing/2014/main" id="{00000000-0008-0000-1E00-0000B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7" name="rect" hidden="1">
          <a:extLst>
            <a:ext uri="{FF2B5EF4-FFF2-40B4-BE49-F238E27FC236}">
              <a16:creationId xmlns:a16="http://schemas.microsoft.com/office/drawing/2014/main" id="{00000000-0008-0000-1E00-0000B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8" name="rect" hidden="1">
          <a:extLst>
            <a:ext uri="{FF2B5EF4-FFF2-40B4-BE49-F238E27FC236}">
              <a16:creationId xmlns:a16="http://schemas.microsoft.com/office/drawing/2014/main" id="{00000000-0008-0000-1E00-0000B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9" name="rect" hidden="1">
          <a:extLst>
            <a:ext uri="{FF2B5EF4-FFF2-40B4-BE49-F238E27FC236}">
              <a16:creationId xmlns:a16="http://schemas.microsoft.com/office/drawing/2014/main" id="{00000000-0008-0000-1E00-0000B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0" name="rect" hidden="1">
          <a:extLst>
            <a:ext uri="{FF2B5EF4-FFF2-40B4-BE49-F238E27FC236}">
              <a16:creationId xmlns:a16="http://schemas.microsoft.com/office/drawing/2014/main" id="{00000000-0008-0000-1E00-0000B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1" name="rect" hidden="1">
          <a:extLst>
            <a:ext uri="{FF2B5EF4-FFF2-40B4-BE49-F238E27FC236}">
              <a16:creationId xmlns:a16="http://schemas.microsoft.com/office/drawing/2014/main" id="{00000000-0008-0000-1E00-0000B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2" name="rect" hidden="1">
          <a:extLst>
            <a:ext uri="{FF2B5EF4-FFF2-40B4-BE49-F238E27FC236}">
              <a16:creationId xmlns:a16="http://schemas.microsoft.com/office/drawing/2014/main" id="{00000000-0008-0000-1E00-0000B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3" name="rect" hidden="1">
          <a:extLst>
            <a:ext uri="{FF2B5EF4-FFF2-40B4-BE49-F238E27FC236}">
              <a16:creationId xmlns:a16="http://schemas.microsoft.com/office/drawing/2014/main" id="{00000000-0008-0000-1E00-0000B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4" name="rect" hidden="1">
          <a:extLst>
            <a:ext uri="{FF2B5EF4-FFF2-40B4-BE49-F238E27FC236}">
              <a16:creationId xmlns:a16="http://schemas.microsoft.com/office/drawing/2014/main" id="{00000000-0008-0000-1E00-0000B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5" name="rect" hidden="1">
          <a:extLst>
            <a:ext uri="{FF2B5EF4-FFF2-40B4-BE49-F238E27FC236}">
              <a16:creationId xmlns:a16="http://schemas.microsoft.com/office/drawing/2014/main" id="{00000000-0008-0000-1E00-0000B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6" name="rect" hidden="1">
          <a:extLst>
            <a:ext uri="{FF2B5EF4-FFF2-40B4-BE49-F238E27FC236}">
              <a16:creationId xmlns:a16="http://schemas.microsoft.com/office/drawing/2014/main" id="{00000000-0008-0000-1E00-0000B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7" name="rect" hidden="1">
          <a:extLst>
            <a:ext uri="{FF2B5EF4-FFF2-40B4-BE49-F238E27FC236}">
              <a16:creationId xmlns:a16="http://schemas.microsoft.com/office/drawing/2014/main" id="{00000000-0008-0000-1E00-0000B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8" name="rect" hidden="1">
          <a:extLst>
            <a:ext uri="{FF2B5EF4-FFF2-40B4-BE49-F238E27FC236}">
              <a16:creationId xmlns:a16="http://schemas.microsoft.com/office/drawing/2014/main" id="{00000000-0008-0000-1E00-0000B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9" name="rect" hidden="1">
          <a:extLst>
            <a:ext uri="{FF2B5EF4-FFF2-40B4-BE49-F238E27FC236}">
              <a16:creationId xmlns:a16="http://schemas.microsoft.com/office/drawing/2014/main" id="{00000000-0008-0000-1E00-0000B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0" name="rect" hidden="1">
          <a:extLst>
            <a:ext uri="{FF2B5EF4-FFF2-40B4-BE49-F238E27FC236}">
              <a16:creationId xmlns:a16="http://schemas.microsoft.com/office/drawing/2014/main" id="{00000000-0008-0000-1E00-0000B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1" name="rect" hidden="1">
          <a:extLst>
            <a:ext uri="{FF2B5EF4-FFF2-40B4-BE49-F238E27FC236}">
              <a16:creationId xmlns:a16="http://schemas.microsoft.com/office/drawing/2014/main" id="{00000000-0008-0000-1E00-0000B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2" name="rect" hidden="1">
          <a:extLst>
            <a:ext uri="{FF2B5EF4-FFF2-40B4-BE49-F238E27FC236}">
              <a16:creationId xmlns:a16="http://schemas.microsoft.com/office/drawing/2014/main" id="{00000000-0008-0000-1E00-0000C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3" name="rect" hidden="1">
          <a:extLst>
            <a:ext uri="{FF2B5EF4-FFF2-40B4-BE49-F238E27FC236}">
              <a16:creationId xmlns:a16="http://schemas.microsoft.com/office/drawing/2014/main" id="{00000000-0008-0000-1E00-0000C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4" name="rect" hidden="1">
          <a:extLst>
            <a:ext uri="{FF2B5EF4-FFF2-40B4-BE49-F238E27FC236}">
              <a16:creationId xmlns:a16="http://schemas.microsoft.com/office/drawing/2014/main" id="{00000000-0008-0000-1E00-0000C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5" name="rect" hidden="1">
          <a:extLst>
            <a:ext uri="{FF2B5EF4-FFF2-40B4-BE49-F238E27FC236}">
              <a16:creationId xmlns:a16="http://schemas.microsoft.com/office/drawing/2014/main" id="{00000000-0008-0000-1E00-0000C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6" name="rect" hidden="1">
          <a:extLst>
            <a:ext uri="{FF2B5EF4-FFF2-40B4-BE49-F238E27FC236}">
              <a16:creationId xmlns:a16="http://schemas.microsoft.com/office/drawing/2014/main" id="{00000000-0008-0000-1E00-0000C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7" name="rect" hidden="1">
          <a:extLst>
            <a:ext uri="{FF2B5EF4-FFF2-40B4-BE49-F238E27FC236}">
              <a16:creationId xmlns:a16="http://schemas.microsoft.com/office/drawing/2014/main" id="{00000000-0008-0000-1E00-0000C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8" name="rect" hidden="1">
          <a:extLst>
            <a:ext uri="{FF2B5EF4-FFF2-40B4-BE49-F238E27FC236}">
              <a16:creationId xmlns:a16="http://schemas.microsoft.com/office/drawing/2014/main" id="{00000000-0008-0000-1E00-0000C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9" name="rect" hidden="1">
          <a:extLst>
            <a:ext uri="{FF2B5EF4-FFF2-40B4-BE49-F238E27FC236}">
              <a16:creationId xmlns:a16="http://schemas.microsoft.com/office/drawing/2014/main" id="{00000000-0008-0000-1E00-0000C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0" name="rect" hidden="1">
          <a:extLst>
            <a:ext uri="{FF2B5EF4-FFF2-40B4-BE49-F238E27FC236}">
              <a16:creationId xmlns:a16="http://schemas.microsoft.com/office/drawing/2014/main" id="{00000000-0008-0000-1E00-0000C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1" name="rect" hidden="1">
          <a:extLst>
            <a:ext uri="{FF2B5EF4-FFF2-40B4-BE49-F238E27FC236}">
              <a16:creationId xmlns:a16="http://schemas.microsoft.com/office/drawing/2014/main" id="{00000000-0008-0000-1E00-0000C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2" name="rect" hidden="1">
          <a:extLst>
            <a:ext uri="{FF2B5EF4-FFF2-40B4-BE49-F238E27FC236}">
              <a16:creationId xmlns:a16="http://schemas.microsoft.com/office/drawing/2014/main" id="{00000000-0008-0000-1E00-0000C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3" name="rect" hidden="1">
          <a:extLst>
            <a:ext uri="{FF2B5EF4-FFF2-40B4-BE49-F238E27FC236}">
              <a16:creationId xmlns:a16="http://schemas.microsoft.com/office/drawing/2014/main" id="{00000000-0008-0000-1E00-0000C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4" name="rect" hidden="1">
          <a:extLst>
            <a:ext uri="{FF2B5EF4-FFF2-40B4-BE49-F238E27FC236}">
              <a16:creationId xmlns:a16="http://schemas.microsoft.com/office/drawing/2014/main" id="{00000000-0008-0000-1E00-0000C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5" name="rect" hidden="1">
          <a:extLst>
            <a:ext uri="{FF2B5EF4-FFF2-40B4-BE49-F238E27FC236}">
              <a16:creationId xmlns:a16="http://schemas.microsoft.com/office/drawing/2014/main" id="{00000000-0008-0000-1E00-0000C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6" name="rect" hidden="1">
          <a:extLst>
            <a:ext uri="{FF2B5EF4-FFF2-40B4-BE49-F238E27FC236}">
              <a16:creationId xmlns:a16="http://schemas.microsoft.com/office/drawing/2014/main" id="{00000000-0008-0000-1E00-0000C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7" name="rect" hidden="1">
          <a:extLst>
            <a:ext uri="{FF2B5EF4-FFF2-40B4-BE49-F238E27FC236}">
              <a16:creationId xmlns:a16="http://schemas.microsoft.com/office/drawing/2014/main" id="{00000000-0008-0000-1E00-0000C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8" name="rect" hidden="1">
          <a:extLst>
            <a:ext uri="{FF2B5EF4-FFF2-40B4-BE49-F238E27FC236}">
              <a16:creationId xmlns:a16="http://schemas.microsoft.com/office/drawing/2014/main" id="{00000000-0008-0000-1E00-0000D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9" name="rect" hidden="1">
          <a:extLst>
            <a:ext uri="{FF2B5EF4-FFF2-40B4-BE49-F238E27FC236}">
              <a16:creationId xmlns:a16="http://schemas.microsoft.com/office/drawing/2014/main" id="{00000000-0008-0000-1E00-0000D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0" name="rect" hidden="1">
          <a:extLst>
            <a:ext uri="{FF2B5EF4-FFF2-40B4-BE49-F238E27FC236}">
              <a16:creationId xmlns:a16="http://schemas.microsoft.com/office/drawing/2014/main" id="{00000000-0008-0000-1E00-0000D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1" name="rect" hidden="1">
          <a:extLst>
            <a:ext uri="{FF2B5EF4-FFF2-40B4-BE49-F238E27FC236}">
              <a16:creationId xmlns:a16="http://schemas.microsoft.com/office/drawing/2014/main" id="{00000000-0008-0000-1E00-0000D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2" name="rect" hidden="1">
          <a:extLst>
            <a:ext uri="{FF2B5EF4-FFF2-40B4-BE49-F238E27FC236}">
              <a16:creationId xmlns:a16="http://schemas.microsoft.com/office/drawing/2014/main" id="{00000000-0008-0000-1E00-0000D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3" name="rect" hidden="1">
          <a:extLst>
            <a:ext uri="{FF2B5EF4-FFF2-40B4-BE49-F238E27FC236}">
              <a16:creationId xmlns:a16="http://schemas.microsoft.com/office/drawing/2014/main" id="{00000000-0008-0000-1E00-0000D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4" name="rect" hidden="1">
          <a:extLst>
            <a:ext uri="{FF2B5EF4-FFF2-40B4-BE49-F238E27FC236}">
              <a16:creationId xmlns:a16="http://schemas.microsoft.com/office/drawing/2014/main" id="{00000000-0008-0000-1E00-0000D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5" name="rect" hidden="1">
          <a:extLst>
            <a:ext uri="{FF2B5EF4-FFF2-40B4-BE49-F238E27FC236}">
              <a16:creationId xmlns:a16="http://schemas.microsoft.com/office/drawing/2014/main" id="{00000000-0008-0000-1E00-0000D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6" name="rect" hidden="1">
          <a:extLst>
            <a:ext uri="{FF2B5EF4-FFF2-40B4-BE49-F238E27FC236}">
              <a16:creationId xmlns:a16="http://schemas.microsoft.com/office/drawing/2014/main" id="{00000000-0008-0000-1E00-0000D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7" name="rect" hidden="1">
          <a:extLst>
            <a:ext uri="{FF2B5EF4-FFF2-40B4-BE49-F238E27FC236}">
              <a16:creationId xmlns:a16="http://schemas.microsoft.com/office/drawing/2014/main" id="{00000000-0008-0000-1E00-0000D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8" name="rect" hidden="1">
          <a:extLst>
            <a:ext uri="{FF2B5EF4-FFF2-40B4-BE49-F238E27FC236}">
              <a16:creationId xmlns:a16="http://schemas.microsoft.com/office/drawing/2014/main" id="{00000000-0008-0000-1E00-0000D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9" name="rect" hidden="1">
          <a:extLst>
            <a:ext uri="{FF2B5EF4-FFF2-40B4-BE49-F238E27FC236}">
              <a16:creationId xmlns:a16="http://schemas.microsoft.com/office/drawing/2014/main" id="{00000000-0008-0000-1E00-0000D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0" name="rect" hidden="1">
          <a:extLst>
            <a:ext uri="{FF2B5EF4-FFF2-40B4-BE49-F238E27FC236}">
              <a16:creationId xmlns:a16="http://schemas.microsoft.com/office/drawing/2014/main" id="{00000000-0008-0000-1E00-0000D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1" name="rect" hidden="1">
          <a:extLst>
            <a:ext uri="{FF2B5EF4-FFF2-40B4-BE49-F238E27FC236}">
              <a16:creationId xmlns:a16="http://schemas.microsoft.com/office/drawing/2014/main" id="{00000000-0008-0000-1E00-0000D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2" name="rect" hidden="1">
          <a:extLst>
            <a:ext uri="{FF2B5EF4-FFF2-40B4-BE49-F238E27FC236}">
              <a16:creationId xmlns:a16="http://schemas.microsoft.com/office/drawing/2014/main" id="{00000000-0008-0000-1E00-0000D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3" name="rect" hidden="1">
          <a:extLst>
            <a:ext uri="{FF2B5EF4-FFF2-40B4-BE49-F238E27FC236}">
              <a16:creationId xmlns:a16="http://schemas.microsoft.com/office/drawing/2014/main" id="{00000000-0008-0000-1E00-0000D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4" name="rect" hidden="1">
          <a:extLst>
            <a:ext uri="{FF2B5EF4-FFF2-40B4-BE49-F238E27FC236}">
              <a16:creationId xmlns:a16="http://schemas.microsoft.com/office/drawing/2014/main" id="{00000000-0008-0000-1E00-0000E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5" name="rect" hidden="1">
          <a:extLst>
            <a:ext uri="{FF2B5EF4-FFF2-40B4-BE49-F238E27FC236}">
              <a16:creationId xmlns:a16="http://schemas.microsoft.com/office/drawing/2014/main" id="{00000000-0008-0000-1E00-0000E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6" name="rect" hidden="1">
          <a:extLst>
            <a:ext uri="{FF2B5EF4-FFF2-40B4-BE49-F238E27FC236}">
              <a16:creationId xmlns:a16="http://schemas.microsoft.com/office/drawing/2014/main" id="{00000000-0008-0000-1E00-0000E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7" name="rect" hidden="1">
          <a:extLst>
            <a:ext uri="{FF2B5EF4-FFF2-40B4-BE49-F238E27FC236}">
              <a16:creationId xmlns:a16="http://schemas.microsoft.com/office/drawing/2014/main" id="{00000000-0008-0000-1E00-0000E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8" name="rect" hidden="1">
          <a:extLst>
            <a:ext uri="{FF2B5EF4-FFF2-40B4-BE49-F238E27FC236}">
              <a16:creationId xmlns:a16="http://schemas.microsoft.com/office/drawing/2014/main" id="{00000000-0008-0000-1E00-0000E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9" name="rect" hidden="1">
          <a:extLst>
            <a:ext uri="{FF2B5EF4-FFF2-40B4-BE49-F238E27FC236}">
              <a16:creationId xmlns:a16="http://schemas.microsoft.com/office/drawing/2014/main" id="{00000000-0008-0000-1E00-0000E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0" name="rect" hidden="1">
          <a:extLst>
            <a:ext uri="{FF2B5EF4-FFF2-40B4-BE49-F238E27FC236}">
              <a16:creationId xmlns:a16="http://schemas.microsoft.com/office/drawing/2014/main" id="{00000000-0008-0000-1E00-0000E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1" name="rect" hidden="1">
          <a:extLst>
            <a:ext uri="{FF2B5EF4-FFF2-40B4-BE49-F238E27FC236}">
              <a16:creationId xmlns:a16="http://schemas.microsoft.com/office/drawing/2014/main" id="{00000000-0008-0000-1E00-0000E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2" name="rect" hidden="1">
          <a:extLst>
            <a:ext uri="{FF2B5EF4-FFF2-40B4-BE49-F238E27FC236}">
              <a16:creationId xmlns:a16="http://schemas.microsoft.com/office/drawing/2014/main" id="{00000000-0008-0000-1E00-0000E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3" name="rect" hidden="1">
          <a:extLst>
            <a:ext uri="{FF2B5EF4-FFF2-40B4-BE49-F238E27FC236}">
              <a16:creationId xmlns:a16="http://schemas.microsoft.com/office/drawing/2014/main" id="{00000000-0008-0000-1E00-0000E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4" name="rect" hidden="1">
          <a:extLst>
            <a:ext uri="{FF2B5EF4-FFF2-40B4-BE49-F238E27FC236}">
              <a16:creationId xmlns:a16="http://schemas.microsoft.com/office/drawing/2014/main" id="{00000000-0008-0000-1E00-0000E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5" name="rect" hidden="1">
          <a:extLst>
            <a:ext uri="{FF2B5EF4-FFF2-40B4-BE49-F238E27FC236}">
              <a16:creationId xmlns:a16="http://schemas.microsoft.com/office/drawing/2014/main" id="{00000000-0008-0000-1E00-0000E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6" name="rect" hidden="1">
          <a:extLst>
            <a:ext uri="{FF2B5EF4-FFF2-40B4-BE49-F238E27FC236}">
              <a16:creationId xmlns:a16="http://schemas.microsoft.com/office/drawing/2014/main" id="{00000000-0008-0000-1E00-0000E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7" name="rect" hidden="1">
          <a:extLst>
            <a:ext uri="{FF2B5EF4-FFF2-40B4-BE49-F238E27FC236}">
              <a16:creationId xmlns:a16="http://schemas.microsoft.com/office/drawing/2014/main" id="{00000000-0008-0000-1E00-0000E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8" name="rect" hidden="1">
          <a:extLst>
            <a:ext uri="{FF2B5EF4-FFF2-40B4-BE49-F238E27FC236}">
              <a16:creationId xmlns:a16="http://schemas.microsoft.com/office/drawing/2014/main" id="{00000000-0008-0000-1E00-0000E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9" name="rect" hidden="1">
          <a:extLst>
            <a:ext uri="{FF2B5EF4-FFF2-40B4-BE49-F238E27FC236}">
              <a16:creationId xmlns:a16="http://schemas.microsoft.com/office/drawing/2014/main" id="{00000000-0008-0000-1E00-0000E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0" name="rect" hidden="1">
          <a:extLst>
            <a:ext uri="{FF2B5EF4-FFF2-40B4-BE49-F238E27FC236}">
              <a16:creationId xmlns:a16="http://schemas.microsoft.com/office/drawing/2014/main" id="{00000000-0008-0000-1E00-0000F0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1" name="rect" hidden="1">
          <a:extLst>
            <a:ext uri="{FF2B5EF4-FFF2-40B4-BE49-F238E27FC236}">
              <a16:creationId xmlns:a16="http://schemas.microsoft.com/office/drawing/2014/main" id="{00000000-0008-0000-1E00-0000F1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2" name="rect" hidden="1">
          <a:extLst>
            <a:ext uri="{FF2B5EF4-FFF2-40B4-BE49-F238E27FC236}">
              <a16:creationId xmlns:a16="http://schemas.microsoft.com/office/drawing/2014/main" id="{00000000-0008-0000-1E00-0000F2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3" name="rect" hidden="1">
          <a:extLst>
            <a:ext uri="{FF2B5EF4-FFF2-40B4-BE49-F238E27FC236}">
              <a16:creationId xmlns:a16="http://schemas.microsoft.com/office/drawing/2014/main" id="{00000000-0008-0000-1E00-0000F3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4" name="rect" hidden="1">
          <a:extLst>
            <a:ext uri="{FF2B5EF4-FFF2-40B4-BE49-F238E27FC236}">
              <a16:creationId xmlns:a16="http://schemas.microsoft.com/office/drawing/2014/main" id="{00000000-0008-0000-1E00-0000F4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5" name="rect" hidden="1">
          <a:extLst>
            <a:ext uri="{FF2B5EF4-FFF2-40B4-BE49-F238E27FC236}">
              <a16:creationId xmlns:a16="http://schemas.microsoft.com/office/drawing/2014/main" id="{00000000-0008-0000-1E00-0000F5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6" name="rect" hidden="1">
          <a:extLst>
            <a:ext uri="{FF2B5EF4-FFF2-40B4-BE49-F238E27FC236}">
              <a16:creationId xmlns:a16="http://schemas.microsoft.com/office/drawing/2014/main" id="{00000000-0008-0000-1E00-0000F6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7" name="rect" hidden="1">
          <a:extLst>
            <a:ext uri="{FF2B5EF4-FFF2-40B4-BE49-F238E27FC236}">
              <a16:creationId xmlns:a16="http://schemas.microsoft.com/office/drawing/2014/main" id="{00000000-0008-0000-1E00-0000F7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8" name="rect" hidden="1">
          <a:extLst>
            <a:ext uri="{FF2B5EF4-FFF2-40B4-BE49-F238E27FC236}">
              <a16:creationId xmlns:a16="http://schemas.microsoft.com/office/drawing/2014/main" id="{00000000-0008-0000-1E00-0000F8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9" name="rect" hidden="1">
          <a:extLst>
            <a:ext uri="{FF2B5EF4-FFF2-40B4-BE49-F238E27FC236}">
              <a16:creationId xmlns:a16="http://schemas.microsoft.com/office/drawing/2014/main" id="{00000000-0008-0000-1E00-0000F9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0" name="rect" hidden="1">
          <a:extLst>
            <a:ext uri="{FF2B5EF4-FFF2-40B4-BE49-F238E27FC236}">
              <a16:creationId xmlns:a16="http://schemas.microsoft.com/office/drawing/2014/main" id="{00000000-0008-0000-1E00-0000FA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1" name="rect" hidden="1">
          <a:extLst>
            <a:ext uri="{FF2B5EF4-FFF2-40B4-BE49-F238E27FC236}">
              <a16:creationId xmlns:a16="http://schemas.microsoft.com/office/drawing/2014/main" id="{00000000-0008-0000-1E00-0000FB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2" name="rect" hidden="1">
          <a:extLst>
            <a:ext uri="{FF2B5EF4-FFF2-40B4-BE49-F238E27FC236}">
              <a16:creationId xmlns:a16="http://schemas.microsoft.com/office/drawing/2014/main" id="{00000000-0008-0000-1E00-0000FC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3" name="rect" hidden="1">
          <a:extLst>
            <a:ext uri="{FF2B5EF4-FFF2-40B4-BE49-F238E27FC236}">
              <a16:creationId xmlns:a16="http://schemas.microsoft.com/office/drawing/2014/main" id="{00000000-0008-0000-1E00-0000FD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4" name="rect" hidden="1">
          <a:extLst>
            <a:ext uri="{FF2B5EF4-FFF2-40B4-BE49-F238E27FC236}">
              <a16:creationId xmlns:a16="http://schemas.microsoft.com/office/drawing/2014/main" id="{00000000-0008-0000-1E00-0000FE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5" name="rect" hidden="1">
          <a:extLst>
            <a:ext uri="{FF2B5EF4-FFF2-40B4-BE49-F238E27FC236}">
              <a16:creationId xmlns:a16="http://schemas.microsoft.com/office/drawing/2014/main" id="{00000000-0008-0000-1E00-0000FF00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6" name="rect" hidden="1">
          <a:extLst>
            <a:ext uri="{FF2B5EF4-FFF2-40B4-BE49-F238E27FC236}">
              <a16:creationId xmlns:a16="http://schemas.microsoft.com/office/drawing/2014/main" id="{00000000-0008-0000-1E00-00000001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7" name="rect" hidden="1">
          <a:extLst>
            <a:ext uri="{FF2B5EF4-FFF2-40B4-BE49-F238E27FC236}">
              <a16:creationId xmlns:a16="http://schemas.microsoft.com/office/drawing/2014/main" id="{00000000-0008-0000-1E00-00000101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8" name="rect" hidden="1">
          <a:extLst>
            <a:ext uri="{FF2B5EF4-FFF2-40B4-BE49-F238E27FC236}">
              <a16:creationId xmlns:a16="http://schemas.microsoft.com/office/drawing/2014/main" id="{00000000-0008-0000-1E00-00000201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9" name="rect" hidden="1">
          <a:extLst>
            <a:ext uri="{FF2B5EF4-FFF2-40B4-BE49-F238E27FC236}">
              <a16:creationId xmlns:a16="http://schemas.microsoft.com/office/drawing/2014/main" id="{00000000-0008-0000-1E00-00000301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0" name="rect" hidden="1">
          <a:extLst>
            <a:ext uri="{FF2B5EF4-FFF2-40B4-BE49-F238E27FC236}">
              <a16:creationId xmlns:a16="http://schemas.microsoft.com/office/drawing/2014/main" id="{00000000-0008-0000-1E00-00000401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1" name="rect" hidden="1">
          <a:extLst>
            <a:ext uri="{FF2B5EF4-FFF2-40B4-BE49-F238E27FC236}">
              <a16:creationId xmlns:a16="http://schemas.microsoft.com/office/drawing/2014/main" id="{00000000-0008-0000-1E00-00000501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2" name="rect" hidden="1">
          <a:extLst>
            <a:ext uri="{FF2B5EF4-FFF2-40B4-BE49-F238E27FC236}">
              <a16:creationId xmlns:a16="http://schemas.microsoft.com/office/drawing/2014/main" id="{00000000-0008-0000-1E00-00000601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3" name="rect" hidden="1">
          <a:extLst>
            <a:ext uri="{FF2B5EF4-FFF2-40B4-BE49-F238E27FC236}">
              <a16:creationId xmlns:a16="http://schemas.microsoft.com/office/drawing/2014/main" id="{00000000-0008-0000-1E00-00000701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4" name="rect" hidden="1">
          <a:extLst>
            <a:ext uri="{FF2B5EF4-FFF2-40B4-BE49-F238E27FC236}">
              <a16:creationId xmlns:a16="http://schemas.microsoft.com/office/drawing/2014/main" id="{00000000-0008-0000-1E00-00000801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5" name="rect" hidden="1">
          <a:extLst>
            <a:ext uri="{FF2B5EF4-FFF2-40B4-BE49-F238E27FC236}">
              <a16:creationId xmlns:a16="http://schemas.microsoft.com/office/drawing/2014/main" id="{00000000-0008-0000-1E00-00000901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6" name="rect" hidden="1">
          <a:extLst>
            <a:ext uri="{FF2B5EF4-FFF2-40B4-BE49-F238E27FC236}">
              <a16:creationId xmlns:a16="http://schemas.microsoft.com/office/drawing/2014/main" id="{00000000-0008-0000-1E00-00000A01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7" name="rect" hidden="1">
          <a:extLst>
            <a:ext uri="{FF2B5EF4-FFF2-40B4-BE49-F238E27FC236}">
              <a16:creationId xmlns:a16="http://schemas.microsoft.com/office/drawing/2014/main" id="{00000000-0008-0000-1E00-00000B010000}"/>
            </a:ext>
          </a:extLst>
        </xdr:cNvPr>
        <xdr:cNvSpPr/>
      </xdr:nvSpPr>
      <xdr:spPr>
        <a:xfrm>
          <a:off x="0" y="200025"/>
          <a:ext cx="243716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68" name="rect" hidden="1">
          <a:extLst>
            <a:ext uri="{FF2B5EF4-FFF2-40B4-BE49-F238E27FC236}">
              <a16:creationId xmlns:a16="http://schemas.microsoft.com/office/drawing/2014/main" id="{00000000-0008-0000-1E00-00000C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69" name="rect" hidden="1">
          <a:extLst>
            <a:ext uri="{FF2B5EF4-FFF2-40B4-BE49-F238E27FC236}">
              <a16:creationId xmlns:a16="http://schemas.microsoft.com/office/drawing/2014/main" id="{00000000-0008-0000-1E00-00000D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0" name="rect" hidden="1">
          <a:extLst>
            <a:ext uri="{FF2B5EF4-FFF2-40B4-BE49-F238E27FC236}">
              <a16:creationId xmlns:a16="http://schemas.microsoft.com/office/drawing/2014/main" id="{00000000-0008-0000-1E00-00000E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1" name="rect" hidden="1">
          <a:extLst>
            <a:ext uri="{FF2B5EF4-FFF2-40B4-BE49-F238E27FC236}">
              <a16:creationId xmlns:a16="http://schemas.microsoft.com/office/drawing/2014/main" id="{00000000-0008-0000-1E00-00000F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2" name="rect" hidden="1">
          <a:extLst>
            <a:ext uri="{FF2B5EF4-FFF2-40B4-BE49-F238E27FC236}">
              <a16:creationId xmlns:a16="http://schemas.microsoft.com/office/drawing/2014/main" id="{00000000-0008-0000-1E00-000010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3" name="rect" hidden="1">
          <a:extLst>
            <a:ext uri="{FF2B5EF4-FFF2-40B4-BE49-F238E27FC236}">
              <a16:creationId xmlns:a16="http://schemas.microsoft.com/office/drawing/2014/main" id="{00000000-0008-0000-1E00-000011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4" name="rect" hidden="1">
          <a:extLst>
            <a:ext uri="{FF2B5EF4-FFF2-40B4-BE49-F238E27FC236}">
              <a16:creationId xmlns:a16="http://schemas.microsoft.com/office/drawing/2014/main" id="{00000000-0008-0000-1E00-000012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5" name="rect" hidden="1">
          <a:extLst>
            <a:ext uri="{FF2B5EF4-FFF2-40B4-BE49-F238E27FC236}">
              <a16:creationId xmlns:a16="http://schemas.microsoft.com/office/drawing/2014/main" id="{00000000-0008-0000-1E00-000013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6" name="rect" hidden="1">
          <a:extLst>
            <a:ext uri="{FF2B5EF4-FFF2-40B4-BE49-F238E27FC236}">
              <a16:creationId xmlns:a16="http://schemas.microsoft.com/office/drawing/2014/main" id="{00000000-0008-0000-1E00-000014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7" name="rect" hidden="1">
          <a:extLst>
            <a:ext uri="{FF2B5EF4-FFF2-40B4-BE49-F238E27FC236}">
              <a16:creationId xmlns:a16="http://schemas.microsoft.com/office/drawing/2014/main" id="{00000000-0008-0000-1E00-000015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8" name="rect" hidden="1">
          <a:extLst>
            <a:ext uri="{FF2B5EF4-FFF2-40B4-BE49-F238E27FC236}">
              <a16:creationId xmlns:a16="http://schemas.microsoft.com/office/drawing/2014/main" id="{00000000-0008-0000-1E00-000016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9" name="rect" hidden="1">
          <a:extLst>
            <a:ext uri="{FF2B5EF4-FFF2-40B4-BE49-F238E27FC236}">
              <a16:creationId xmlns:a16="http://schemas.microsoft.com/office/drawing/2014/main" id="{00000000-0008-0000-1E00-000017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0" name="rect" hidden="1">
          <a:extLst>
            <a:ext uri="{FF2B5EF4-FFF2-40B4-BE49-F238E27FC236}">
              <a16:creationId xmlns:a16="http://schemas.microsoft.com/office/drawing/2014/main" id="{00000000-0008-0000-1E00-000018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1" name="rect" hidden="1">
          <a:extLst>
            <a:ext uri="{FF2B5EF4-FFF2-40B4-BE49-F238E27FC236}">
              <a16:creationId xmlns:a16="http://schemas.microsoft.com/office/drawing/2014/main" id="{00000000-0008-0000-1E00-000019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2" name="rect" hidden="1">
          <a:extLst>
            <a:ext uri="{FF2B5EF4-FFF2-40B4-BE49-F238E27FC236}">
              <a16:creationId xmlns:a16="http://schemas.microsoft.com/office/drawing/2014/main" id="{00000000-0008-0000-1E00-00001A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3" name="rect" hidden="1">
          <a:extLst>
            <a:ext uri="{FF2B5EF4-FFF2-40B4-BE49-F238E27FC236}">
              <a16:creationId xmlns:a16="http://schemas.microsoft.com/office/drawing/2014/main" id="{00000000-0008-0000-1E00-00001B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4" name="rect" hidden="1">
          <a:extLst>
            <a:ext uri="{FF2B5EF4-FFF2-40B4-BE49-F238E27FC236}">
              <a16:creationId xmlns:a16="http://schemas.microsoft.com/office/drawing/2014/main" id="{00000000-0008-0000-1E00-00001C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5" name="rect" hidden="1">
          <a:extLst>
            <a:ext uri="{FF2B5EF4-FFF2-40B4-BE49-F238E27FC236}">
              <a16:creationId xmlns:a16="http://schemas.microsoft.com/office/drawing/2014/main" id="{00000000-0008-0000-1E00-00001D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6" name="rect" hidden="1">
          <a:extLst>
            <a:ext uri="{FF2B5EF4-FFF2-40B4-BE49-F238E27FC236}">
              <a16:creationId xmlns:a16="http://schemas.microsoft.com/office/drawing/2014/main" id="{00000000-0008-0000-1E00-00001E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7" name="rect" hidden="1">
          <a:extLst>
            <a:ext uri="{FF2B5EF4-FFF2-40B4-BE49-F238E27FC236}">
              <a16:creationId xmlns:a16="http://schemas.microsoft.com/office/drawing/2014/main" id="{00000000-0008-0000-1E00-00001F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8" name="rect" hidden="1">
          <a:extLst>
            <a:ext uri="{FF2B5EF4-FFF2-40B4-BE49-F238E27FC236}">
              <a16:creationId xmlns:a16="http://schemas.microsoft.com/office/drawing/2014/main" id="{00000000-0008-0000-1E00-000020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9" name="rect" hidden="1">
          <a:extLst>
            <a:ext uri="{FF2B5EF4-FFF2-40B4-BE49-F238E27FC236}">
              <a16:creationId xmlns:a16="http://schemas.microsoft.com/office/drawing/2014/main" id="{00000000-0008-0000-1E00-000021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0" name="rect" hidden="1">
          <a:extLst>
            <a:ext uri="{FF2B5EF4-FFF2-40B4-BE49-F238E27FC236}">
              <a16:creationId xmlns:a16="http://schemas.microsoft.com/office/drawing/2014/main" id="{00000000-0008-0000-1E00-000022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1" name="rect" hidden="1">
          <a:extLst>
            <a:ext uri="{FF2B5EF4-FFF2-40B4-BE49-F238E27FC236}">
              <a16:creationId xmlns:a16="http://schemas.microsoft.com/office/drawing/2014/main" id="{00000000-0008-0000-1E00-000023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2" name="rect" hidden="1">
          <a:extLst>
            <a:ext uri="{FF2B5EF4-FFF2-40B4-BE49-F238E27FC236}">
              <a16:creationId xmlns:a16="http://schemas.microsoft.com/office/drawing/2014/main" id="{00000000-0008-0000-1E00-000024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3" name="rect" hidden="1">
          <a:extLst>
            <a:ext uri="{FF2B5EF4-FFF2-40B4-BE49-F238E27FC236}">
              <a16:creationId xmlns:a16="http://schemas.microsoft.com/office/drawing/2014/main" id="{00000000-0008-0000-1E00-000025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4" name="rect" hidden="1">
          <a:extLst>
            <a:ext uri="{FF2B5EF4-FFF2-40B4-BE49-F238E27FC236}">
              <a16:creationId xmlns:a16="http://schemas.microsoft.com/office/drawing/2014/main" id="{00000000-0008-0000-1E00-000026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5" name="rect" hidden="1">
          <a:extLst>
            <a:ext uri="{FF2B5EF4-FFF2-40B4-BE49-F238E27FC236}">
              <a16:creationId xmlns:a16="http://schemas.microsoft.com/office/drawing/2014/main" id="{00000000-0008-0000-1E00-000027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6" name="rect" hidden="1">
          <a:extLst>
            <a:ext uri="{FF2B5EF4-FFF2-40B4-BE49-F238E27FC236}">
              <a16:creationId xmlns:a16="http://schemas.microsoft.com/office/drawing/2014/main" id="{00000000-0008-0000-1E00-000028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7" name="rect" hidden="1">
          <a:extLst>
            <a:ext uri="{FF2B5EF4-FFF2-40B4-BE49-F238E27FC236}">
              <a16:creationId xmlns:a16="http://schemas.microsoft.com/office/drawing/2014/main" id="{00000000-0008-0000-1E00-000029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8" name="rect" hidden="1">
          <a:extLst>
            <a:ext uri="{FF2B5EF4-FFF2-40B4-BE49-F238E27FC236}">
              <a16:creationId xmlns:a16="http://schemas.microsoft.com/office/drawing/2014/main" id="{00000000-0008-0000-1E00-00002A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9" name="rect" hidden="1">
          <a:extLst>
            <a:ext uri="{FF2B5EF4-FFF2-40B4-BE49-F238E27FC236}">
              <a16:creationId xmlns:a16="http://schemas.microsoft.com/office/drawing/2014/main" id="{00000000-0008-0000-1E00-00002B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0" name="rect" hidden="1">
          <a:extLst>
            <a:ext uri="{FF2B5EF4-FFF2-40B4-BE49-F238E27FC236}">
              <a16:creationId xmlns:a16="http://schemas.microsoft.com/office/drawing/2014/main" id="{00000000-0008-0000-1E00-00002C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1" name="rect" hidden="1">
          <a:extLst>
            <a:ext uri="{FF2B5EF4-FFF2-40B4-BE49-F238E27FC236}">
              <a16:creationId xmlns:a16="http://schemas.microsoft.com/office/drawing/2014/main" id="{00000000-0008-0000-1E00-00002D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2" name="rect" hidden="1">
          <a:extLst>
            <a:ext uri="{FF2B5EF4-FFF2-40B4-BE49-F238E27FC236}">
              <a16:creationId xmlns:a16="http://schemas.microsoft.com/office/drawing/2014/main" id="{00000000-0008-0000-1E00-00002E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3" name="rect" hidden="1">
          <a:extLst>
            <a:ext uri="{FF2B5EF4-FFF2-40B4-BE49-F238E27FC236}">
              <a16:creationId xmlns:a16="http://schemas.microsoft.com/office/drawing/2014/main" id="{00000000-0008-0000-1E00-00002F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4" name="rect" hidden="1">
          <a:extLst>
            <a:ext uri="{FF2B5EF4-FFF2-40B4-BE49-F238E27FC236}">
              <a16:creationId xmlns:a16="http://schemas.microsoft.com/office/drawing/2014/main" id="{00000000-0008-0000-1E00-000030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5" name="rect" hidden="1">
          <a:extLst>
            <a:ext uri="{FF2B5EF4-FFF2-40B4-BE49-F238E27FC236}">
              <a16:creationId xmlns:a16="http://schemas.microsoft.com/office/drawing/2014/main" id="{00000000-0008-0000-1E00-000031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6" name="rect" hidden="1">
          <a:extLst>
            <a:ext uri="{FF2B5EF4-FFF2-40B4-BE49-F238E27FC236}">
              <a16:creationId xmlns:a16="http://schemas.microsoft.com/office/drawing/2014/main" id="{00000000-0008-0000-1E00-000032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7" name="rect" hidden="1">
          <a:extLst>
            <a:ext uri="{FF2B5EF4-FFF2-40B4-BE49-F238E27FC236}">
              <a16:creationId xmlns:a16="http://schemas.microsoft.com/office/drawing/2014/main" id="{00000000-0008-0000-1E00-000033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8" name="rect" hidden="1">
          <a:extLst>
            <a:ext uri="{FF2B5EF4-FFF2-40B4-BE49-F238E27FC236}">
              <a16:creationId xmlns:a16="http://schemas.microsoft.com/office/drawing/2014/main" id="{00000000-0008-0000-1E00-000034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9" name="rect" hidden="1">
          <a:extLst>
            <a:ext uri="{FF2B5EF4-FFF2-40B4-BE49-F238E27FC236}">
              <a16:creationId xmlns:a16="http://schemas.microsoft.com/office/drawing/2014/main" id="{00000000-0008-0000-1E00-000035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0" name="rect" hidden="1">
          <a:extLst>
            <a:ext uri="{FF2B5EF4-FFF2-40B4-BE49-F238E27FC236}">
              <a16:creationId xmlns:a16="http://schemas.microsoft.com/office/drawing/2014/main" id="{00000000-0008-0000-1E00-000036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1" name="rect" hidden="1">
          <a:extLst>
            <a:ext uri="{FF2B5EF4-FFF2-40B4-BE49-F238E27FC236}">
              <a16:creationId xmlns:a16="http://schemas.microsoft.com/office/drawing/2014/main" id="{00000000-0008-0000-1E00-000037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2" name="rect" hidden="1">
          <a:extLst>
            <a:ext uri="{FF2B5EF4-FFF2-40B4-BE49-F238E27FC236}">
              <a16:creationId xmlns:a16="http://schemas.microsoft.com/office/drawing/2014/main" id="{00000000-0008-0000-1E00-000038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3" name="rect" hidden="1">
          <a:extLst>
            <a:ext uri="{FF2B5EF4-FFF2-40B4-BE49-F238E27FC236}">
              <a16:creationId xmlns:a16="http://schemas.microsoft.com/office/drawing/2014/main" id="{00000000-0008-0000-1E00-000039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4" name="rect" hidden="1">
          <a:extLst>
            <a:ext uri="{FF2B5EF4-FFF2-40B4-BE49-F238E27FC236}">
              <a16:creationId xmlns:a16="http://schemas.microsoft.com/office/drawing/2014/main" id="{00000000-0008-0000-1E00-00003A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5" name="rect" hidden="1">
          <a:extLst>
            <a:ext uri="{FF2B5EF4-FFF2-40B4-BE49-F238E27FC236}">
              <a16:creationId xmlns:a16="http://schemas.microsoft.com/office/drawing/2014/main" id="{00000000-0008-0000-1E00-00003B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6" name="rect" hidden="1">
          <a:extLst>
            <a:ext uri="{FF2B5EF4-FFF2-40B4-BE49-F238E27FC236}">
              <a16:creationId xmlns:a16="http://schemas.microsoft.com/office/drawing/2014/main" id="{00000000-0008-0000-1E00-00003C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7" name="rect" hidden="1">
          <a:extLst>
            <a:ext uri="{FF2B5EF4-FFF2-40B4-BE49-F238E27FC236}">
              <a16:creationId xmlns:a16="http://schemas.microsoft.com/office/drawing/2014/main" id="{00000000-0008-0000-1E00-00003D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8" name="rect" hidden="1">
          <a:extLst>
            <a:ext uri="{FF2B5EF4-FFF2-40B4-BE49-F238E27FC236}">
              <a16:creationId xmlns:a16="http://schemas.microsoft.com/office/drawing/2014/main" id="{00000000-0008-0000-1E00-00003E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9" name="rect" hidden="1">
          <a:extLst>
            <a:ext uri="{FF2B5EF4-FFF2-40B4-BE49-F238E27FC236}">
              <a16:creationId xmlns:a16="http://schemas.microsoft.com/office/drawing/2014/main" id="{00000000-0008-0000-1E00-00003F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0" name="rect" hidden="1">
          <a:extLst>
            <a:ext uri="{FF2B5EF4-FFF2-40B4-BE49-F238E27FC236}">
              <a16:creationId xmlns:a16="http://schemas.microsoft.com/office/drawing/2014/main" id="{00000000-0008-0000-1E00-000040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1" name="rect" hidden="1">
          <a:extLst>
            <a:ext uri="{FF2B5EF4-FFF2-40B4-BE49-F238E27FC236}">
              <a16:creationId xmlns:a16="http://schemas.microsoft.com/office/drawing/2014/main" id="{00000000-0008-0000-1E00-000041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2" name="rect" hidden="1">
          <a:extLst>
            <a:ext uri="{FF2B5EF4-FFF2-40B4-BE49-F238E27FC236}">
              <a16:creationId xmlns:a16="http://schemas.microsoft.com/office/drawing/2014/main" id="{00000000-0008-0000-1E00-000042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3" name="rect" hidden="1">
          <a:extLst>
            <a:ext uri="{FF2B5EF4-FFF2-40B4-BE49-F238E27FC236}">
              <a16:creationId xmlns:a16="http://schemas.microsoft.com/office/drawing/2014/main" id="{00000000-0008-0000-1E00-000043010000}"/>
            </a:ext>
          </a:extLst>
        </xdr:cNvPr>
        <xdr:cNvSpPr/>
      </xdr:nvSpPr>
      <xdr:spPr>
        <a:xfrm>
          <a:off x="0" y="200025"/>
          <a:ext cx="775218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619095</xdr:colOff>
      <xdr:row>3</xdr:row>
      <xdr:rowOff>0</xdr:rowOff>
    </xdr:to>
    <xdr:sp macro="" textlink="">
      <xdr:nvSpPr>
        <xdr:cNvPr id="324" name="_x0000_s1025" descr=" " hidden="1">
          <a:extLst>
            <a:ext uri="{FF2B5EF4-FFF2-40B4-BE49-F238E27FC236}">
              <a16:creationId xmlns:a16="http://schemas.microsoft.com/office/drawing/2014/main" id="{00000000-0008-0000-1E00-000044010000}"/>
            </a:ext>
          </a:extLst>
        </xdr:cNvPr>
        <xdr:cNvSpPr/>
      </xdr:nvSpPr>
      <xdr:spPr>
        <a:xfrm>
          <a:off x="0" y="200025"/>
          <a:ext cx="619095" cy="40005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200025</xdr:rowOff>
        </xdr:from>
        <xdr:to>
          <xdr:col>0</xdr:col>
          <xdr:colOff>361950</xdr:colOff>
          <xdr:row>2</xdr:row>
          <xdr:rowOff>171450</xdr:rowOff>
        </xdr:to>
        <xdr:sp macro="" textlink="">
          <xdr:nvSpPr>
            <xdr:cNvPr id="61441" name="Object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00000000-0008-0000-1E00-000001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11100"/>
          <a:ext cx="5002534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 txBox="1"/>
      </xdr:nvSpPr>
      <xdr:spPr>
        <a:xfrm>
          <a:off x="194159" y="200025"/>
          <a:ext cx="3530116" cy="2000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00025"/>
          <a:ext cx="276010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11100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 txBox="1"/>
      </xdr:nvSpPr>
      <xdr:spPr>
        <a:xfrm>
          <a:off x="194159" y="200025"/>
          <a:ext cx="3530116" cy="2000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00025"/>
          <a:ext cx="276010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540" y="12611100"/>
          <a:ext cx="4859659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 txBox="1"/>
      </xdr:nvSpPr>
      <xdr:spPr>
        <a:xfrm>
          <a:off x="194159" y="200025"/>
          <a:ext cx="3530116" cy="2000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00025"/>
          <a:ext cx="276010" cy="40005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3835400" y="12729210"/>
          <a:ext cx="47072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 txBox="1"/>
      </xdr:nvSpPr>
      <xdr:spPr>
        <a:xfrm>
          <a:off x="193675" y="217170"/>
          <a:ext cx="29210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657666</xdr:colOff>
      <xdr:row>17</xdr:row>
      <xdr:rowOff>0</xdr:rowOff>
    </xdr:from>
    <xdr:to>
      <xdr:col>0</xdr:col>
      <xdr:colOff>705254</xdr:colOff>
      <xdr:row>17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00000000-0008-0000-2200-000006000000}"/>
                </a:ext>
              </a:extLst>
            </xdr14:cNvPr>
            <xdr14:cNvContentPartPr/>
          </xdr14:nvContentPartPr>
          <xdr14:nvPr macro=""/>
          <xdr14:xfrm>
            <a:off x="657225" y="5202555"/>
            <a:ext cx="47625" cy="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51622" y="5202555"/>
              <a:ext cx="58271" cy="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194159</xdr:colOff>
      <xdr:row>1</xdr:row>
      <xdr:rowOff>0</xdr:rowOff>
    </xdr:from>
    <xdr:to>
      <xdr:col>2</xdr:col>
      <xdr:colOff>1060967</xdr:colOff>
      <xdr:row>2</xdr:row>
      <xdr:rowOff>0</xdr:rowOff>
    </xdr:to>
    <xdr:sp macro="" textlink="">
      <xdr:nvSpPr>
        <xdr:cNvPr id="2" name=" 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 txBox="1"/>
      </xdr:nvSpPr>
      <xdr:spPr>
        <a:xfrm>
          <a:off x="193675" y="217170"/>
          <a:ext cx="3094355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89535" tIns="46355" rIns="89535" bIns="46355" anchor="t" upright="1"/>
        <a:lstStyle/>
        <a:p>
          <a:pPr algn="l"/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3</xdr:col>
      <xdr:colOff>721265</xdr:colOff>
      <xdr:row>58</xdr:row>
      <xdr:rowOff>0</xdr:rowOff>
    </xdr:from>
    <xdr:to>
      <xdr:col>10</xdr:col>
      <xdr:colOff>323124</xdr:colOff>
      <xdr:row>64</xdr:row>
      <xdr:rowOff>0</xdr:rowOff>
    </xdr:to>
    <xdr:pic>
      <xdr:nvPicPr>
        <xdr:cNvPr id="3" name="Picture 2" descr=" 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165600" y="15662910"/>
          <a:ext cx="4683760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" name="rect" hidden="1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" name="rect" hidden="1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" name="rect" hidden="1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" name="rect" hidden="1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" name="rect" hidden="1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" name="rect" hidden="1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" name="rect" hidden="1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" name="rect" hidden="1"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" name="rect" hidden="1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" name="rect" hidden="1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" name="rect" hidden="1"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" name="rect" hidden="1"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" name="rect" hidden="1">
          <a:extLst>
            <a:ext uri="{FF2B5EF4-FFF2-40B4-BE49-F238E27FC236}">
              <a16:creationId xmlns:a16="http://schemas.microsoft.com/office/drawing/2014/main" id="{00000000-0008-0000-2300-00001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" name="rect" hidden="1">
          <a:extLst>
            <a:ext uri="{FF2B5EF4-FFF2-40B4-BE49-F238E27FC236}">
              <a16:creationId xmlns:a16="http://schemas.microsoft.com/office/drawing/2014/main" id="{00000000-0008-0000-2300-00001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" name="rect" hidden="1">
          <a:extLst>
            <a:ext uri="{FF2B5EF4-FFF2-40B4-BE49-F238E27FC236}">
              <a16:creationId xmlns:a16="http://schemas.microsoft.com/office/drawing/2014/main" id="{00000000-0008-0000-2300-00001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" name="rect" hidden="1">
          <a:extLst>
            <a:ext uri="{FF2B5EF4-FFF2-40B4-BE49-F238E27FC236}">
              <a16:creationId xmlns:a16="http://schemas.microsoft.com/office/drawing/2014/main" id="{00000000-0008-0000-2300-00001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" name="rect" hidden="1">
          <a:extLst>
            <a:ext uri="{FF2B5EF4-FFF2-40B4-BE49-F238E27FC236}">
              <a16:creationId xmlns:a16="http://schemas.microsoft.com/office/drawing/2014/main" id="{00000000-0008-0000-2300-00001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1" name="rect" hidden="1">
          <a:extLst>
            <a:ext uri="{FF2B5EF4-FFF2-40B4-BE49-F238E27FC236}">
              <a16:creationId xmlns:a16="http://schemas.microsoft.com/office/drawing/2014/main" id="{00000000-0008-0000-2300-00001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2" name="rect" hidden="1">
          <a:extLst>
            <a:ext uri="{FF2B5EF4-FFF2-40B4-BE49-F238E27FC236}">
              <a16:creationId xmlns:a16="http://schemas.microsoft.com/office/drawing/2014/main" id="{00000000-0008-0000-2300-00001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3" name="rect" hidden="1">
          <a:extLst>
            <a:ext uri="{FF2B5EF4-FFF2-40B4-BE49-F238E27FC236}">
              <a16:creationId xmlns:a16="http://schemas.microsoft.com/office/drawing/2014/main" id="{00000000-0008-0000-2300-00001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4" name="rect" hidden="1">
          <a:extLst>
            <a:ext uri="{FF2B5EF4-FFF2-40B4-BE49-F238E27FC236}">
              <a16:creationId xmlns:a16="http://schemas.microsoft.com/office/drawing/2014/main" id="{00000000-0008-0000-2300-00001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5" name="rect" hidden="1">
          <a:extLst>
            <a:ext uri="{FF2B5EF4-FFF2-40B4-BE49-F238E27FC236}">
              <a16:creationId xmlns:a16="http://schemas.microsoft.com/office/drawing/2014/main" id="{00000000-0008-0000-2300-00001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6" name="rect" hidden="1">
          <a:extLst>
            <a:ext uri="{FF2B5EF4-FFF2-40B4-BE49-F238E27FC236}">
              <a16:creationId xmlns:a16="http://schemas.microsoft.com/office/drawing/2014/main" id="{00000000-0008-0000-2300-00001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7" name="rect" hidden="1">
          <a:extLst>
            <a:ext uri="{FF2B5EF4-FFF2-40B4-BE49-F238E27FC236}">
              <a16:creationId xmlns:a16="http://schemas.microsoft.com/office/drawing/2014/main" id="{00000000-0008-0000-2300-00001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8" name="rect" hidden="1">
          <a:extLst>
            <a:ext uri="{FF2B5EF4-FFF2-40B4-BE49-F238E27FC236}">
              <a16:creationId xmlns:a16="http://schemas.microsoft.com/office/drawing/2014/main" id="{00000000-0008-0000-2300-00001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9" name="rect" hidden="1">
          <a:extLst>
            <a:ext uri="{FF2B5EF4-FFF2-40B4-BE49-F238E27FC236}">
              <a16:creationId xmlns:a16="http://schemas.microsoft.com/office/drawing/2014/main" id="{00000000-0008-0000-2300-00001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0" name="rect" hidden="1">
          <a:extLst>
            <a:ext uri="{FF2B5EF4-FFF2-40B4-BE49-F238E27FC236}">
              <a16:creationId xmlns:a16="http://schemas.microsoft.com/office/drawing/2014/main" id="{00000000-0008-0000-2300-00001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1" name="rect" hidden="1">
          <a:extLst>
            <a:ext uri="{FF2B5EF4-FFF2-40B4-BE49-F238E27FC236}">
              <a16:creationId xmlns:a16="http://schemas.microsoft.com/office/drawing/2014/main" id="{00000000-0008-0000-2300-00001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2" name="rect" hidden="1">
          <a:extLst>
            <a:ext uri="{FF2B5EF4-FFF2-40B4-BE49-F238E27FC236}">
              <a16:creationId xmlns:a16="http://schemas.microsoft.com/office/drawing/2014/main" id="{00000000-0008-0000-2300-00002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3" name="rect" hidden="1">
          <a:extLst>
            <a:ext uri="{FF2B5EF4-FFF2-40B4-BE49-F238E27FC236}">
              <a16:creationId xmlns:a16="http://schemas.microsoft.com/office/drawing/2014/main" id="{00000000-0008-0000-2300-00002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4" name="rect" hidden="1">
          <a:extLst>
            <a:ext uri="{FF2B5EF4-FFF2-40B4-BE49-F238E27FC236}">
              <a16:creationId xmlns:a16="http://schemas.microsoft.com/office/drawing/2014/main" id="{00000000-0008-0000-2300-00002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5" name="rect" hidden="1">
          <a:extLst>
            <a:ext uri="{FF2B5EF4-FFF2-40B4-BE49-F238E27FC236}">
              <a16:creationId xmlns:a16="http://schemas.microsoft.com/office/drawing/2014/main" id="{00000000-0008-0000-2300-00002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6" name="rect" hidden="1">
          <a:extLst>
            <a:ext uri="{FF2B5EF4-FFF2-40B4-BE49-F238E27FC236}">
              <a16:creationId xmlns:a16="http://schemas.microsoft.com/office/drawing/2014/main" id="{00000000-0008-0000-2300-00002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7" name="rect" hidden="1">
          <a:extLst>
            <a:ext uri="{FF2B5EF4-FFF2-40B4-BE49-F238E27FC236}">
              <a16:creationId xmlns:a16="http://schemas.microsoft.com/office/drawing/2014/main" id="{00000000-0008-0000-2300-00002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8" name="rect" hidden="1">
          <a:extLst>
            <a:ext uri="{FF2B5EF4-FFF2-40B4-BE49-F238E27FC236}">
              <a16:creationId xmlns:a16="http://schemas.microsoft.com/office/drawing/2014/main" id="{00000000-0008-0000-2300-00002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9" name="rect" hidden="1">
          <a:extLst>
            <a:ext uri="{FF2B5EF4-FFF2-40B4-BE49-F238E27FC236}">
              <a16:creationId xmlns:a16="http://schemas.microsoft.com/office/drawing/2014/main" id="{00000000-0008-0000-2300-00002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0" name="rect" hidden="1">
          <a:extLst>
            <a:ext uri="{FF2B5EF4-FFF2-40B4-BE49-F238E27FC236}">
              <a16:creationId xmlns:a16="http://schemas.microsoft.com/office/drawing/2014/main" id="{00000000-0008-0000-2300-00002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1" name="rect" hidden="1">
          <a:extLst>
            <a:ext uri="{FF2B5EF4-FFF2-40B4-BE49-F238E27FC236}">
              <a16:creationId xmlns:a16="http://schemas.microsoft.com/office/drawing/2014/main" id="{00000000-0008-0000-2300-00002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2" name="rect" hidden="1">
          <a:extLst>
            <a:ext uri="{FF2B5EF4-FFF2-40B4-BE49-F238E27FC236}">
              <a16:creationId xmlns:a16="http://schemas.microsoft.com/office/drawing/2014/main" id="{00000000-0008-0000-2300-00002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3" name="rect" hidden="1">
          <a:extLst>
            <a:ext uri="{FF2B5EF4-FFF2-40B4-BE49-F238E27FC236}">
              <a16:creationId xmlns:a16="http://schemas.microsoft.com/office/drawing/2014/main" id="{00000000-0008-0000-2300-00002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4" name="rect" hidden="1">
          <a:extLst>
            <a:ext uri="{FF2B5EF4-FFF2-40B4-BE49-F238E27FC236}">
              <a16:creationId xmlns:a16="http://schemas.microsoft.com/office/drawing/2014/main" id="{00000000-0008-0000-2300-00002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5" name="rect" hidden="1">
          <a:extLst>
            <a:ext uri="{FF2B5EF4-FFF2-40B4-BE49-F238E27FC236}">
              <a16:creationId xmlns:a16="http://schemas.microsoft.com/office/drawing/2014/main" id="{00000000-0008-0000-2300-00002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6" name="rect" hidden="1">
          <a:extLst>
            <a:ext uri="{FF2B5EF4-FFF2-40B4-BE49-F238E27FC236}">
              <a16:creationId xmlns:a16="http://schemas.microsoft.com/office/drawing/2014/main" id="{00000000-0008-0000-2300-00002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7" name="rect" hidden="1">
          <a:extLst>
            <a:ext uri="{FF2B5EF4-FFF2-40B4-BE49-F238E27FC236}">
              <a16:creationId xmlns:a16="http://schemas.microsoft.com/office/drawing/2014/main" id="{00000000-0008-0000-2300-00002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8" name="rect" hidden="1">
          <a:extLst>
            <a:ext uri="{FF2B5EF4-FFF2-40B4-BE49-F238E27FC236}">
              <a16:creationId xmlns:a16="http://schemas.microsoft.com/office/drawing/2014/main" id="{00000000-0008-0000-2300-00003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9" name="rect" hidden="1">
          <a:extLst>
            <a:ext uri="{FF2B5EF4-FFF2-40B4-BE49-F238E27FC236}">
              <a16:creationId xmlns:a16="http://schemas.microsoft.com/office/drawing/2014/main" id="{00000000-0008-0000-2300-00003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0" name="rect" hidden="1">
          <a:extLst>
            <a:ext uri="{FF2B5EF4-FFF2-40B4-BE49-F238E27FC236}">
              <a16:creationId xmlns:a16="http://schemas.microsoft.com/office/drawing/2014/main" id="{00000000-0008-0000-2300-00003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1" name="rect" hidden="1">
          <a:extLst>
            <a:ext uri="{FF2B5EF4-FFF2-40B4-BE49-F238E27FC236}">
              <a16:creationId xmlns:a16="http://schemas.microsoft.com/office/drawing/2014/main" id="{00000000-0008-0000-2300-00003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2" name="rect" hidden="1">
          <a:extLst>
            <a:ext uri="{FF2B5EF4-FFF2-40B4-BE49-F238E27FC236}">
              <a16:creationId xmlns:a16="http://schemas.microsoft.com/office/drawing/2014/main" id="{00000000-0008-0000-2300-00003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3" name="rect" hidden="1">
          <a:extLst>
            <a:ext uri="{FF2B5EF4-FFF2-40B4-BE49-F238E27FC236}">
              <a16:creationId xmlns:a16="http://schemas.microsoft.com/office/drawing/2014/main" id="{00000000-0008-0000-2300-00003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4" name="rect" hidden="1">
          <a:extLst>
            <a:ext uri="{FF2B5EF4-FFF2-40B4-BE49-F238E27FC236}">
              <a16:creationId xmlns:a16="http://schemas.microsoft.com/office/drawing/2014/main" id="{00000000-0008-0000-2300-00003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5" name="rect" hidden="1">
          <a:extLst>
            <a:ext uri="{FF2B5EF4-FFF2-40B4-BE49-F238E27FC236}">
              <a16:creationId xmlns:a16="http://schemas.microsoft.com/office/drawing/2014/main" id="{00000000-0008-0000-2300-00003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6" name="rect" hidden="1">
          <a:extLst>
            <a:ext uri="{FF2B5EF4-FFF2-40B4-BE49-F238E27FC236}">
              <a16:creationId xmlns:a16="http://schemas.microsoft.com/office/drawing/2014/main" id="{00000000-0008-0000-2300-00003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7" name="rect" hidden="1">
          <a:extLst>
            <a:ext uri="{FF2B5EF4-FFF2-40B4-BE49-F238E27FC236}">
              <a16:creationId xmlns:a16="http://schemas.microsoft.com/office/drawing/2014/main" id="{00000000-0008-0000-2300-00003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8" name="rect" hidden="1">
          <a:extLst>
            <a:ext uri="{FF2B5EF4-FFF2-40B4-BE49-F238E27FC236}">
              <a16:creationId xmlns:a16="http://schemas.microsoft.com/office/drawing/2014/main" id="{00000000-0008-0000-2300-00003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9" name="rect" hidden="1">
          <a:extLst>
            <a:ext uri="{FF2B5EF4-FFF2-40B4-BE49-F238E27FC236}">
              <a16:creationId xmlns:a16="http://schemas.microsoft.com/office/drawing/2014/main" id="{00000000-0008-0000-2300-00003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0" name="rect" hidden="1">
          <a:extLst>
            <a:ext uri="{FF2B5EF4-FFF2-40B4-BE49-F238E27FC236}">
              <a16:creationId xmlns:a16="http://schemas.microsoft.com/office/drawing/2014/main" id="{00000000-0008-0000-2300-00003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1" name="rect" hidden="1">
          <a:extLst>
            <a:ext uri="{FF2B5EF4-FFF2-40B4-BE49-F238E27FC236}">
              <a16:creationId xmlns:a16="http://schemas.microsoft.com/office/drawing/2014/main" id="{00000000-0008-0000-2300-00003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2" name="rect" hidden="1">
          <a:extLst>
            <a:ext uri="{FF2B5EF4-FFF2-40B4-BE49-F238E27FC236}">
              <a16:creationId xmlns:a16="http://schemas.microsoft.com/office/drawing/2014/main" id="{00000000-0008-0000-2300-00003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3" name="rect" hidden="1">
          <a:extLst>
            <a:ext uri="{FF2B5EF4-FFF2-40B4-BE49-F238E27FC236}">
              <a16:creationId xmlns:a16="http://schemas.microsoft.com/office/drawing/2014/main" id="{00000000-0008-0000-2300-00003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4" name="rect" hidden="1">
          <a:extLst>
            <a:ext uri="{FF2B5EF4-FFF2-40B4-BE49-F238E27FC236}">
              <a16:creationId xmlns:a16="http://schemas.microsoft.com/office/drawing/2014/main" id="{00000000-0008-0000-2300-00004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5" name="rect" hidden="1">
          <a:extLst>
            <a:ext uri="{FF2B5EF4-FFF2-40B4-BE49-F238E27FC236}">
              <a16:creationId xmlns:a16="http://schemas.microsoft.com/office/drawing/2014/main" id="{00000000-0008-0000-2300-00004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6" name="rect" hidden="1">
          <a:extLst>
            <a:ext uri="{FF2B5EF4-FFF2-40B4-BE49-F238E27FC236}">
              <a16:creationId xmlns:a16="http://schemas.microsoft.com/office/drawing/2014/main" id="{00000000-0008-0000-2300-00004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7" name="rect" hidden="1">
          <a:extLst>
            <a:ext uri="{FF2B5EF4-FFF2-40B4-BE49-F238E27FC236}">
              <a16:creationId xmlns:a16="http://schemas.microsoft.com/office/drawing/2014/main" id="{00000000-0008-0000-2300-00004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8" name="rect" hidden="1">
          <a:extLst>
            <a:ext uri="{FF2B5EF4-FFF2-40B4-BE49-F238E27FC236}">
              <a16:creationId xmlns:a16="http://schemas.microsoft.com/office/drawing/2014/main" id="{00000000-0008-0000-2300-00004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9" name="rect" hidden="1">
          <a:extLst>
            <a:ext uri="{FF2B5EF4-FFF2-40B4-BE49-F238E27FC236}">
              <a16:creationId xmlns:a16="http://schemas.microsoft.com/office/drawing/2014/main" id="{00000000-0008-0000-2300-00004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0" name="rect" hidden="1">
          <a:extLst>
            <a:ext uri="{FF2B5EF4-FFF2-40B4-BE49-F238E27FC236}">
              <a16:creationId xmlns:a16="http://schemas.microsoft.com/office/drawing/2014/main" id="{00000000-0008-0000-2300-00004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1" name="rect" hidden="1">
          <a:extLst>
            <a:ext uri="{FF2B5EF4-FFF2-40B4-BE49-F238E27FC236}">
              <a16:creationId xmlns:a16="http://schemas.microsoft.com/office/drawing/2014/main" id="{00000000-0008-0000-2300-00004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2" name="rect" hidden="1">
          <a:extLst>
            <a:ext uri="{FF2B5EF4-FFF2-40B4-BE49-F238E27FC236}">
              <a16:creationId xmlns:a16="http://schemas.microsoft.com/office/drawing/2014/main" id="{00000000-0008-0000-2300-00004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3" name="rect" hidden="1">
          <a:extLst>
            <a:ext uri="{FF2B5EF4-FFF2-40B4-BE49-F238E27FC236}">
              <a16:creationId xmlns:a16="http://schemas.microsoft.com/office/drawing/2014/main" id="{00000000-0008-0000-2300-00004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4" name="rect" hidden="1">
          <a:extLst>
            <a:ext uri="{FF2B5EF4-FFF2-40B4-BE49-F238E27FC236}">
              <a16:creationId xmlns:a16="http://schemas.microsoft.com/office/drawing/2014/main" id="{00000000-0008-0000-2300-00004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5" name="rect" hidden="1">
          <a:extLst>
            <a:ext uri="{FF2B5EF4-FFF2-40B4-BE49-F238E27FC236}">
              <a16:creationId xmlns:a16="http://schemas.microsoft.com/office/drawing/2014/main" id="{00000000-0008-0000-2300-00004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6" name="rect" hidden="1">
          <a:extLst>
            <a:ext uri="{FF2B5EF4-FFF2-40B4-BE49-F238E27FC236}">
              <a16:creationId xmlns:a16="http://schemas.microsoft.com/office/drawing/2014/main" id="{00000000-0008-0000-2300-00004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7" name="rect" hidden="1">
          <a:extLst>
            <a:ext uri="{FF2B5EF4-FFF2-40B4-BE49-F238E27FC236}">
              <a16:creationId xmlns:a16="http://schemas.microsoft.com/office/drawing/2014/main" id="{00000000-0008-0000-2300-00004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8" name="rect" hidden="1">
          <a:extLst>
            <a:ext uri="{FF2B5EF4-FFF2-40B4-BE49-F238E27FC236}">
              <a16:creationId xmlns:a16="http://schemas.microsoft.com/office/drawing/2014/main" id="{00000000-0008-0000-2300-00004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9" name="rect" hidden="1">
          <a:extLst>
            <a:ext uri="{FF2B5EF4-FFF2-40B4-BE49-F238E27FC236}">
              <a16:creationId xmlns:a16="http://schemas.microsoft.com/office/drawing/2014/main" id="{00000000-0008-0000-2300-00004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0" name="rect" hidden="1">
          <a:extLst>
            <a:ext uri="{FF2B5EF4-FFF2-40B4-BE49-F238E27FC236}">
              <a16:creationId xmlns:a16="http://schemas.microsoft.com/office/drawing/2014/main" id="{00000000-0008-0000-2300-00005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1" name="rect" hidden="1">
          <a:extLst>
            <a:ext uri="{FF2B5EF4-FFF2-40B4-BE49-F238E27FC236}">
              <a16:creationId xmlns:a16="http://schemas.microsoft.com/office/drawing/2014/main" id="{00000000-0008-0000-2300-00005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2" name="rect" hidden="1">
          <a:extLst>
            <a:ext uri="{FF2B5EF4-FFF2-40B4-BE49-F238E27FC236}">
              <a16:creationId xmlns:a16="http://schemas.microsoft.com/office/drawing/2014/main" id="{00000000-0008-0000-2300-00005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3" name="rect" hidden="1">
          <a:extLst>
            <a:ext uri="{FF2B5EF4-FFF2-40B4-BE49-F238E27FC236}">
              <a16:creationId xmlns:a16="http://schemas.microsoft.com/office/drawing/2014/main" id="{00000000-0008-0000-2300-00005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4" name="rect" hidden="1">
          <a:extLst>
            <a:ext uri="{FF2B5EF4-FFF2-40B4-BE49-F238E27FC236}">
              <a16:creationId xmlns:a16="http://schemas.microsoft.com/office/drawing/2014/main" id="{00000000-0008-0000-2300-00005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5" name="rect" hidden="1">
          <a:extLst>
            <a:ext uri="{FF2B5EF4-FFF2-40B4-BE49-F238E27FC236}">
              <a16:creationId xmlns:a16="http://schemas.microsoft.com/office/drawing/2014/main" id="{00000000-0008-0000-2300-00005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6" name="rect" hidden="1">
          <a:extLst>
            <a:ext uri="{FF2B5EF4-FFF2-40B4-BE49-F238E27FC236}">
              <a16:creationId xmlns:a16="http://schemas.microsoft.com/office/drawing/2014/main" id="{00000000-0008-0000-2300-00005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7" name="rect" hidden="1">
          <a:extLst>
            <a:ext uri="{FF2B5EF4-FFF2-40B4-BE49-F238E27FC236}">
              <a16:creationId xmlns:a16="http://schemas.microsoft.com/office/drawing/2014/main" id="{00000000-0008-0000-2300-00005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8" name="rect" hidden="1">
          <a:extLst>
            <a:ext uri="{FF2B5EF4-FFF2-40B4-BE49-F238E27FC236}">
              <a16:creationId xmlns:a16="http://schemas.microsoft.com/office/drawing/2014/main" id="{00000000-0008-0000-2300-00005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9" name="rect" hidden="1">
          <a:extLst>
            <a:ext uri="{FF2B5EF4-FFF2-40B4-BE49-F238E27FC236}">
              <a16:creationId xmlns:a16="http://schemas.microsoft.com/office/drawing/2014/main" id="{00000000-0008-0000-2300-00005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0" name="rect" hidden="1">
          <a:extLst>
            <a:ext uri="{FF2B5EF4-FFF2-40B4-BE49-F238E27FC236}">
              <a16:creationId xmlns:a16="http://schemas.microsoft.com/office/drawing/2014/main" id="{00000000-0008-0000-2300-00005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1" name="rect" hidden="1">
          <a:extLst>
            <a:ext uri="{FF2B5EF4-FFF2-40B4-BE49-F238E27FC236}">
              <a16:creationId xmlns:a16="http://schemas.microsoft.com/office/drawing/2014/main" id="{00000000-0008-0000-2300-00005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2" name="rect" hidden="1">
          <a:extLst>
            <a:ext uri="{FF2B5EF4-FFF2-40B4-BE49-F238E27FC236}">
              <a16:creationId xmlns:a16="http://schemas.microsoft.com/office/drawing/2014/main" id="{00000000-0008-0000-2300-00005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3" name="rect" hidden="1">
          <a:extLst>
            <a:ext uri="{FF2B5EF4-FFF2-40B4-BE49-F238E27FC236}">
              <a16:creationId xmlns:a16="http://schemas.microsoft.com/office/drawing/2014/main" id="{00000000-0008-0000-2300-00005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4" name="rect" hidden="1">
          <a:extLst>
            <a:ext uri="{FF2B5EF4-FFF2-40B4-BE49-F238E27FC236}">
              <a16:creationId xmlns:a16="http://schemas.microsoft.com/office/drawing/2014/main" id="{00000000-0008-0000-2300-00005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5" name="rect" hidden="1">
          <a:extLst>
            <a:ext uri="{FF2B5EF4-FFF2-40B4-BE49-F238E27FC236}">
              <a16:creationId xmlns:a16="http://schemas.microsoft.com/office/drawing/2014/main" id="{00000000-0008-0000-2300-00005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6" name="rect" hidden="1">
          <a:extLst>
            <a:ext uri="{FF2B5EF4-FFF2-40B4-BE49-F238E27FC236}">
              <a16:creationId xmlns:a16="http://schemas.microsoft.com/office/drawing/2014/main" id="{00000000-0008-0000-2300-00006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7" name="rect" hidden="1">
          <a:extLst>
            <a:ext uri="{FF2B5EF4-FFF2-40B4-BE49-F238E27FC236}">
              <a16:creationId xmlns:a16="http://schemas.microsoft.com/office/drawing/2014/main" id="{00000000-0008-0000-2300-00006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8" name="rect" hidden="1">
          <a:extLst>
            <a:ext uri="{FF2B5EF4-FFF2-40B4-BE49-F238E27FC236}">
              <a16:creationId xmlns:a16="http://schemas.microsoft.com/office/drawing/2014/main" id="{00000000-0008-0000-2300-00006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9" name="rect" hidden="1">
          <a:extLst>
            <a:ext uri="{FF2B5EF4-FFF2-40B4-BE49-F238E27FC236}">
              <a16:creationId xmlns:a16="http://schemas.microsoft.com/office/drawing/2014/main" id="{00000000-0008-0000-2300-00006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0" name="rect" hidden="1">
          <a:extLst>
            <a:ext uri="{FF2B5EF4-FFF2-40B4-BE49-F238E27FC236}">
              <a16:creationId xmlns:a16="http://schemas.microsoft.com/office/drawing/2014/main" id="{00000000-0008-0000-2300-00006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1" name="rect" hidden="1">
          <a:extLst>
            <a:ext uri="{FF2B5EF4-FFF2-40B4-BE49-F238E27FC236}">
              <a16:creationId xmlns:a16="http://schemas.microsoft.com/office/drawing/2014/main" id="{00000000-0008-0000-2300-00006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2" name="rect" hidden="1">
          <a:extLst>
            <a:ext uri="{FF2B5EF4-FFF2-40B4-BE49-F238E27FC236}">
              <a16:creationId xmlns:a16="http://schemas.microsoft.com/office/drawing/2014/main" id="{00000000-0008-0000-2300-00006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3" name="rect" hidden="1">
          <a:extLst>
            <a:ext uri="{FF2B5EF4-FFF2-40B4-BE49-F238E27FC236}">
              <a16:creationId xmlns:a16="http://schemas.microsoft.com/office/drawing/2014/main" id="{00000000-0008-0000-2300-00006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4" name="rect" hidden="1">
          <a:extLst>
            <a:ext uri="{FF2B5EF4-FFF2-40B4-BE49-F238E27FC236}">
              <a16:creationId xmlns:a16="http://schemas.microsoft.com/office/drawing/2014/main" id="{00000000-0008-0000-2300-00006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5" name="rect" hidden="1">
          <a:extLst>
            <a:ext uri="{FF2B5EF4-FFF2-40B4-BE49-F238E27FC236}">
              <a16:creationId xmlns:a16="http://schemas.microsoft.com/office/drawing/2014/main" id="{00000000-0008-0000-2300-00006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6" name="rect" hidden="1">
          <a:extLst>
            <a:ext uri="{FF2B5EF4-FFF2-40B4-BE49-F238E27FC236}">
              <a16:creationId xmlns:a16="http://schemas.microsoft.com/office/drawing/2014/main" id="{00000000-0008-0000-2300-00006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7" name="rect" hidden="1">
          <a:extLst>
            <a:ext uri="{FF2B5EF4-FFF2-40B4-BE49-F238E27FC236}">
              <a16:creationId xmlns:a16="http://schemas.microsoft.com/office/drawing/2014/main" id="{00000000-0008-0000-2300-00006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8" name="rect" hidden="1">
          <a:extLst>
            <a:ext uri="{FF2B5EF4-FFF2-40B4-BE49-F238E27FC236}">
              <a16:creationId xmlns:a16="http://schemas.microsoft.com/office/drawing/2014/main" id="{00000000-0008-0000-2300-00006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9" name="rect" hidden="1">
          <a:extLst>
            <a:ext uri="{FF2B5EF4-FFF2-40B4-BE49-F238E27FC236}">
              <a16:creationId xmlns:a16="http://schemas.microsoft.com/office/drawing/2014/main" id="{00000000-0008-0000-2300-00006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0" name="rect" hidden="1">
          <a:extLst>
            <a:ext uri="{FF2B5EF4-FFF2-40B4-BE49-F238E27FC236}">
              <a16:creationId xmlns:a16="http://schemas.microsoft.com/office/drawing/2014/main" id="{00000000-0008-0000-2300-00006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1" name="rect" hidden="1">
          <a:extLst>
            <a:ext uri="{FF2B5EF4-FFF2-40B4-BE49-F238E27FC236}">
              <a16:creationId xmlns:a16="http://schemas.microsoft.com/office/drawing/2014/main" id="{00000000-0008-0000-2300-00006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2" name="rect" hidden="1">
          <a:extLst>
            <a:ext uri="{FF2B5EF4-FFF2-40B4-BE49-F238E27FC236}">
              <a16:creationId xmlns:a16="http://schemas.microsoft.com/office/drawing/2014/main" id="{00000000-0008-0000-2300-00007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3" name="rect" hidden="1">
          <a:extLst>
            <a:ext uri="{FF2B5EF4-FFF2-40B4-BE49-F238E27FC236}">
              <a16:creationId xmlns:a16="http://schemas.microsoft.com/office/drawing/2014/main" id="{00000000-0008-0000-2300-00007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4" name="rect" hidden="1">
          <a:extLst>
            <a:ext uri="{FF2B5EF4-FFF2-40B4-BE49-F238E27FC236}">
              <a16:creationId xmlns:a16="http://schemas.microsoft.com/office/drawing/2014/main" id="{00000000-0008-0000-2300-00007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5" name="rect" hidden="1">
          <a:extLst>
            <a:ext uri="{FF2B5EF4-FFF2-40B4-BE49-F238E27FC236}">
              <a16:creationId xmlns:a16="http://schemas.microsoft.com/office/drawing/2014/main" id="{00000000-0008-0000-2300-00007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6" name="rect" hidden="1">
          <a:extLst>
            <a:ext uri="{FF2B5EF4-FFF2-40B4-BE49-F238E27FC236}">
              <a16:creationId xmlns:a16="http://schemas.microsoft.com/office/drawing/2014/main" id="{00000000-0008-0000-2300-00007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7" name="rect" hidden="1">
          <a:extLst>
            <a:ext uri="{FF2B5EF4-FFF2-40B4-BE49-F238E27FC236}">
              <a16:creationId xmlns:a16="http://schemas.microsoft.com/office/drawing/2014/main" id="{00000000-0008-0000-2300-00007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8" name="rect" hidden="1">
          <a:extLst>
            <a:ext uri="{FF2B5EF4-FFF2-40B4-BE49-F238E27FC236}">
              <a16:creationId xmlns:a16="http://schemas.microsoft.com/office/drawing/2014/main" id="{00000000-0008-0000-2300-00007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9" name="rect" hidden="1">
          <a:extLst>
            <a:ext uri="{FF2B5EF4-FFF2-40B4-BE49-F238E27FC236}">
              <a16:creationId xmlns:a16="http://schemas.microsoft.com/office/drawing/2014/main" id="{00000000-0008-0000-2300-00007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0" name="rect" hidden="1">
          <a:extLst>
            <a:ext uri="{FF2B5EF4-FFF2-40B4-BE49-F238E27FC236}">
              <a16:creationId xmlns:a16="http://schemas.microsoft.com/office/drawing/2014/main" id="{00000000-0008-0000-2300-00007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1" name="rect" hidden="1">
          <a:extLst>
            <a:ext uri="{FF2B5EF4-FFF2-40B4-BE49-F238E27FC236}">
              <a16:creationId xmlns:a16="http://schemas.microsoft.com/office/drawing/2014/main" id="{00000000-0008-0000-2300-00007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2" name="rect" hidden="1">
          <a:extLst>
            <a:ext uri="{FF2B5EF4-FFF2-40B4-BE49-F238E27FC236}">
              <a16:creationId xmlns:a16="http://schemas.microsoft.com/office/drawing/2014/main" id="{00000000-0008-0000-2300-00007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3" name="rect" hidden="1">
          <a:extLst>
            <a:ext uri="{FF2B5EF4-FFF2-40B4-BE49-F238E27FC236}">
              <a16:creationId xmlns:a16="http://schemas.microsoft.com/office/drawing/2014/main" id="{00000000-0008-0000-2300-00007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4" name="rect" hidden="1">
          <a:extLst>
            <a:ext uri="{FF2B5EF4-FFF2-40B4-BE49-F238E27FC236}">
              <a16:creationId xmlns:a16="http://schemas.microsoft.com/office/drawing/2014/main" id="{00000000-0008-0000-2300-00007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5" name="rect" hidden="1">
          <a:extLst>
            <a:ext uri="{FF2B5EF4-FFF2-40B4-BE49-F238E27FC236}">
              <a16:creationId xmlns:a16="http://schemas.microsoft.com/office/drawing/2014/main" id="{00000000-0008-0000-2300-00007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6" name="rect" hidden="1">
          <a:extLst>
            <a:ext uri="{FF2B5EF4-FFF2-40B4-BE49-F238E27FC236}">
              <a16:creationId xmlns:a16="http://schemas.microsoft.com/office/drawing/2014/main" id="{00000000-0008-0000-2300-00007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7" name="rect" hidden="1">
          <a:extLst>
            <a:ext uri="{FF2B5EF4-FFF2-40B4-BE49-F238E27FC236}">
              <a16:creationId xmlns:a16="http://schemas.microsoft.com/office/drawing/2014/main" id="{00000000-0008-0000-2300-00007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8" name="rect" hidden="1">
          <a:extLst>
            <a:ext uri="{FF2B5EF4-FFF2-40B4-BE49-F238E27FC236}">
              <a16:creationId xmlns:a16="http://schemas.microsoft.com/office/drawing/2014/main" id="{00000000-0008-0000-2300-00008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9" name="rect" hidden="1">
          <a:extLst>
            <a:ext uri="{FF2B5EF4-FFF2-40B4-BE49-F238E27FC236}">
              <a16:creationId xmlns:a16="http://schemas.microsoft.com/office/drawing/2014/main" id="{00000000-0008-0000-2300-00008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0" name="rect" hidden="1">
          <a:extLst>
            <a:ext uri="{FF2B5EF4-FFF2-40B4-BE49-F238E27FC236}">
              <a16:creationId xmlns:a16="http://schemas.microsoft.com/office/drawing/2014/main" id="{00000000-0008-0000-2300-00008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1" name="rect" hidden="1">
          <a:extLst>
            <a:ext uri="{FF2B5EF4-FFF2-40B4-BE49-F238E27FC236}">
              <a16:creationId xmlns:a16="http://schemas.microsoft.com/office/drawing/2014/main" id="{00000000-0008-0000-2300-00008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2" name="rect" hidden="1">
          <a:extLst>
            <a:ext uri="{FF2B5EF4-FFF2-40B4-BE49-F238E27FC236}">
              <a16:creationId xmlns:a16="http://schemas.microsoft.com/office/drawing/2014/main" id="{00000000-0008-0000-2300-00008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3" name="rect" hidden="1">
          <a:extLst>
            <a:ext uri="{FF2B5EF4-FFF2-40B4-BE49-F238E27FC236}">
              <a16:creationId xmlns:a16="http://schemas.microsoft.com/office/drawing/2014/main" id="{00000000-0008-0000-2300-00008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4" name="rect" hidden="1">
          <a:extLst>
            <a:ext uri="{FF2B5EF4-FFF2-40B4-BE49-F238E27FC236}">
              <a16:creationId xmlns:a16="http://schemas.microsoft.com/office/drawing/2014/main" id="{00000000-0008-0000-2300-00008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5" name="rect" hidden="1">
          <a:extLst>
            <a:ext uri="{FF2B5EF4-FFF2-40B4-BE49-F238E27FC236}">
              <a16:creationId xmlns:a16="http://schemas.microsoft.com/office/drawing/2014/main" id="{00000000-0008-0000-2300-00008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6" name="rect" hidden="1">
          <a:extLst>
            <a:ext uri="{FF2B5EF4-FFF2-40B4-BE49-F238E27FC236}">
              <a16:creationId xmlns:a16="http://schemas.microsoft.com/office/drawing/2014/main" id="{00000000-0008-0000-2300-00008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7" name="rect" hidden="1">
          <a:extLst>
            <a:ext uri="{FF2B5EF4-FFF2-40B4-BE49-F238E27FC236}">
              <a16:creationId xmlns:a16="http://schemas.microsoft.com/office/drawing/2014/main" id="{00000000-0008-0000-2300-00008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8" name="rect" hidden="1">
          <a:extLst>
            <a:ext uri="{FF2B5EF4-FFF2-40B4-BE49-F238E27FC236}">
              <a16:creationId xmlns:a16="http://schemas.microsoft.com/office/drawing/2014/main" id="{00000000-0008-0000-2300-00008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9" name="rect" hidden="1">
          <a:extLst>
            <a:ext uri="{FF2B5EF4-FFF2-40B4-BE49-F238E27FC236}">
              <a16:creationId xmlns:a16="http://schemas.microsoft.com/office/drawing/2014/main" id="{00000000-0008-0000-2300-00008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0" name="rect" hidden="1">
          <a:extLst>
            <a:ext uri="{FF2B5EF4-FFF2-40B4-BE49-F238E27FC236}">
              <a16:creationId xmlns:a16="http://schemas.microsoft.com/office/drawing/2014/main" id="{00000000-0008-0000-2300-00008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1" name="rect" hidden="1">
          <a:extLst>
            <a:ext uri="{FF2B5EF4-FFF2-40B4-BE49-F238E27FC236}">
              <a16:creationId xmlns:a16="http://schemas.microsoft.com/office/drawing/2014/main" id="{00000000-0008-0000-2300-00008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2" name="rect" hidden="1">
          <a:extLst>
            <a:ext uri="{FF2B5EF4-FFF2-40B4-BE49-F238E27FC236}">
              <a16:creationId xmlns:a16="http://schemas.microsoft.com/office/drawing/2014/main" id="{00000000-0008-0000-2300-00008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3" name="rect" hidden="1">
          <a:extLst>
            <a:ext uri="{FF2B5EF4-FFF2-40B4-BE49-F238E27FC236}">
              <a16:creationId xmlns:a16="http://schemas.microsoft.com/office/drawing/2014/main" id="{00000000-0008-0000-2300-00008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4" name="rect" hidden="1">
          <a:extLst>
            <a:ext uri="{FF2B5EF4-FFF2-40B4-BE49-F238E27FC236}">
              <a16:creationId xmlns:a16="http://schemas.microsoft.com/office/drawing/2014/main" id="{00000000-0008-0000-2300-00009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5" name="rect" hidden="1">
          <a:extLst>
            <a:ext uri="{FF2B5EF4-FFF2-40B4-BE49-F238E27FC236}">
              <a16:creationId xmlns:a16="http://schemas.microsoft.com/office/drawing/2014/main" id="{00000000-0008-0000-2300-00009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6" name="rect" hidden="1">
          <a:extLst>
            <a:ext uri="{FF2B5EF4-FFF2-40B4-BE49-F238E27FC236}">
              <a16:creationId xmlns:a16="http://schemas.microsoft.com/office/drawing/2014/main" id="{00000000-0008-0000-2300-00009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7" name="rect" hidden="1">
          <a:extLst>
            <a:ext uri="{FF2B5EF4-FFF2-40B4-BE49-F238E27FC236}">
              <a16:creationId xmlns:a16="http://schemas.microsoft.com/office/drawing/2014/main" id="{00000000-0008-0000-2300-00009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8" name="rect" hidden="1">
          <a:extLst>
            <a:ext uri="{FF2B5EF4-FFF2-40B4-BE49-F238E27FC236}">
              <a16:creationId xmlns:a16="http://schemas.microsoft.com/office/drawing/2014/main" id="{00000000-0008-0000-2300-00009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9" name="rect" hidden="1">
          <a:extLst>
            <a:ext uri="{FF2B5EF4-FFF2-40B4-BE49-F238E27FC236}">
              <a16:creationId xmlns:a16="http://schemas.microsoft.com/office/drawing/2014/main" id="{00000000-0008-0000-2300-00009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0" name="rect" hidden="1">
          <a:extLst>
            <a:ext uri="{FF2B5EF4-FFF2-40B4-BE49-F238E27FC236}">
              <a16:creationId xmlns:a16="http://schemas.microsoft.com/office/drawing/2014/main" id="{00000000-0008-0000-2300-00009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1" name="rect" hidden="1">
          <a:extLst>
            <a:ext uri="{FF2B5EF4-FFF2-40B4-BE49-F238E27FC236}">
              <a16:creationId xmlns:a16="http://schemas.microsoft.com/office/drawing/2014/main" id="{00000000-0008-0000-2300-00009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2" name="rect" hidden="1">
          <a:extLst>
            <a:ext uri="{FF2B5EF4-FFF2-40B4-BE49-F238E27FC236}">
              <a16:creationId xmlns:a16="http://schemas.microsoft.com/office/drawing/2014/main" id="{00000000-0008-0000-2300-00009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3" name="rect" hidden="1">
          <a:extLst>
            <a:ext uri="{FF2B5EF4-FFF2-40B4-BE49-F238E27FC236}">
              <a16:creationId xmlns:a16="http://schemas.microsoft.com/office/drawing/2014/main" id="{00000000-0008-0000-2300-00009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4" name="rect" hidden="1">
          <a:extLst>
            <a:ext uri="{FF2B5EF4-FFF2-40B4-BE49-F238E27FC236}">
              <a16:creationId xmlns:a16="http://schemas.microsoft.com/office/drawing/2014/main" id="{00000000-0008-0000-2300-00009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5" name="rect" hidden="1">
          <a:extLst>
            <a:ext uri="{FF2B5EF4-FFF2-40B4-BE49-F238E27FC236}">
              <a16:creationId xmlns:a16="http://schemas.microsoft.com/office/drawing/2014/main" id="{00000000-0008-0000-2300-00009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6" name="rect" hidden="1">
          <a:extLst>
            <a:ext uri="{FF2B5EF4-FFF2-40B4-BE49-F238E27FC236}">
              <a16:creationId xmlns:a16="http://schemas.microsoft.com/office/drawing/2014/main" id="{00000000-0008-0000-2300-00009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7" name="rect" hidden="1">
          <a:extLst>
            <a:ext uri="{FF2B5EF4-FFF2-40B4-BE49-F238E27FC236}">
              <a16:creationId xmlns:a16="http://schemas.microsoft.com/office/drawing/2014/main" id="{00000000-0008-0000-2300-00009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8" name="rect" hidden="1">
          <a:extLst>
            <a:ext uri="{FF2B5EF4-FFF2-40B4-BE49-F238E27FC236}">
              <a16:creationId xmlns:a16="http://schemas.microsoft.com/office/drawing/2014/main" id="{00000000-0008-0000-2300-00009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9" name="rect" hidden="1">
          <a:extLst>
            <a:ext uri="{FF2B5EF4-FFF2-40B4-BE49-F238E27FC236}">
              <a16:creationId xmlns:a16="http://schemas.microsoft.com/office/drawing/2014/main" id="{00000000-0008-0000-2300-00009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0" name="rect" hidden="1">
          <a:extLst>
            <a:ext uri="{FF2B5EF4-FFF2-40B4-BE49-F238E27FC236}">
              <a16:creationId xmlns:a16="http://schemas.microsoft.com/office/drawing/2014/main" id="{00000000-0008-0000-2300-0000A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1" name="rect" hidden="1">
          <a:extLst>
            <a:ext uri="{FF2B5EF4-FFF2-40B4-BE49-F238E27FC236}">
              <a16:creationId xmlns:a16="http://schemas.microsoft.com/office/drawing/2014/main" id="{00000000-0008-0000-2300-0000A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2" name="rect" hidden="1">
          <a:extLst>
            <a:ext uri="{FF2B5EF4-FFF2-40B4-BE49-F238E27FC236}">
              <a16:creationId xmlns:a16="http://schemas.microsoft.com/office/drawing/2014/main" id="{00000000-0008-0000-2300-0000A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3" name="rect" hidden="1">
          <a:extLst>
            <a:ext uri="{FF2B5EF4-FFF2-40B4-BE49-F238E27FC236}">
              <a16:creationId xmlns:a16="http://schemas.microsoft.com/office/drawing/2014/main" id="{00000000-0008-0000-2300-0000A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4" name="rect" hidden="1">
          <a:extLst>
            <a:ext uri="{FF2B5EF4-FFF2-40B4-BE49-F238E27FC236}">
              <a16:creationId xmlns:a16="http://schemas.microsoft.com/office/drawing/2014/main" id="{00000000-0008-0000-2300-0000A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5" name="rect" hidden="1">
          <a:extLst>
            <a:ext uri="{FF2B5EF4-FFF2-40B4-BE49-F238E27FC236}">
              <a16:creationId xmlns:a16="http://schemas.microsoft.com/office/drawing/2014/main" id="{00000000-0008-0000-2300-0000A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6" name="rect" hidden="1">
          <a:extLst>
            <a:ext uri="{FF2B5EF4-FFF2-40B4-BE49-F238E27FC236}">
              <a16:creationId xmlns:a16="http://schemas.microsoft.com/office/drawing/2014/main" id="{00000000-0008-0000-2300-0000A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7" name="rect" hidden="1">
          <a:extLst>
            <a:ext uri="{FF2B5EF4-FFF2-40B4-BE49-F238E27FC236}">
              <a16:creationId xmlns:a16="http://schemas.microsoft.com/office/drawing/2014/main" id="{00000000-0008-0000-2300-0000A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8" name="rect" hidden="1">
          <a:extLst>
            <a:ext uri="{FF2B5EF4-FFF2-40B4-BE49-F238E27FC236}">
              <a16:creationId xmlns:a16="http://schemas.microsoft.com/office/drawing/2014/main" id="{00000000-0008-0000-2300-0000A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9" name="rect" hidden="1">
          <a:extLst>
            <a:ext uri="{FF2B5EF4-FFF2-40B4-BE49-F238E27FC236}">
              <a16:creationId xmlns:a16="http://schemas.microsoft.com/office/drawing/2014/main" id="{00000000-0008-0000-2300-0000A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0" name="rect" hidden="1">
          <a:extLst>
            <a:ext uri="{FF2B5EF4-FFF2-40B4-BE49-F238E27FC236}">
              <a16:creationId xmlns:a16="http://schemas.microsoft.com/office/drawing/2014/main" id="{00000000-0008-0000-2300-0000A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1" name="rect" hidden="1">
          <a:extLst>
            <a:ext uri="{FF2B5EF4-FFF2-40B4-BE49-F238E27FC236}">
              <a16:creationId xmlns:a16="http://schemas.microsoft.com/office/drawing/2014/main" id="{00000000-0008-0000-2300-0000A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2" name="rect" hidden="1">
          <a:extLst>
            <a:ext uri="{FF2B5EF4-FFF2-40B4-BE49-F238E27FC236}">
              <a16:creationId xmlns:a16="http://schemas.microsoft.com/office/drawing/2014/main" id="{00000000-0008-0000-2300-0000A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3" name="rect" hidden="1">
          <a:extLst>
            <a:ext uri="{FF2B5EF4-FFF2-40B4-BE49-F238E27FC236}">
              <a16:creationId xmlns:a16="http://schemas.microsoft.com/office/drawing/2014/main" id="{00000000-0008-0000-2300-0000A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4" name="rect" hidden="1">
          <a:extLst>
            <a:ext uri="{FF2B5EF4-FFF2-40B4-BE49-F238E27FC236}">
              <a16:creationId xmlns:a16="http://schemas.microsoft.com/office/drawing/2014/main" id="{00000000-0008-0000-2300-0000A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5" name="rect" hidden="1">
          <a:extLst>
            <a:ext uri="{FF2B5EF4-FFF2-40B4-BE49-F238E27FC236}">
              <a16:creationId xmlns:a16="http://schemas.microsoft.com/office/drawing/2014/main" id="{00000000-0008-0000-2300-0000A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6" name="rect" hidden="1">
          <a:extLst>
            <a:ext uri="{FF2B5EF4-FFF2-40B4-BE49-F238E27FC236}">
              <a16:creationId xmlns:a16="http://schemas.microsoft.com/office/drawing/2014/main" id="{00000000-0008-0000-2300-0000B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7" name="rect" hidden="1">
          <a:extLst>
            <a:ext uri="{FF2B5EF4-FFF2-40B4-BE49-F238E27FC236}">
              <a16:creationId xmlns:a16="http://schemas.microsoft.com/office/drawing/2014/main" id="{00000000-0008-0000-2300-0000B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8" name="rect" hidden="1">
          <a:extLst>
            <a:ext uri="{FF2B5EF4-FFF2-40B4-BE49-F238E27FC236}">
              <a16:creationId xmlns:a16="http://schemas.microsoft.com/office/drawing/2014/main" id="{00000000-0008-0000-2300-0000B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9" name="rect" hidden="1">
          <a:extLst>
            <a:ext uri="{FF2B5EF4-FFF2-40B4-BE49-F238E27FC236}">
              <a16:creationId xmlns:a16="http://schemas.microsoft.com/office/drawing/2014/main" id="{00000000-0008-0000-2300-0000B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0" name="rect" hidden="1">
          <a:extLst>
            <a:ext uri="{FF2B5EF4-FFF2-40B4-BE49-F238E27FC236}">
              <a16:creationId xmlns:a16="http://schemas.microsoft.com/office/drawing/2014/main" id="{00000000-0008-0000-2300-0000B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1" name="rect" hidden="1">
          <a:extLst>
            <a:ext uri="{FF2B5EF4-FFF2-40B4-BE49-F238E27FC236}">
              <a16:creationId xmlns:a16="http://schemas.microsoft.com/office/drawing/2014/main" id="{00000000-0008-0000-2300-0000B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2" name="rect" hidden="1">
          <a:extLst>
            <a:ext uri="{FF2B5EF4-FFF2-40B4-BE49-F238E27FC236}">
              <a16:creationId xmlns:a16="http://schemas.microsoft.com/office/drawing/2014/main" id="{00000000-0008-0000-2300-0000B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3" name="rect" hidden="1">
          <a:extLst>
            <a:ext uri="{FF2B5EF4-FFF2-40B4-BE49-F238E27FC236}">
              <a16:creationId xmlns:a16="http://schemas.microsoft.com/office/drawing/2014/main" id="{00000000-0008-0000-2300-0000B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4" name="rect" hidden="1">
          <a:extLst>
            <a:ext uri="{FF2B5EF4-FFF2-40B4-BE49-F238E27FC236}">
              <a16:creationId xmlns:a16="http://schemas.microsoft.com/office/drawing/2014/main" id="{00000000-0008-0000-2300-0000B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5" name="rect" hidden="1">
          <a:extLst>
            <a:ext uri="{FF2B5EF4-FFF2-40B4-BE49-F238E27FC236}">
              <a16:creationId xmlns:a16="http://schemas.microsoft.com/office/drawing/2014/main" id="{00000000-0008-0000-2300-0000B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6" name="rect" hidden="1">
          <a:extLst>
            <a:ext uri="{FF2B5EF4-FFF2-40B4-BE49-F238E27FC236}">
              <a16:creationId xmlns:a16="http://schemas.microsoft.com/office/drawing/2014/main" id="{00000000-0008-0000-2300-0000B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7" name="rect" hidden="1">
          <a:extLst>
            <a:ext uri="{FF2B5EF4-FFF2-40B4-BE49-F238E27FC236}">
              <a16:creationId xmlns:a16="http://schemas.microsoft.com/office/drawing/2014/main" id="{00000000-0008-0000-2300-0000B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8" name="rect" hidden="1">
          <a:extLst>
            <a:ext uri="{FF2B5EF4-FFF2-40B4-BE49-F238E27FC236}">
              <a16:creationId xmlns:a16="http://schemas.microsoft.com/office/drawing/2014/main" id="{00000000-0008-0000-2300-0000B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9" name="rect" hidden="1">
          <a:extLst>
            <a:ext uri="{FF2B5EF4-FFF2-40B4-BE49-F238E27FC236}">
              <a16:creationId xmlns:a16="http://schemas.microsoft.com/office/drawing/2014/main" id="{00000000-0008-0000-2300-0000B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0" name="rect" hidden="1">
          <a:extLst>
            <a:ext uri="{FF2B5EF4-FFF2-40B4-BE49-F238E27FC236}">
              <a16:creationId xmlns:a16="http://schemas.microsoft.com/office/drawing/2014/main" id="{00000000-0008-0000-2300-0000B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1" name="rect" hidden="1">
          <a:extLst>
            <a:ext uri="{FF2B5EF4-FFF2-40B4-BE49-F238E27FC236}">
              <a16:creationId xmlns:a16="http://schemas.microsoft.com/office/drawing/2014/main" id="{00000000-0008-0000-2300-0000B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2" name="rect" hidden="1">
          <a:extLst>
            <a:ext uri="{FF2B5EF4-FFF2-40B4-BE49-F238E27FC236}">
              <a16:creationId xmlns:a16="http://schemas.microsoft.com/office/drawing/2014/main" id="{00000000-0008-0000-2300-0000C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3" name="rect" hidden="1">
          <a:extLst>
            <a:ext uri="{FF2B5EF4-FFF2-40B4-BE49-F238E27FC236}">
              <a16:creationId xmlns:a16="http://schemas.microsoft.com/office/drawing/2014/main" id="{00000000-0008-0000-2300-0000C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4" name="rect" hidden="1">
          <a:extLst>
            <a:ext uri="{FF2B5EF4-FFF2-40B4-BE49-F238E27FC236}">
              <a16:creationId xmlns:a16="http://schemas.microsoft.com/office/drawing/2014/main" id="{00000000-0008-0000-2300-0000C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5" name="rect" hidden="1">
          <a:extLst>
            <a:ext uri="{FF2B5EF4-FFF2-40B4-BE49-F238E27FC236}">
              <a16:creationId xmlns:a16="http://schemas.microsoft.com/office/drawing/2014/main" id="{00000000-0008-0000-2300-0000C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6" name="rect" hidden="1">
          <a:extLst>
            <a:ext uri="{FF2B5EF4-FFF2-40B4-BE49-F238E27FC236}">
              <a16:creationId xmlns:a16="http://schemas.microsoft.com/office/drawing/2014/main" id="{00000000-0008-0000-2300-0000C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7" name="rect" hidden="1">
          <a:extLst>
            <a:ext uri="{FF2B5EF4-FFF2-40B4-BE49-F238E27FC236}">
              <a16:creationId xmlns:a16="http://schemas.microsoft.com/office/drawing/2014/main" id="{00000000-0008-0000-2300-0000C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8" name="rect" hidden="1">
          <a:extLst>
            <a:ext uri="{FF2B5EF4-FFF2-40B4-BE49-F238E27FC236}">
              <a16:creationId xmlns:a16="http://schemas.microsoft.com/office/drawing/2014/main" id="{00000000-0008-0000-2300-0000C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9" name="rect" hidden="1">
          <a:extLst>
            <a:ext uri="{FF2B5EF4-FFF2-40B4-BE49-F238E27FC236}">
              <a16:creationId xmlns:a16="http://schemas.microsoft.com/office/drawing/2014/main" id="{00000000-0008-0000-2300-0000C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0" name="rect" hidden="1">
          <a:extLst>
            <a:ext uri="{FF2B5EF4-FFF2-40B4-BE49-F238E27FC236}">
              <a16:creationId xmlns:a16="http://schemas.microsoft.com/office/drawing/2014/main" id="{00000000-0008-0000-2300-0000C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1" name="rect" hidden="1">
          <a:extLst>
            <a:ext uri="{FF2B5EF4-FFF2-40B4-BE49-F238E27FC236}">
              <a16:creationId xmlns:a16="http://schemas.microsoft.com/office/drawing/2014/main" id="{00000000-0008-0000-2300-0000C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2" name="rect" hidden="1">
          <a:extLst>
            <a:ext uri="{FF2B5EF4-FFF2-40B4-BE49-F238E27FC236}">
              <a16:creationId xmlns:a16="http://schemas.microsoft.com/office/drawing/2014/main" id="{00000000-0008-0000-2300-0000C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3" name="rect" hidden="1">
          <a:extLst>
            <a:ext uri="{FF2B5EF4-FFF2-40B4-BE49-F238E27FC236}">
              <a16:creationId xmlns:a16="http://schemas.microsoft.com/office/drawing/2014/main" id="{00000000-0008-0000-2300-0000C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4" name="rect" hidden="1">
          <a:extLst>
            <a:ext uri="{FF2B5EF4-FFF2-40B4-BE49-F238E27FC236}">
              <a16:creationId xmlns:a16="http://schemas.microsoft.com/office/drawing/2014/main" id="{00000000-0008-0000-2300-0000C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5" name="rect" hidden="1">
          <a:extLst>
            <a:ext uri="{FF2B5EF4-FFF2-40B4-BE49-F238E27FC236}">
              <a16:creationId xmlns:a16="http://schemas.microsoft.com/office/drawing/2014/main" id="{00000000-0008-0000-2300-0000C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6" name="rect" hidden="1">
          <a:extLst>
            <a:ext uri="{FF2B5EF4-FFF2-40B4-BE49-F238E27FC236}">
              <a16:creationId xmlns:a16="http://schemas.microsoft.com/office/drawing/2014/main" id="{00000000-0008-0000-2300-0000C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7" name="rect" hidden="1">
          <a:extLst>
            <a:ext uri="{FF2B5EF4-FFF2-40B4-BE49-F238E27FC236}">
              <a16:creationId xmlns:a16="http://schemas.microsoft.com/office/drawing/2014/main" id="{00000000-0008-0000-2300-0000C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8" name="rect" hidden="1">
          <a:extLst>
            <a:ext uri="{FF2B5EF4-FFF2-40B4-BE49-F238E27FC236}">
              <a16:creationId xmlns:a16="http://schemas.microsoft.com/office/drawing/2014/main" id="{00000000-0008-0000-2300-0000D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9" name="rect" hidden="1">
          <a:extLst>
            <a:ext uri="{FF2B5EF4-FFF2-40B4-BE49-F238E27FC236}">
              <a16:creationId xmlns:a16="http://schemas.microsoft.com/office/drawing/2014/main" id="{00000000-0008-0000-2300-0000D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10" name="rect" hidden="1">
          <a:extLst>
            <a:ext uri="{FF2B5EF4-FFF2-40B4-BE49-F238E27FC236}">
              <a16:creationId xmlns:a16="http://schemas.microsoft.com/office/drawing/2014/main" id="{00000000-0008-0000-2300-0000D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11" name="rect" hidden="1">
          <a:extLst>
            <a:ext uri="{FF2B5EF4-FFF2-40B4-BE49-F238E27FC236}">
              <a16:creationId xmlns:a16="http://schemas.microsoft.com/office/drawing/2014/main" id="{00000000-0008-0000-2300-0000D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12" name="rect" hidden="1">
          <a:extLst>
            <a:ext uri="{FF2B5EF4-FFF2-40B4-BE49-F238E27FC236}">
              <a16:creationId xmlns:a16="http://schemas.microsoft.com/office/drawing/2014/main" id="{00000000-0008-0000-2300-0000D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13" name="rect" hidden="1">
          <a:extLst>
            <a:ext uri="{FF2B5EF4-FFF2-40B4-BE49-F238E27FC236}">
              <a16:creationId xmlns:a16="http://schemas.microsoft.com/office/drawing/2014/main" id="{00000000-0008-0000-2300-0000D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14" name="rect" hidden="1">
          <a:extLst>
            <a:ext uri="{FF2B5EF4-FFF2-40B4-BE49-F238E27FC236}">
              <a16:creationId xmlns:a16="http://schemas.microsoft.com/office/drawing/2014/main" id="{00000000-0008-0000-2300-0000D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15" name="rect" hidden="1">
          <a:extLst>
            <a:ext uri="{FF2B5EF4-FFF2-40B4-BE49-F238E27FC236}">
              <a16:creationId xmlns:a16="http://schemas.microsoft.com/office/drawing/2014/main" id="{00000000-0008-0000-2300-0000D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16" name="rect" hidden="1">
          <a:extLst>
            <a:ext uri="{FF2B5EF4-FFF2-40B4-BE49-F238E27FC236}">
              <a16:creationId xmlns:a16="http://schemas.microsoft.com/office/drawing/2014/main" id="{00000000-0008-0000-2300-0000D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17" name="rect" hidden="1">
          <a:extLst>
            <a:ext uri="{FF2B5EF4-FFF2-40B4-BE49-F238E27FC236}">
              <a16:creationId xmlns:a16="http://schemas.microsoft.com/office/drawing/2014/main" id="{00000000-0008-0000-2300-0000D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18" name="rect" hidden="1">
          <a:extLst>
            <a:ext uri="{FF2B5EF4-FFF2-40B4-BE49-F238E27FC236}">
              <a16:creationId xmlns:a16="http://schemas.microsoft.com/office/drawing/2014/main" id="{00000000-0008-0000-2300-0000D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19" name="rect" hidden="1">
          <a:extLst>
            <a:ext uri="{FF2B5EF4-FFF2-40B4-BE49-F238E27FC236}">
              <a16:creationId xmlns:a16="http://schemas.microsoft.com/office/drawing/2014/main" id="{00000000-0008-0000-2300-0000D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20" name="rect" hidden="1">
          <a:extLst>
            <a:ext uri="{FF2B5EF4-FFF2-40B4-BE49-F238E27FC236}">
              <a16:creationId xmlns:a16="http://schemas.microsoft.com/office/drawing/2014/main" id="{00000000-0008-0000-2300-0000D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21" name="rect" hidden="1">
          <a:extLst>
            <a:ext uri="{FF2B5EF4-FFF2-40B4-BE49-F238E27FC236}">
              <a16:creationId xmlns:a16="http://schemas.microsoft.com/office/drawing/2014/main" id="{00000000-0008-0000-2300-0000D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22" name="rect" hidden="1">
          <a:extLst>
            <a:ext uri="{FF2B5EF4-FFF2-40B4-BE49-F238E27FC236}">
              <a16:creationId xmlns:a16="http://schemas.microsoft.com/office/drawing/2014/main" id="{00000000-0008-0000-2300-0000D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23" name="rect" hidden="1">
          <a:extLst>
            <a:ext uri="{FF2B5EF4-FFF2-40B4-BE49-F238E27FC236}">
              <a16:creationId xmlns:a16="http://schemas.microsoft.com/office/drawing/2014/main" id="{00000000-0008-0000-2300-0000D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24" name="rect" hidden="1">
          <a:extLst>
            <a:ext uri="{FF2B5EF4-FFF2-40B4-BE49-F238E27FC236}">
              <a16:creationId xmlns:a16="http://schemas.microsoft.com/office/drawing/2014/main" id="{00000000-0008-0000-2300-0000E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25" name="rect" hidden="1">
          <a:extLst>
            <a:ext uri="{FF2B5EF4-FFF2-40B4-BE49-F238E27FC236}">
              <a16:creationId xmlns:a16="http://schemas.microsoft.com/office/drawing/2014/main" id="{00000000-0008-0000-2300-0000E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26" name="rect" hidden="1">
          <a:extLst>
            <a:ext uri="{FF2B5EF4-FFF2-40B4-BE49-F238E27FC236}">
              <a16:creationId xmlns:a16="http://schemas.microsoft.com/office/drawing/2014/main" id="{00000000-0008-0000-2300-0000E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27" name="rect" hidden="1">
          <a:extLst>
            <a:ext uri="{FF2B5EF4-FFF2-40B4-BE49-F238E27FC236}">
              <a16:creationId xmlns:a16="http://schemas.microsoft.com/office/drawing/2014/main" id="{00000000-0008-0000-2300-0000E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28" name="rect" hidden="1">
          <a:extLst>
            <a:ext uri="{FF2B5EF4-FFF2-40B4-BE49-F238E27FC236}">
              <a16:creationId xmlns:a16="http://schemas.microsoft.com/office/drawing/2014/main" id="{00000000-0008-0000-2300-0000E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29" name="rect" hidden="1">
          <a:extLst>
            <a:ext uri="{FF2B5EF4-FFF2-40B4-BE49-F238E27FC236}">
              <a16:creationId xmlns:a16="http://schemas.microsoft.com/office/drawing/2014/main" id="{00000000-0008-0000-2300-0000E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30" name="rect" hidden="1">
          <a:extLst>
            <a:ext uri="{FF2B5EF4-FFF2-40B4-BE49-F238E27FC236}">
              <a16:creationId xmlns:a16="http://schemas.microsoft.com/office/drawing/2014/main" id="{00000000-0008-0000-2300-0000E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31" name="rect" hidden="1">
          <a:extLst>
            <a:ext uri="{FF2B5EF4-FFF2-40B4-BE49-F238E27FC236}">
              <a16:creationId xmlns:a16="http://schemas.microsoft.com/office/drawing/2014/main" id="{00000000-0008-0000-2300-0000E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32" name="rect" hidden="1">
          <a:extLst>
            <a:ext uri="{FF2B5EF4-FFF2-40B4-BE49-F238E27FC236}">
              <a16:creationId xmlns:a16="http://schemas.microsoft.com/office/drawing/2014/main" id="{00000000-0008-0000-2300-0000E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33" name="rect" hidden="1">
          <a:extLst>
            <a:ext uri="{FF2B5EF4-FFF2-40B4-BE49-F238E27FC236}">
              <a16:creationId xmlns:a16="http://schemas.microsoft.com/office/drawing/2014/main" id="{00000000-0008-0000-2300-0000E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34" name="rect" hidden="1">
          <a:extLst>
            <a:ext uri="{FF2B5EF4-FFF2-40B4-BE49-F238E27FC236}">
              <a16:creationId xmlns:a16="http://schemas.microsoft.com/office/drawing/2014/main" id="{00000000-0008-0000-2300-0000E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35" name="rect" hidden="1">
          <a:extLst>
            <a:ext uri="{FF2B5EF4-FFF2-40B4-BE49-F238E27FC236}">
              <a16:creationId xmlns:a16="http://schemas.microsoft.com/office/drawing/2014/main" id="{00000000-0008-0000-2300-0000E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36" name="rect" hidden="1">
          <a:extLst>
            <a:ext uri="{FF2B5EF4-FFF2-40B4-BE49-F238E27FC236}">
              <a16:creationId xmlns:a16="http://schemas.microsoft.com/office/drawing/2014/main" id="{00000000-0008-0000-2300-0000E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37" name="rect" hidden="1">
          <a:extLst>
            <a:ext uri="{FF2B5EF4-FFF2-40B4-BE49-F238E27FC236}">
              <a16:creationId xmlns:a16="http://schemas.microsoft.com/office/drawing/2014/main" id="{00000000-0008-0000-2300-0000E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38" name="rect" hidden="1">
          <a:extLst>
            <a:ext uri="{FF2B5EF4-FFF2-40B4-BE49-F238E27FC236}">
              <a16:creationId xmlns:a16="http://schemas.microsoft.com/office/drawing/2014/main" id="{00000000-0008-0000-2300-0000E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39" name="rect" hidden="1">
          <a:extLst>
            <a:ext uri="{FF2B5EF4-FFF2-40B4-BE49-F238E27FC236}">
              <a16:creationId xmlns:a16="http://schemas.microsoft.com/office/drawing/2014/main" id="{00000000-0008-0000-2300-0000E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40" name="rect" hidden="1">
          <a:extLst>
            <a:ext uri="{FF2B5EF4-FFF2-40B4-BE49-F238E27FC236}">
              <a16:creationId xmlns:a16="http://schemas.microsoft.com/office/drawing/2014/main" id="{00000000-0008-0000-2300-0000F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41" name="rect" hidden="1">
          <a:extLst>
            <a:ext uri="{FF2B5EF4-FFF2-40B4-BE49-F238E27FC236}">
              <a16:creationId xmlns:a16="http://schemas.microsoft.com/office/drawing/2014/main" id="{00000000-0008-0000-2300-0000F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42" name="rect" hidden="1">
          <a:extLst>
            <a:ext uri="{FF2B5EF4-FFF2-40B4-BE49-F238E27FC236}">
              <a16:creationId xmlns:a16="http://schemas.microsoft.com/office/drawing/2014/main" id="{00000000-0008-0000-2300-0000F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43" name="rect" hidden="1">
          <a:extLst>
            <a:ext uri="{FF2B5EF4-FFF2-40B4-BE49-F238E27FC236}">
              <a16:creationId xmlns:a16="http://schemas.microsoft.com/office/drawing/2014/main" id="{00000000-0008-0000-2300-0000F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44" name="rect" hidden="1">
          <a:extLst>
            <a:ext uri="{FF2B5EF4-FFF2-40B4-BE49-F238E27FC236}">
              <a16:creationId xmlns:a16="http://schemas.microsoft.com/office/drawing/2014/main" id="{00000000-0008-0000-2300-0000F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45" name="rect" hidden="1">
          <a:extLst>
            <a:ext uri="{FF2B5EF4-FFF2-40B4-BE49-F238E27FC236}">
              <a16:creationId xmlns:a16="http://schemas.microsoft.com/office/drawing/2014/main" id="{00000000-0008-0000-2300-0000F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46" name="rect" hidden="1">
          <a:extLst>
            <a:ext uri="{FF2B5EF4-FFF2-40B4-BE49-F238E27FC236}">
              <a16:creationId xmlns:a16="http://schemas.microsoft.com/office/drawing/2014/main" id="{00000000-0008-0000-2300-0000F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47" name="rect" hidden="1">
          <a:extLst>
            <a:ext uri="{FF2B5EF4-FFF2-40B4-BE49-F238E27FC236}">
              <a16:creationId xmlns:a16="http://schemas.microsoft.com/office/drawing/2014/main" id="{00000000-0008-0000-2300-0000F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48" name="rect" hidden="1">
          <a:extLst>
            <a:ext uri="{FF2B5EF4-FFF2-40B4-BE49-F238E27FC236}">
              <a16:creationId xmlns:a16="http://schemas.microsoft.com/office/drawing/2014/main" id="{00000000-0008-0000-2300-0000F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49" name="rect" hidden="1">
          <a:extLst>
            <a:ext uri="{FF2B5EF4-FFF2-40B4-BE49-F238E27FC236}">
              <a16:creationId xmlns:a16="http://schemas.microsoft.com/office/drawing/2014/main" id="{00000000-0008-0000-2300-0000F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50" name="rect" hidden="1">
          <a:extLst>
            <a:ext uri="{FF2B5EF4-FFF2-40B4-BE49-F238E27FC236}">
              <a16:creationId xmlns:a16="http://schemas.microsoft.com/office/drawing/2014/main" id="{00000000-0008-0000-2300-0000FA00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51" name="rect" hidden="1">
          <a:extLst>
            <a:ext uri="{FF2B5EF4-FFF2-40B4-BE49-F238E27FC236}">
              <a16:creationId xmlns:a16="http://schemas.microsoft.com/office/drawing/2014/main" id="{00000000-0008-0000-2300-0000FB00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52" name="rect" hidden="1">
          <a:extLst>
            <a:ext uri="{FF2B5EF4-FFF2-40B4-BE49-F238E27FC236}">
              <a16:creationId xmlns:a16="http://schemas.microsoft.com/office/drawing/2014/main" id="{00000000-0008-0000-2300-0000FC00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53" name="rect" hidden="1">
          <a:extLst>
            <a:ext uri="{FF2B5EF4-FFF2-40B4-BE49-F238E27FC236}">
              <a16:creationId xmlns:a16="http://schemas.microsoft.com/office/drawing/2014/main" id="{00000000-0008-0000-2300-0000FD00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54" name="rect" hidden="1">
          <a:extLst>
            <a:ext uri="{FF2B5EF4-FFF2-40B4-BE49-F238E27FC236}">
              <a16:creationId xmlns:a16="http://schemas.microsoft.com/office/drawing/2014/main" id="{00000000-0008-0000-2300-0000FE00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55" name="rect" hidden="1">
          <a:extLst>
            <a:ext uri="{FF2B5EF4-FFF2-40B4-BE49-F238E27FC236}">
              <a16:creationId xmlns:a16="http://schemas.microsoft.com/office/drawing/2014/main" id="{00000000-0008-0000-2300-0000FF00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56" name="rect" hidden="1">
          <a:extLst>
            <a:ext uri="{FF2B5EF4-FFF2-40B4-BE49-F238E27FC236}">
              <a16:creationId xmlns:a16="http://schemas.microsoft.com/office/drawing/2014/main" id="{00000000-0008-0000-2300-000000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57" name="rect" hidden="1">
          <a:extLst>
            <a:ext uri="{FF2B5EF4-FFF2-40B4-BE49-F238E27FC236}">
              <a16:creationId xmlns:a16="http://schemas.microsoft.com/office/drawing/2014/main" id="{00000000-0008-0000-2300-000001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58" name="rect" hidden="1">
          <a:extLst>
            <a:ext uri="{FF2B5EF4-FFF2-40B4-BE49-F238E27FC236}">
              <a16:creationId xmlns:a16="http://schemas.microsoft.com/office/drawing/2014/main" id="{00000000-0008-0000-2300-000002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59" name="rect" hidden="1">
          <a:extLst>
            <a:ext uri="{FF2B5EF4-FFF2-40B4-BE49-F238E27FC236}">
              <a16:creationId xmlns:a16="http://schemas.microsoft.com/office/drawing/2014/main" id="{00000000-0008-0000-2300-000003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60" name="rect" hidden="1">
          <a:extLst>
            <a:ext uri="{FF2B5EF4-FFF2-40B4-BE49-F238E27FC236}">
              <a16:creationId xmlns:a16="http://schemas.microsoft.com/office/drawing/2014/main" id="{00000000-0008-0000-2300-000004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61" name="rect" hidden="1">
          <a:extLst>
            <a:ext uri="{FF2B5EF4-FFF2-40B4-BE49-F238E27FC236}">
              <a16:creationId xmlns:a16="http://schemas.microsoft.com/office/drawing/2014/main" id="{00000000-0008-0000-2300-000005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62" name="rect" hidden="1">
          <a:extLst>
            <a:ext uri="{FF2B5EF4-FFF2-40B4-BE49-F238E27FC236}">
              <a16:creationId xmlns:a16="http://schemas.microsoft.com/office/drawing/2014/main" id="{00000000-0008-0000-2300-000006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63" name="rect" hidden="1">
          <a:extLst>
            <a:ext uri="{FF2B5EF4-FFF2-40B4-BE49-F238E27FC236}">
              <a16:creationId xmlns:a16="http://schemas.microsoft.com/office/drawing/2014/main" id="{00000000-0008-0000-2300-000007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64" name="rect" hidden="1">
          <a:extLst>
            <a:ext uri="{FF2B5EF4-FFF2-40B4-BE49-F238E27FC236}">
              <a16:creationId xmlns:a16="http://schemas.microsoft.com/office/drawing/2014/main" id="{00000000-0008-0000-2300-000008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65" name="rect" hidden="1">
          <a:extLst>
            <a:ext uri="{FF2B5EF4-FFF2-40B4-BE49-F238E27FC236}">
              <a16:creationId xmlns:a16="http://schemas.microsoft.com/office/drawing/2014/main" id="{00000000-0008-0000-2300-000009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66" name="rect" hidden="1">
          <a:extLst>
            <a:ext uri="{FF2B5EF4-FFF2-40B4-BE49-F238E27FC236}">
              <a16:creationId xmlns:a16="http://schemas.microsoft.com/office/drawing/2014/main" id="{00000000-0008-0000-2300-00000A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67" name="rect" hidden="1">
          <a:extLst>
            <a:ext uri="{FF2B5EF4-FFF2-40B4-BE49-F238E27FC236}">
              <a16:creationId xmlns:a16="http://schemas.microsoft.com/office/drawing/2014/main" id="{00000000-0008-0000-2300-00000B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68" name="rect" hidden="1">
          <a:extLst>
            <a:ext uri="{FF2B5EF4-FFF2-40B4-BE49-F238E27FC236}">
              <a16:creationId xmlns:a16="http://schemas.microsoft.com/office/drawing/2014/main" id="{00000000-0008-0000-2300-00000C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69" name="rect" hidden="1">
          <a:extLst>
            <a:ext uri="{FF2B5EF4-FFF2-40B4-BE49-F238E27FC236}">
              <a16:creationId xmlns:a16="http://schemas.microsoft.com/office/drawing/2014/main" id="{00000000-0008-0000-2300-00000D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70" name="rect" hidden="1">
          <a:extLst>
            <a:ext uri="{FF2B5EF4-FFF2-40B4-BE49-F238E27FC236}">
              <a16:creationId xmlns:a16="http://schemas.microsoft.com/office/drawing/2014/main" id="{00000000-0008-0000-2300-00000E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71" name="rect" hidden="1">
          <a:extLst>
            <a:ext uri="{FF2B5EF4-FFF2-40B4-BE49-F238E27FC236}">
              <a16:creationId xmlns:a16="http://schemas.microsoft.com/office/drawing/2014/main" id="{00000000-0008-0000-2300-00000F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72" name="rect" hidden="1">
          <a:extLst>
            <a:ext uri="{FF2B5EF4-FFF2-40B4-BE49-F238E27FC236}">
              <a16:creationId xmlns:a16="http://schemas.microsoft.com/office/drawing/2014/main" id="{00000000-0008-0000-2300-000010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73" name="rect" hidden="1">
          <a:extLst>
            <a:ext uri="{FF2B5EF4-FFF2-40B4-BE49-F238E27FC236}">
              <a16:creationId xmlns:a16="http://schemas.microsoft.com/office/drawing/2014/main" id="{00000000-0008-0000-2300-000011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74" name="rect" hidden="1">
          <a:extLst>
            <a:ext uri="{FF2B5EF4-FFF2-40B4-BE49-F238E27FC236}">
              <a16:creationId xmlns:a16="http://schemas.microsoft.com/office/drawing/2014/main" id="{00000000-0008-0000-2300-000012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75" name="rect" hidden="1">
          <a:extLst>
            <a:ext uri="{FF2B5EF4-FFF2-40B4-BE49-F238E27FC236}">
              <a16:creationId xmlns:a16="http://schemas.microsoft.com/office/drawing/2014/main" id="{00000000-0008-0000-2300-000013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76" name="rect" hidden="1">
          <a:extLst>
            <a:ext uri="{FF2B5EF4-FFF2-40B4-BE49-F238E27FC236}">
              <a16:creationId xmlns:a16="http://schemas.microsoft.com/office/drawing/2014/main" id="{00000000-0008-0000-2300-000014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77" name="rect" hidden="1">
          <a:extLst>
            <a:ext uri="{FF2B5EF4-FFF2-40B4-BE49-F238E27FC236}">
              <a16:creationId xmlns:a16="http://schemas.microsoft.com/office/drawing/2014/main" id="{00000000-0008-0000-2300-000015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78" name="rect" hidden="1">
          <a:extLst>
            <a:ext uri="{FF2B5EF4-FFF2-40B4-BE49-F238E27FC236}">
              <a16:creationId xmlns:a16="http://schemas.microsoft.com/office/drawing/2014/main" id="{00000000-0008-0000-2300-000016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79" name="rect" hidden="1">
          <a:extLst>
            <a:ext uri="{FF2B5EF4-FFF2-40B4-BE49-F238E27FC236}">
              <a16:creationId xmlns:a16="http://schemas.microsoft.com/office/drawing/2014/main" id="{00000000-0008-0000-2300-000017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80" name="rect" hidden="1">
          <a:extLst>
            <a:ext uri="{FF2B5EF4-FFF2-40B4-BE49-F238E27FC236}">
              <a16:creationId xmlns:a16="http://schemas.microsoft.com/office/drawing/2014/main" id="{00000000-0008-0000-2300-000018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81" name="rect" hidden="1">
          <a:extLst>
            <a:ext uri="{FF2B5EF4-FFF2-40B4-BE49-F238E27FC236}">
              <a16:creationId xmlns:a16="http://schemas.microsoft.com/office/drawing/2014/main" id="{00000000-0008-0000-2300-000019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82" name="rect" hidden="1">
          <a:extLst>
            <a:ext uri="{FF2B5EF4-FFF2-40B4-BE49-F238E27FC236}">
              <a16:creationId xmlns:a16="http://schemas.microsoft.com/office/drawing/2014/main" id="{00000000-0008-0000-2300-00001A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875619</xdr:colOff>
      <xdr:row>3</xdr:row>
      <xdr:rowOff>0</xdr:rowOff>
    </xdr:to>
    <xdr:sp macro="" textlink="">
      <xdr:nvSpPr>
        <xdr:cNvPr id="283" name="rect" hidden="1">
          <a:extLst>
            <a:ext uri="{FF2B5EF4-FFF2-40B4-BE49-F238E27FC236}">
              <a16:creationId xmlns:a16="http://schemas.microsoft.com/office/drawing/2014/main" id="{00000000-0008-0000-2300-00001B010000}"/>
            </a:ext>
          </a:extLst>
        </xdr:cNvPr>
        <xdr:cNvSpPr/>
      </xdr:nvSpPr>
      <xdr:spPr>
        <a:xfrm>
          <a:off x="0" y="217170"/>
          <a:ext cx="87503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84" name="rect" hidden="1">
          <a:extLst>
            <a:ext uri="{FF2B5EF4-FFF2-40B4-BE49-F238E27FC236}">
              <a16:creationId xmlns:a16="http://schemas.microsoft.com/office/drawing/2014/main" id="{00000000-0008-0000-2300-00001C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85" name="rect" hidden="1">
          <a:extLst>
            <a:ext uri="{FF2B5EF4-FFF2-40B4-BE49-F238E27FC236}">
              <a16:creationId xmlns:a16="http://schemas.microsoft.com/office/drawing/2014/main" id="{00000000-0008-0000-2300-00001D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86" name="rect" hidden="1">
          <a:extLst>
            <a:ext uri="{FF2B5EF4-FFF2-40B4-BE49-F238E27FC236}">
              <a16:creationId xmlns:a16="http://schemas.microsoft.com/office/drawing/2014/main" id="{00000000-0008-0000-2300-00001E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87" name="rect" hidden="1">
          <a:extLst>
            <a:ext uri="{FF2B5EF4-FFF2-40B4-BE49-F238E27FC236}">
              <a16:creationId xmlns:a16="http://schemas.microsoft.com/office/drawing/2014/main" id="{00000000-0008-0000-2300-00001F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88" name="rect" hidden="1">
          <a:extLst>
            <a:ext uri="{FF2B5EF4-FFF2-40B4-BE49-F238E27FC236}">
              <a16:creationId xmlns:a16="http://schemas.microsoft.com/office/drawing/2014/main" id="{00000000-0008-0000-2300-000020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89" name="rect" hidden="1">
          <a:extLst>
            <a:ext uri="{FF2B5EF4-FFF2-40B4-BE49-F238E27FC236}">
              <a16:creationId xmlns:a16="http://schemas.microsoft.com/office/drawing/2014/main" id="{00000000-0008-0000-2300-000021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90" name="rect" hidden="1">
          <a:extLst>
            <a:ext uri="{FF2B5EF4-FFF2-40B4-BE49-F238E27FC236}">
              <a16:creationId xmlns:a16="http://schemas.microsoft.com/office/drawing/2014/main" id="{00000000-0008-0000-2300-000022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91" name="rect" hidden="1">
          <a:extLst>
            <a:ext uri="{FF2B5EF4-FFF2-40B4-BE49-F238E27FC236}">
              <a16:creationId xmlns:a16="http://schemas.microsoft.com/office/drawing/2014/main" id="{00000000-0008-0000-2300-000023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92" name="rect" hidden="1">
          <a:extLst>
            <a:ext uri="{FF2B5EF4-FFF2-40B4-BE49-F238E27FC236}">
              <a16:creationId xmlns:a16="http://schemas.microsoft.com/office/drawing/2014/main" id="{00000000-0008-0000-2300-000024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93" name="rect" hidden="1">
          <a:extLst>
            <a:ext uri="{FF2B5EF4-FFF2-40B4-BE49-F238E27FC236}">
              <a16:creationId xmlns:a16="http://schemas.microsoft.com/office/drawing/2014/main" id="{00000000-0008-0000-2300-000025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94" name="rect" hidden="1">
          <a:extLst>
            <a:ext uri="{FF2B5EF4-FFF2-40B4-BE49-F238E27FC236}">
              <a16:creationId xmlns:a16="http://schemas.microsoft.com/office/drawing/2014/main" id="{00000000-0008-0000-2300-000026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95" name="rect" hidden="1">
          <a:extLst>
            <a:ext uri="{FF2B5EF4-FFF2-40B4-BE49-F238E27FC236}">
              <a16:creationId xmlns:a16="http://schemas.microsoft.com/office/drawing/2014/main" id="{00000000-0008-0000-2300-000027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96" name="rect" hidden="1">
          <a:extLst>
            <a:ext uri="{FF2B5EF4-FFF2-40B4-BE49-F238E27FC236}">
              <a16:creationId xmlns:a16="http://schemas.microsoft.com/office/drawing/2014/main" id="{00000000-0008-0000-2300-000028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97" name="rect" hidden="1">
          <a:extLst>
            <a:ext uri="{FF2B5EF4-FFF2-40B4-BE49-F238E27FC236}">
              <a16:creationId xmlns:a16="http://schemas.microsoft.com/office/drawing/2014/main" id="{00000000-0008-0000-2300-000029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98" name="rect" hidden="1">
          <a:extLst>
            <a:ext uri="{FF2B5EF4-FFF2-40B4-BE49-F238E27FC236}">
              <a16:creationId xmlns:a16="http://schemas.microsoft.com/office/drawing/2014/main" id="{00000000-0008-0000-2300-00002A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299" name="rect" hidden="1">
          <a:extLst>
            <a:ext uri="{FF2B5EF4-FFF2-40B4-BE49-F238E27FC236}">
              <a16:creationId xmlns:a16="http://schemas.microsoft.com/office/drawing/2014/main" id="{00000000-0008-0000-2300-00002B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300" name="rect" hidden="1">
          <a:extLst>
            <a:ext uri="{FF2B5EF4-FFF2-40B4-BE49-F238E27FC236}">
              <a16:creationId xmlns:a16="http://schemas.microsoft.com/office/drawing/2014/main" id="{00000000-0008-0000-2300-00002C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301" name="rect" hidden="1">
          <a:extLst>
            <a:ext uri="{FF2B5EF4-FFF2-40B4-BE49-F238E27FC236}">
              <a16:creationId xmlns:a16="http://schemas.microsoft.com/office/drawing/2014/main" id="{00000000-0008-0000-2300-00002D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302" name="rect" hidden="1">
          <a:extLst>
            <a:ext uri="{FF2B5EF4-FFF2-40B4-BE49-F238E27FC236}">
              <a16:creationId xmlns:a16="http://schemas.microsoft.com/office/drawing/2014/main" id="{00000000-0008-0000-2300-00002E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303" name="rect" hidden="1">
          <a:extLst>
            <a:ext uri="{FF2B5EF4-FFF2-40B4-BE49-F238E27FC236}">
              <a16:creationId xmlns:a16="http://schemas.microsoft.com/office/drawing/2014/main" id="{00000000-0008-0000-2300-00002F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304" name="rect" hidden="1">
          <a:extLst>
            <a:ext uri="{FF2B5EF4-FFF2-40B4-BE49-F238E27FC236}">
              <a16:creationId xmlns:a16="http://schemas.microsoft.com/office/drawing/2014/main" id="{00000000-0008-0000-2300-000030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305" name="rect" hidden="1">
          <a:extLst>
            <a:ext uri="{FF2B5EF4-FFF2-40B4-BE49-F238E27FC236}">
              <a16:creationId xmlns:a16="http://schemas.microsoft.com/office/drawing/2014/main" id="{00000000-0008-0000-2300-000031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306" name="rect" hidden="1">
          <a:extLst>
            <a:ext uri="{FF2B5EF4-FFF2-40B4-BE49-F238E27FC236}">
              <a16:creationId xmlns:a16="http://schemas.microsoft.com/office/drawing/2014/main" id="{00000000-0008-0000-2300-000032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307" name="rect" hidden="1">
          <a:extLst>
            <a:ext uri="{FF2B5EF4-FFF2-40B4-BE49-F238E27FC236}">
              <a16:creationId xmlns:a16="http://schemas.microsoft.com/office/drawing/2014/main" id="{00000000-0008-0000-2300-000033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308" name="rect" hidden="1">
          <a:extLst>
            <a:ext uri="{FF2B5EF4-FFF2-40B4-BE49-F238E27FC236}">
              <a16:creationId xmlns:a16="http://schemas.microsoft.com/office/drawing/2014/main" id="{00000000-0008-0000-2300-000034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309" name="rect" hidden="1">
          <a:extLst>
            <a:ext uri="{FF2B5EF4-FFF2-40B4-BE49-F238E27FC236}">
              <a16:creationId xmlns:a16="http://schemas.microsoft.com/office/drawing/2014/main" id="{00000000-0008-0000-2300-000035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310" name="rect" hidden="1">
          <a:extLst>
            <a:ext uri="{FF2B5EF4-FFF2-40B4-BE49-F238E27FC236}">
              <a16:creationId xmlns:a16="http://schemas.microsoft.com/office/drawing/2014/main" id="{00000000-0008-0000-2300-000036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311" name="rect" hidden="1">
          <a:extLst>
            <a:ext uri="{FF2B5EF4-FFF2-40B4-BE49-F238E27FC236}">
              <a16:creationId xmlns:a16="http://schemas.microsoft.com/office/drawing/2014/main" id="{00000000-0008-0000-2300-000037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312" name="rect" hidden="1">
          <a:extLst>
            <a:ext uri="{FF2B5EF4-FFF2-40B4-BE49-F238E27FC236}">
              <a16:creationId xmlns:a16="http://schemas.microsoft.com/office/drawing/2014/main" id="{00000000-0008-0000-2300-000038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879426</xdr:colOff>
      <xdr:row>3</xdr:row>
      <xdr:rowOff>0</xdr:rowOff>
    </xdr:to>
    <xdr:sp macro="" textlink="">
      <xdr:nvSpPr>
        <xdr:cNvPr id="313" name="rect" hidden="1">
          <a:extLst>
            <a:ext uri="{FF2B5EF4-FFF2-40B4-BE49-F238E27FC236}">
              <a16:creationId xmlns:a16="http://schemas.microsoft.com/office/drawing/2014/main" id="{00000000-0008-0000-2300-000039010000}"/>
            </a:ext>
          </a:extLst>
        </xdr:cNvPr>
        <xdr:cNvSpPr/>
      </xdr:nvSpPr>
      <xdr:spPr>
        <a:xfrm>
          <a:off x="0" y="217170"/>
          <a:ext cx="87884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964132</xdr:colOff>
      <xdr:row>3</xdr:row>
      <xdr:rowOff>0</xdr:rowOff>
    </xdr:to>
    <xdr:sp macro="" textlink="">
      <xdr:nvSpPr>
        <xdr:cNvPr id="314" name="rect" hidden="1">
          <a:extLst>
            <a:ext uri="{FF2B5EF4-FFF2-40B4-BE49-F238E27FC236}">
              <a16:creationId xmlns:a16="http://schemas.microsoft.com/office/drawing/2014/main" id="{00000000-0008-0000-2300-00003A010000}"/>
            </a:ext>
          </a:extLst>
        </xdr:cNvPr>
        <xdr:cNvSpPr/>
      </xdr:nvSpPr>
      <xdr:spPr>
        <a:xfrm>
          <a:off x="0" y="217170"/>
          <a:ext cx="902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964132</xdr:colOff>
      <xdr:row>3</xdr:row>
      <xdr:rowOff>0</xdr:rowOff>
    </xdr:to>
    <xdr:sp macro="" textlink="">
      <xdr:nvSpPr>
        <xdr:cNvPr id="315" name="rect" hidden="1">
          <a:extLst>
            <a:ext uri="{FF2B5EF4-FFF2-40B4-BE49-F238E27FC236}">
              <a16:creationId xmlns:a16="http://schemas.microsoft.com/office/drawing/2014/main" id="{00000000-0008-0000-2300-00003B010000}"/>
            </a:ext>
          </a:extLst>
        </xdr:cNvPr>
        <xdr:cNvSpPr/>
      </xdr:nvSpPr>
      <xdr:spPr>
        <a:xfrm>
          <a:off x="0" y="217170"/>
          <a:ext cx="902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964132</xdr:colOff>
      <xdr:row>3</xdr:row>
      <xdr:rowOff>0</xdr:rowOff>
    </xdr:to>
    <xdr:sp macro="" textlink="">
      <xdr:nvSpPr>
        <xdr:cNvPr id="316" name="rect" hidden="1">
          <a:extLst>
            <a:ext uri="{FF2B5EF4-FFF2-40B4-BE49-F238E27FC236}">
              <a16:creationId xmlns:a16="http://schemas.microsoft.com/office/drawing/2014/main" id="{00000000-0008-0000-2300-00003C010000}"/>
            </a:ext>
          </a:extLst>
        </xdr:cNvPr>
        <xdr:cNvSpPr/>
      </xdr:nvSpPr>
      <xdr:spPr>
        <a:xfrm>
          <a:off x="0" y="217170"/>
          <a:ext cx="902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964132</xdr:colOff>
      <xdr:row>3</xdr:row>
      <xdr:rowOff>0</xdr:rowOff>
    </xdr:to>
    <xdr:sp macro="" textlink="">
      <xdr:nvSpPr>
        <xdr:cNvPr id="317" name="rect" hidden="1">
          <a:extLst>
            <a:ext uri="{FF2B5EF4-FFF2-40B4-BE49-F238E27FC236}">
              <a16:creationId xmlns:a16="http://schemas.microsoft.com/office/drawing/2014/main" id="{00000000-0008-0000-2300-00003D010000}"/>
            </a:ext>
          </a:extLst>
        </xdr:cNvPr>
        <xdr:cNvSpPr/>
      </xdr:nvSpPr>
      <xdr:spPr>
        <a:xfrm>
          <a:off x="0" y="217170"/>
          <a:ext cx="902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964132</xdr:colOff>
      <xdr:row>3</xdr:row>
      <xdr:rowOff>0</xdr:rowOff>
    </xdr:to>
    <xdr:sp macro="" textlink="">
      <xdr:nvSpPr>
        <xdr:cNvPr id="318" name="rect" hidden="1">
          <a:extLst>
            <a:ext uri="{FF2B5EF4-FFF2-40B4-BE49-F238E27FC236}">
              <a16:creationId xmlns:a16="http://schemas.microsoft.com/office/drawing/2014/main" id="{00000000-0008-0000-2300-00003E010000}"/>
            </a:ext>
          </a:extLst>
        </xdr:cNvPr>
        <xdr:cNvSpPr/>
      </xdr:nvSpPr>
      <xdr:spPr>
        <a:xfrm>
          <a:off x="0" y="217170"/>
          <a:ext cx="902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964132</xdr:colOff>
      <xdr:row>3</xdr:row>
      <xdr:rowOff>0</xdr:rowOff>
    </xdr:to>
    <xdr:sp macro="" textlink="">
      <xdr:nvSpPr>
        <xdr:cNvPr id="319" name="rect" hidden="1">
          <a:extLst>
            <a:ext uri="{FF2B5EF4-FFF2-40B4-BE49-F238E27FC236}">
              <a16:creationId xmlns:a16="http://schemas.microsoft.com/office/drawing/2014/main" id="{00000000-0008-0000-2300-00003F010000}"/>
            </a:ext>
          </a:extLst>
        </xdr:cNvPr>
        <xdr:cNvSpPr/>
      </xdr:nvSpPr>
      <xdr:spPr>
        <a:xfrm>
          <a:off x="0" y="217170"/>
          <a:ext cx="902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964132</xdr:colOff>
      <xdr:row>3</xdr:row>
      <xdr:rowOff>0</xdr:rowOff>
    </xdr:to>
    <xdr:sp macro="" textlink="">
      <xdr:nvSpPr>
        <xdr:cNvPr id="320" name="rect" hidden="1">
          <a:extLst>
            <a:ext uri="{FF2B5EF4-FFF2-40B4-BE49-F238E27FC236}">
              <a16:creationId xmlns:a16="http://schemas.microsoft.com/office/drawing/2014/main" id="{00000000-0008-0000-2300-000040010000}"/>
            </a:ext>
          </a:extLst>
        </xdr:cNvPr>
        <xdr:cNvSpPr/>
      </xdr:nvSpPr>
      <xdr:spPr>
        <a:xfrm>
          <a:off x="0" y="217170"/>
          <a:ext cx="902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964132</xdr:colOff>
      <xdr:row>3</xdr:row>
      <xdr:rowOff>0</xdr:rowOff>
    </xdr:to>
    <xdr:sp macro="" textlink="">
      <xdr:nvSpPr>
        <xdr:cNvPr id="321" name="rect" hidden="1">
          <a:extLst>
            <a:ext uri="{FF2B5EF4-FFF2-40B4-BE49-F238E27FC236}">
              <a16:creationId xmlns:a16="http://schemas.microsoft.com/office/drawing/2014/main" id="{00000000-0008-0000-2300-000041010000}"/>
            </a:ext>
          </a:extLst>
        </xdr:cNvPr>
        <xdr:cNvSpPr/>
      </xdr:nvSpPr>
      <xdr:spPr>
        <a:xfrm>
          <a:off x="0" y="217170"/>
          <a:ext cx="902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964132</xdr:colOff>
      <xdr:row>3</xdr:row>
      <xdr:rowOff>0</xdr:rowOff>
    </xdr:to>
    <xdr:sp macro="" textlink="">
      <xdr:nvSpPr>
        <xdr:cNvPr id="322" name="rect" hidden="1">
          <a:extLst>
            <a:ext uri="{FF2B5EF4-FFF2-40B4-BE49-F238E27FC236}">
              <a16:creationId xmlns:a16="http://schemas.microsoft.com/office/drawing/2014/main" id="{00000000-0008-0000-2300-000042010000}"/>
            </a:ext>
          </a:extLst>
        </xdr:cNvPr>
        <xdr:cNvSpPr/>
      </xdr:nvSpPr>
      <xdr:spPr>
        <a:xfrm>
          <a:off x="0" y="217170"/>
          <a:ext cx="902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964132</xdr:colOff>
      <xdr:row>3</xdr:row>
      <xdr:rowOff>0</xdr:rowOff>
    </xdr:to>
    <xdr:sp macro="" textlink="">
      <xdr:nvSpPr>
        <xdr:cNvPr id="323" name="rect" hidden="1">
          <a:extLst>
            <a:ext uri="{FF2B5EF4-FFF2-40B4-BE49-F238E27FC236}">
              <a16:creationId xmlns:a16="http://schemas.microsoft.com/office/drawing/2014/main" id="{00000000-0008-0000-2300-000043010000}"/>
            </a:ext>
          </a:extLst>
        </xdr:cNvPr>
        <xdr:cNvSpPr/>
      </xdr:nvSpPr>
      <xdr:spPr>
        <a:xfrm>
          <a:off x="0" y="217170"/>
          <a:ext cx="902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685267</xdr:colOff>
      <xdr:row>3</xdr:row>
      <xdr:rowOff>0</xdr:rowOff>
    </xdr:to>
    <xdr:sp macro="" textlink="">
      <xdr:nvSpPr>
        <xdr:cNvPr id="324" name="_x0000_s1025" descr=" " hidden="1">
          <a:extLst>
            <a:ext uri="{FF2B5EF4-FFF2-40B4-BE49-F238E27FC236}">
              <a16:creationId xmlns:a16="http://schemas.microsoft.com/office/drawing/2014/main" id="{00000000-0008-0000-2300-000044010000}"/>
            </a:ext>
          </a:extLst>
        </xdr:cNvPr>
        <xdr:cNvSpPr/>
      </xdr:nvSpPr>
      <xdr:spPr>
        <a:xfrm>
          <a:off x="0" y="217170"/>
          <a:ext cx="685165" cy="405765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1</xdr:row>
          <xdr:rowOff>0</xdr:rowOff>
        </xdr:from>
        <xdr:to>
          <xdr:col>0</xdr:col>
          <xdr:colOff>390525</xdr:colOff>
          <xdr:row>3</xdr:row>
          <xdr:rowOff>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23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679121</xdr:colOff>
      <xdr:row>47</xdr:row>
      <xdr:rowOff>0</xdr:rowOff>
    </xdr:from>
    <xdr:to>
      <xdr:col>10</xdr:col>
      <xdr:colOff>304939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03090" y="12729210"/>
          <a:ext cx="488378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 txBox="1"/>
      </xdr:nvSpPr>
      <xdr:spPr>
        <a:xfrm>
          <a:off x="193675" y="217170"/>
          <a:ext cx="35306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657666</xdr:colOff>
      <xdr:row>14</xdr:row>
      <xdr:rowOff>0</xdr:rowOff>
    </xdr:from>
    <xdr:to>
      <xdr:col>0</xdr:col>
      <xdr:colOff>705254</xdr:colOff>
      <xdr:row>14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00000000-0008-0000-2400-000005000000}"/>
                </a:ext>
              </a:extLst>
            </xdr14:cNvPr>
            <xdr14:cNvContentPartPr/>
          </xdr14:nvContentPartPr>
          <xdr14:nvPr macro=""/>
          <xdr14:xfrm>
            <a:off x="657225" y="5202555"/>
            <a:ext cx="47625" cy="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51622" y="5202555"/>
              <a:ext cx="58271" cy="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393565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212651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 txBox="1"/>
      </xdr:nvSpPr>
      <xdr:spPr>
        <a:xfrm>
          <a:off x="212090" y="217170"/>
          <a:ext cx="346075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249131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4892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194159</xdr:colOff>
      <xdr:row>1</xdr:row>
      <xdr:rowOff>0</xdr:rowOff>
    </xdr:from>
    <xdr:to>
      <xdr:col>2</xdr:col>
      <xdr:colOff>1278022</xdr:colOff>
      <xdr:row>2</xdr:row>
      <xdr:rowOff>0</xdr:rowOff>
    </xdr:to>
    <xdr:sp macro="" textlink="">
      <xdr:nvSpPr>
        <xdr:cNvPr id="2" name=" 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 txBox="1"/>
      </xdr:nvSpPr>
      <xdr:spPr>
        <a:xfrm>
          <a:off x="193675" y="217170"/>
          <a:ext cx="319532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3</xdr:col>
      <xdr:colOff>721265</xdr:colOff>
      <xdr:row>58</xdr:row>
      <xdr:rowOff>0</xdr:rowOff>
    </xdr:from>
    <xdr:to>
      <xdr:col>10</xdr:col>
      <xdr:colOff>323124</xdr:colOff>
      <xdr:row>64</xdr:row>
      <xdr:rowOff>0</xdr:rowOff>
    </xdr:to>
    <xdr:pic>
      <xdr:nvPicPr>
        <xdr:cNvPr id="3" name=" " descr=" 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279900" y="15662910"/>
          <a:ext cx="4607560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336415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 txBox="1"/>
      </xdr:nvSpPr>
      <xdr:spPr>
        <a:xfrm>
          <a:off x="193675" y="217170"/>
          <a:ext cx="3422015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000" y="12729210"/>
          <a:ext cx="4888230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 txBox="1"/>
      </xdr:nvSpPr>
      <xdr:spPr>
        <a:xfrm>
          <a:off x="193675" y="217170"/>
          <a:ext cx="35306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194159</xdr:colOff>
      <xdr:row>1</xdr:row>
      <xdr:rowOff>0</xdr:rowOff>
    </xdr:from>
    <xdr:to>
      <xdr:col>2</xdr:col>
      <xdr:colOff>1089443</xdr:colOff>
      <xdr:row>2</xdr:row>
      <xdr:rowOff>0</xdr:rowOff>
    </xdr:to>
    <xdr:sp macro="" textlink="">
      <xdr:nvSpPr>
        <xdr:cNvPr id="2" name=" 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 txBox="1"/>
      </xdr:nvSpPr>
      <xdr:spPr>
        <a:xfrm>
          <a:off x="193675" y="217170"/>
          <a:ext cx="2802255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3</xdr:col>
      <xdr:colOff>721265</xdr:colOff>
      <xdr:row>58</xdr:row>
      <xdr:rowOff>0</xdr:rowOff>
    </xdr:from>
    <xdr:to>
      <xdr:col>10</xdr:col>
      <xdr:colOff>323124</xdr:colOff>
      <xdr:row>64</xdr:row>
      <xdr:rowOff>0</xdr:rowOff>
    </xdr:to>
    <xdr:pic>
      <xdr:nvPicPr>
        <xdr:cNvPr id="3" name=" " descr=" 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3716655" y="15662910"/>
          <a:ext cx="454342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00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SpPr txBox="1"/>
      </xdr:nvSpPr>
      <xdr:spPr>
        <a:xfrm>
          <a:off x="193675" y="217170"/>
          <a:ext cx="35306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194159</xdr:colOff>
      <xdr:row>1</xdr:row>
      <xdr:rowOff>0</xdr:rowOff>
    </xdr:from>
    <xdr:to>
      <xdr:col>2</xdr:col>
      <xdr:colOff>1153516</xdr:colOff>
      <xdr:row>2</xdr:row>
      <xdr:rowOff>0</xdr:rowOff>
    </xdr:to>
    <xdr:sp macro="" textlink="">
      <xdr:nvSpPr>
        <xdr:cNvPr id="2" name=" 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 txBox="1"/>
      </xdr:nvSpPr>
      <xdr:spPr>
        <a:xfrm>
          <a:off x="193675" y="217170"/>
          <a:ext cx="313055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3</xdr:col>
      <xdr:colOff>721265</xdr:colOff>
      <xdr:row>58</xdr:row>
      <xdr:rowOff>0</xdr:rowOff>
    </xdr:from>
    <xdr:to>
      <xdr:col>10</xdr:col>
      <xdr:colOff>323124</xdr:colOff>
      <xdr:row>64</xdr:row>
      <xdr:rowOff>0</xdr:rowOff>
    </xdr:to>
    <xdr:pic>
      <xdr:nvPicPr>
        <xdr:cNvPr id="3" name=" " descr=" 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199890" y="15662910"/>
          <a:ext cx="446214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000" y="12729210"/>
          <a:ext cx="500316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 txBox="1"/>
      </xdr:nvSpPr>
      <xdr:spPr>
        <a:xfrm>
          <a:off x="193675" y="217170"/>
          <a:ext cx="35306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00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 txBox="1"/>
      </xdr:nvSpPr>
      <xdr:spPr>
        <a:xfrm>
          <a:off x="193675" y="217170"/>
          <a:ext cx="35306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3970655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 txBox="1"/>
      </xdr:nvSpPr>
      <xdr:spPr>
        <a:xfrm>
          <a:off x="193675" y="217170"/>
          <a:ext cx="3056255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194159</xdr:colOff>
      <xdr:row>1</xdr:row>
      <xdr:rowOff>0</xdr:rowOff>
    </xdr:from>
    <xdr:to>
      <xdr:col>2</xdr:col>
      <xdr:colOff>1278022</xdr:colOff>
      <xdr:row>2</xdr:row>
      <xdr:rowOff>0</xdr:rowOff>
    </xdr:to>
    <xdr:sp macro="" textlink="">
      <xdr:nvSpPr>
        <xdr:cNvPr id="2" name=" 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 txBox="1"/>
      </xdr:nvSpPr>
      <xdr:spPr>
        <a:xfrm>
          <a:off x="193675" y="217170"/>
          <a:ext cx="341757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3</xdr:col>
      <xdr:colOff>721265</xdr:colOff>
      <xdr:row>57</xdr:row>
      <xdr:rowOff>0</xdr:rowOff>
    </xdr:from>
    <xdr:to>
      <xdr:col>10</xdr:col>
      <xdr:colOff>323124</xdr:colOff>
      <xdr:row>63</xdr:row>
      <xdr:rowOff>0</xdr:rowOff>
    </xdr:to>
    <xdr:pic>
      <xdr:nvPicPr>
        <xdr:cNvPr id="3" name=" " descr=" 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502150" y="15464790"/>
          <a:ext cx="464248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194159</xdr:colOff>
      <xdr:row>1</xdr:row>
      <xdr:rowOff>0</xdr:rowOff>
    </xdr:from>
    <xdr:to>
      <xdr:col>2</xdr:col>
      <xdr:colOff>1152853</xdr:colOff>
      <xdr:row>2</xdr:row>
      <xdr:rowOff>0</xdr:rowOff>
    </xdr:to>
    <xdr:sp macro="" textlink="">
      <xdr:nvSpPr>
        <xdr:cNvPr id="2" name=" 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 txBox="1"/>
      </xdr:nvSpPr>
      <xdr:spPr>
        <a:xfrm>
          <a:off x="193675" y="217170"/>
          <a:ext cx="30861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3</xdr:col>
      <xdr:colOff>721265</xdr:colOff>
      <xdr:row>58</xdr:row>
      <xdr:rowOff>0</xdr:rowOff>
    </xdr:from>
    <xdr:to>
      <xdr:col>10</xdr:col>
      <xdr:colOff>323124</xdr:colOff>
      <xdr:row>64</xdr:row>
      <xdr:rowOff>0</xdr:rowOff>
    </xdr:to>
    <xdr:pic>
      <xdr:nvPicPr>
        <xdr:cNvPr id="3" name=" " descr=" 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143375" y="15662910"/>
          <a:ext cx="4629150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3970020" y="12693015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540599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 txBox="1"/>
      </xdr:nvSpPr>
      <xdr:spPr>
        <a:xfrm>
          <a:off x="540385" y="217170"/>
          <a:ext cx="270891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00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 txBox="1"/>
      </xdr:nvSpPr>
      <xdr:spPr>
        <a:xfrm>
          <a:off x="193675" y="217170"/>
          <a:ext cx="35306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044315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 txBox="1"/>
      </xdr:nvSpPr>
      <xdr:spPr>
        <a:xfrm>
          <a:off x="193675" y="217170"/>
          <a:ext cx="3129915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846493</xdr:colOff>
      <xdr:row>47</xdr:row>
      <xdr:rowOff>50006</xdr:rowOff>
    </xdr:from>
    <xdr:to>
      <xdr:col>10</xdr:col>
      <xdr:colOff>451115</xdr:colOff>
      <xdr:row>53</xdr:row>
      <xdr:rowOff>50006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109085" y="12778740"/>
          <a:ext cx="486219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 txBox="1"/>
      </xdr:nvSpPr>
      <xdr:spPr>
        <a:xfrm>
          <a:off x="193675" y="217170"/>
          <a:ext cx="3068955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635</xdr:colOff>
      <xdr:row>0</xdr:row>
      <xdr:rowOff>197485</xdr:rowOff>
    </xdr:from>
    <xdr:to>
      <xdr:col>0</xdr:col>
      <xdr:colOff>276645</xdr:colOff>
      <xdr:row>2</xdr:row>
      <xdr:rowOff>178435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35" y="197485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280535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 txBox="1"/>
      </xdr:nvSpPr>
      <xdr:spPr>
        <a:xfrm>
          <a:off x="193675" y="217170"/>
          <a:ext cx="3366135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04495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SpPr txBox="1"/>
      </xdr:nvSpPr>
      <xdr:spPr>
        <a:xfrm>
          <a:off x="193675" y="217170"/>
          <a:ext cx="313055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151413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3912870" y="12729210"/>
          <a:ext cx="468820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SpPr txBox="1"/>
      </xdr:nvSpPr>
      <xdr:spPr>
        <a:xfrm>
          <a:off x="193675" y="217170"/>
          <a:ext cx="299847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194159</xdr:colOff>
      <xdr:row>1</xdr:row>
      <xdr:rowOff>0</xdr:rowOff>
    </xdr:from>
    <xdr:to>
      <xdr:col>2</xdr:col>
      <xdr:colOff>1278022</xdr:colOff>
      <xdr:row>2</xdr:row>
      <xdr:rowOff>0</xdr:rowOff>
    </xdr:to>
    <xdr:sp macro="" textlink="">
      <xdr:nvSpPr>
        <xdr:cNvPr id="2" name=" 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SpPr txBox="1"/>
      </xdr:nvSpPr>
      <xdr:spPr>
        <a:xfrm>
          <a:off x="193675" y="217170"/>
          <a:ext cx="326898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3</xdr:col>
      <xdr:colOff>721265</xdr:colOff>
      <xdr:row>58</xdr:row>
      <xdr:rowOff>0</xdr:rowOff>
    </xdr:from>
    <xdr:to>
      <xdr:col>10</xdr:col>
      <xdr:colOff>323124</xdr:colOff>
      <xdr:row>64</xdr:row>
      <xdr:rowOff>0</xdr:rowOff>
    </xdr:to>
    <xdr:pic>
      <xdr:nvPicPr>
        <xdr:cNvPr id="3" name=" " descr=" 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353560" y="15662910"/>
          <a:ext cx="458152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17322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SpPr txBox="1"/>
      </xdr:nvSpPr>
      <xdr:spPr>
        <a:xfrm>
          <a:off x="193675" y="217170"/>
          <a:ext cx="325882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885024</xdr:colOff>
      <xdr:row>47</xdr:row>
      <xdr:rowOff>0</xdr:rowOff>
    </xdr:from>
    <xdr:to>
      <xdr:col>10</xdr:col>
      <xdr:colOff>486085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378325" y="12729210"/>
          <a:ext cx="4859020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SpPr txBox="1"/>
      </xdr:nvSpPr>
      <xdr:spPr>
        <a:xfrm>
          <a:off x="193675" y="217170"/>
          <a:ext cx="3300095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06400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SpPr txBox="1"/>
      </xdr:nvSpPr>
      <xdr:spPr>
        <a:xfrm>
          <a:off x="193675" y="217170"/>
          <a:ext cx="31496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815186</xdr:colOff>
      <xdr:row>47</xdr:row>
      <xdr:rowOff>0</xdr:rowOff>
    </xdr:from>
    <xdr:to>
      <xdr:col>10</xdr:col>
      <xdr:colOff>420819</xdr:colOff>
      <xdr:row>53</xdr:row>
      <xdr:rowOff>0</xdr:rowOff>
    </xdr:to>
    <xdr:pic>
      <xdr:nvPicPr>
        <xdr:cNvPr id="2" name="Picture 2" descr=" 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095750" y="12710160"/>
          <a:ext cx="486346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239047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SpPr txBox="1"/>
      </xdr:nvSpPr>
      <xdr:spPr>
        <a:xfrm>
          <a:off x="238760" y="217170"/>
          <a:ext cx="3042285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89535" tIns="46355" rIns="89535" bIns="46355" anchor="t" upright="1"/>
        <a:lstStyle/>
        <a:p>
          <a:pPr algn="l"/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" name="rect" hidden="1"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" name="rect" hidden="1"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" name="rect" hidden="1"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" name="rect" hidden="1">
          <a:extLst>
            <a:ext uri="{FF2B5EF4-FFF2-40B4-BE49-F238E27FC236}">
              <a16:creationId xmlns:a16="http://schemas.microsoft.com/office/drawing/2014/main" id="{00000000-0008-0000-3C00-00000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" name="rect" hidden="1">
          <a:extLst>
            <a:ext uri="{FF2B5EF4-FFF2-40B4-BE49-F238E27FC236}">
              <a16:creationId xmlns:a16="http://schemas.microsoft.com/office/drawing/2014/main" id="{00000000-0008-0000-3C00-00000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" name="rect" hidden="1">
          <a:extLst>
            <a:ext uri="{FF2B5EF4-FFF2-40B4-BE49-F238E27FC236}">
              <a16:creationId xmlns:a16="http://schemas.microsoft.com/office/drawing/2014/main" id="{00000000-0008-0000-3C00-00000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" name="rect" hidden="1">
          <a:extLst>
            <a:ext uri="{FF2B5EF4-FFF2-40B4-BE49-F238E27FC236}">
              <a16:creationId xmlns:a16="http://schemas.microsoft.com/office/drawing/2014/main" id="{00000000-0008-0000-3C00-00000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" name="rect" hidden="1">
          <a:extLst>
            <a:ext uri="{FF2B5EF4-FFF2-40B4-BE49-F238E27FC236}">
              <a16:creationId xmlns:a16="http://schemas.microsoft.com/office/drawing/2014/main" id="{00000000-0008-0000-3C00-00000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" name="rect" hidden="1">
          <a:extLst>
            <a:ext uri="{FF2B5EF4-FFF2-40B4-BE49-F238E27FC236}">
              <a16:creationId xmlns:a16="http://schemas.microsoft.com/office/drawing/2014/main" id="{00000000-0008-0000-3C00-00000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" name="rect" hidden="1">
          <a:extLst>
            <a:ext uri="{FF2B5EF4-FFF2-40B4-BE49-F238E27FC236}">
              <a16:creationId xmlns:a16="http://schemas.microsoft.com/office/drawing/2014/main" id="{00000000-0008-0000-3C00-00000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" name="rect" hidden="1">
          <a:extLst>
            <a:ext uri="{FF2B5EF4-FFF2-40B4-BE49-F238E27FC236}">
              <a16:creationId xmlns:a16="http://schemas.microsoft.com/office/drawing/2014/main" id="{00000000-0008-0000-3C00-00000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" name="rect" hidden="1">
          <a:extLst>
            <a:ext uri="{FF2B5EF4-FFF2-40B4-BE49-F238E27FC236}">
              <a16:creationId xmlns:a16="http://schemas.microsoft.com/office/drawing/2014/main" id="{00000000-0008-0000-3C00-00000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" name="rect" hidden="1">
          <a:extLst>
            <a:ext uri="{FF2B5EF4-FFF2-40B4-BE49-F238E27FC236}">
              <a16:creationId xmlns:a16="http://schemas.microsoft.com/office/drawing/2014/main" id="{00000000-0008-0000-3C00-00001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" name="rect" hidden="1">
          <a:extLst>
            <a:ext uri="{FF2B5EF4-FFF2-40B4-BE49-F238E27FC236}">
              <a16:creationId xmlns:a16="http://schemas.microsoft.com/office/drawing/2014/main" id="{00000000-0008-0000-3C00-00001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" name="rect" hidden="1">
          <a:extLst>
            <a:ext uri="{FF2B5EF4-FFF2-40B4-BE49-F238E27FC236}">
              <a16:creationId xmlns:a16="http://schemas.microsoft.com/office/drawing/2014/main" id="{00000000-0008-0000-3C00-00001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" name="rect" hidden="1">
          <a:extLst>
            <a:ext uri="{FF2B5EF4-FFF2-40B4-BE49-F238E27FC236}">
              <a16:creationId xmlns:a16="http://schemas.microsoft.com/office/drawing/2014/main" id="{00000000-0008-0000-3C00-00001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" name="rect" hidden="1">
          <a:extLst>
            <a:ext uri="{FF2B5EF4-FFF2-40B4-BE49-F238E27FC236}">
              <a16:creationId xmlns:a16="http://schemas.microsoft.com/office/drawing/2014/main" id="{00000000-0008-0000-3C00-00001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" name="rect" hidden="1">
          <a:extLst>
            <a:ext uri="{FF2B5EF4-FFF2-40B4-BE49-F238E27FC236}">
              <a16:creationId xmlns:a16="http://schemas.microsoft.com/office/drawing/2014/main" id="{00000000-0008-0000-3C00-00001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" name="rect" hidden="1">
          <a:extLst>
            <a:ext uri="{FF2B5EF4-FFF2-40B4-BE49-F238E27FC236}">
              <a16:creationId xmlns:a16="http://schemas.microsoft.com/office/drawing/2014/main" id="{00000000-0008-0000-3C00-00001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" name="rect" hidden="1">
          <a:extLst>
            <a:ext uri="{FF2B5EF4-FFF2-40B4-BE49-F238E27FC236}">
              <a16:creationId xmlns:a16="http://schemas.microsoft.com/office/drawing/2014/main" id="{00000000-0008-0000-3C00-00001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" name="rect" hidden="1">
          <a:extLst>
            <a:ext uri="{FF2B5EF4-FFF2-40B4-BE49-F238E27FC236}">
              <a16:creationId xmlns:a16="http://schemas.microsoft.com/office/drawing/2014/main" id="{00000000-0008-0000-3C00-00001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" name="rect" hidden="1">
          <a:extLst>
            <a:ext uri="{FF2B5EF4-FFF2-40B4-BE49-F238E27FC236}">
              <a16:creationId xmlns:a16="http://schemas.microsoft.com/office/drawing/2014/main" id="{00000000-0008-0000-3C00-00001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" name="rect" hidden="1">
          <a:extLst>
            <a:ext uri="{FF2B5EF4-FFF2-40B4-BE49-F238E27FC236}">
              <a16:creationId xmlns:a16="http://schemas.microsoft.com/office/drawing/2014/main" id="{00000000-0008-0000-3C00-00001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7" name="rect" hidden="1">
          <a:extLst>
            <a:ext uri="{FF2B5EF4-FFF2-40B4-BE49-F238E27FC236}">
              <a16:creationId xmlns:a16="http://schemas.microsoft.com/office/drawing/2014/main" id="{00000000-0008-0000-3C00-00001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8" name="rect" hidden="1">
          <a:extLst>
            <a:ext uri="{FF2B5EF4-FFF2-40B4-BE49-F238E27FC236}">
              <a16:creationId xmlns:a16="http://schemas.microsoft.com/office/drawing/2014/main" id="{00000000-0008-0000-3C00-00001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9" name="rect" hidden="1">
          <a:extLst>
            <a:ext uri="{FF2B5EF4-FFF2-40B4-BE49-F238E27FC236}">
              <a16:creationId xmlns:a16="http://schemas.microsoft.com/office/drawing/2014/main" id="{00000000-0008-0000-3C00-00001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0" name="rect" hidden="1">
          <a:extLst>
            <a:ext uri="{FF2B5EF4-FFF2-40B4-BE49-F238E27FC236}">
              <a16:creationId xmlns:a16="http://schemas.microsoft.com/office/drawing/2014/main" id="{00000000-0008-0000-3C00-00001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1" name="rect" hidden="1">
          <a:extLst>
            <a:ext uri="{FF2B5EF4-FFF2-40B4-BE49-F238E27FC236}">
              <a16:creationId xmlns:a16="http://schemas.microsoft.com/office/drawing/2014/main" id="{00000000-0008-0000-3C00-00001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2" name="rect" hidden="1">
          <a:extLst>
            <a:ext uri="{FF2B5EF4-FFF2-40B4-BE49-F238E27FC236}">
              <a16:creationId xmlns:a16="http://schemas.microsoft.com/office/drawing/2014/main" id="{00000000-0008-0000-3C00-00002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3" name="rect" hidden="1">
          <a:extLst>
            <a:ext uri="{FF2B5EF4-FFF2-40B4-BE49-F238E27FC236}">
              <a16:creationId xmlns:a16="http://schemas.microsoft.com/office/drawing/2014/main" id="{00000000-0008-0000-3C00-00002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4" name="rect" hidden="1">
          <a:extLst>
            <a:ext uri="{FF2B5EF4-FFF2-40B4-BE49-F238E27FC236}">
              <a16:creationId xmlns:a16="http://schemas.microsoft.com/office/drawing/2014/main" id="{00000000-0008-0000-3C00-00002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5" name="rect" hidden="1">
          <a:extLst>
            <a:ext uri="{FF2B5EF4-FFF2-40B4-BE49-F238E27FC236}">
              <a16:creationId xmlns:a16="http://schemas.microsoft.com/office/drawing/2014/main" id="{00000000-0008-0000-3C00-00002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6" name="rect" hidden="1">
          <a:extLst>
            <a:ext uri="{FF2B5EF4-FFF2-40B4-BE49-F238E27FC236}">
              <a16:creationId xmlns:a16="http://schemas.microsoft.com/office/drawing/2014/main" id="{00000000-0008-0000-3C00-00002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7" name="rect" hidden="1">
          <a:extLst>
            <a:ext uri="{FF2B5EF4-FFF2-40B4-BE49-F238E27FC236}">
              <a16:creationId xmlns:a16="http://schemas.microsoft.com/office/drawing/2014/main" id="{00000000-0008-0000-3C00-00002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8" name="rect" hidden="1">
          <a:extLst>
            <a:ext uri="{FF2B5EF4-FFF2-40B4-BE49-F238E27FC236}">
              <a16:creationId xmlns:a16="http://schemas.microsoft.com/office/drawing/2014/main" id="{00000000-0008-0000-3C00-00002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39" name="rect" hidden="1">
          <a:extLst>
            <a:ext uri="{FF2B5EF4-FFF2-40B4-BE49-F238E27FC236}">
              <a16:creationId xmlns:a16="http://schemas.microsoft.com/office/drawing/2014/main" id="{00000000-0008-0000-3C00-00002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0" name="rect" hidden="1">
          <a:extLst>
            <a:ext uri="{FF2B5EF4-FFF2-40B4-BE49-F238E27FC236}">
              <a16:creationId xmlns:a16="http://schemas.microsoft.com/office/drawing/2014/main" id="{00000000-0008-0000-3C00-00002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1" name="rect" hidden="1">
          <a:extLst>
            <a:ext uri="{FF2B5EF4-FFF2-40B4-BE49-F238E27FC236}">
              <a16:creationId xmlns:a16="http://schemas.microsoft.com/office/drawing/2014/main" id="{00000000-0008-0000-3C00-00002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2" name="rect" hidden="1">
          <a:extLst>
            <a:ext uri="{FF2B5EF4-FFF2-40B4-BE49-F238E27FC236}">
              <a16:creationId xmlns:a16="http://schemas.microsoft.com/office/drawing/2014/main" id="{00000000-0008-0000-3C00-00002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3" name="rect" hidden="1">
          <a:extLst>
            <a:ext uri="{FF2B5EF4-FFF2-40B4-BE49-F238E27FC236}">
              <a16:creationId xmlns:a16="http://schemas.microsoft.com/office/drawing/2014/main" id="{00000000-0008-0000-3C00-00002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4" name="rect" hidden="1">
          <a:extLst>
            <a:ext uri="{FF2B5EF4-FFF2-40B4-BE49-F238E27FC236}">
              <a16:creationId xmlns:a16="http://schemas.microsoft.com/office/drawing/2014/main" id="{00000000-0008-0000-3C00-00002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5" name="rect" hidden="1">
          <a:extLst>
            <a:ext uri="{FF2B5EF4-FFF2-40B4-BE49-F238E27FC236}">
              <a16:creationId xmlns:a16="http://schemas.microsoft.com/office/drawing/2014/main" id="{00000000-0008-0000-3C00-00002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6" name="rect" hidden="1">
          <a:extLst>
            <a:ext uri="{FF2B5EF4-FFF2-40B4-BE49-F238E27FC236}">
              <a16:creationId xmlns:a16="http://schemas.microsoft.com/office/drawing/2014/main" id="{00000000-0008-0000-3C00-00002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7" name="rect" hidden="1">
          <a:extLst>
            <a:ext uri="{FF2B5EF4-FFF2-40B4-BE49-F238E27FC236}">
              <a16:creationId xmlns:a16="http://schemas.microsoft.com/office/drawing/2014/main" id="{00000000-0008-0000-3C00-00002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8" name="rect" hidden="1">
          <a:extLst>
            <a:ext uri="{FF2B5EF4-FFF2-40B4-BE49-F238E27FC236}">
              <a16:creationId xmlns:a16="http://schemas.microsoft.com/office/drawing/2014/main" id="{00000000-0008-0000-3C00-00003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49" name="rect" hidden="1">
          <a:extLst>
            <a:ext uri="{FF2B5EF4-FFF2-40B4-BE49-F238E27FC236}">
              <a16:creationId xmlns:a16="http://schemas.microsoft.com/office/drawing/2014/main" id="{00000000-0008-0000-3C00-00003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0" name="rect" hidden="1">
          <a:extLst>
            <a:ext uri="{FF2B5EF4-FFF2-40B4-BE49-F238E27FC236}">
              <a16:creationId xmlns:a16="http://schemas.microsoft.com/office/drawing/2014/main" id="{00000000-0008-0000-3C00-00003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1" name="rect" hidden="1">
          <a:extLst>
            <a:ext uri="{FF2B5EF4-FFF2-40B4-BE49-F238E27FC236}">
              <a16:creationId xmlns:a16="http://schemas.microsoft.com/office/drawing/2014/main" id="{00000000-0008-0000-3C00-00003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2" name="rect" hidden="1">
          <a:extLst>
            <a:ext uri="{FF2B5EF4-FFF2-40B4-BE49-F238E27FC236}">
              <a16:creationId xmlns:a16="http://schemas.microsoft.com/office/drawing/2014/main" id="{00000000-0008-0000-3C00-00003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3" name="rect" hidden="1">
          <a:extLst>
            <a:ext uri="{FF2B5EF4-FFF2-40B4-BE49-F238E27FC236}">
              <a16:creationId xmlns:a16="http://schemas.microsoft.com/office/drawing/2014/main" id="{00000000-0008-0000-3C00-00003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4" name="rect" hidden="1">
          <a:extLst>
            <a:ext uri="{FF2B5EF4-FFF2-40B4-BE49-F238E27FC236}">
              <a16:creationId xmlns:a16="http://schemas.microsoft.com/office/drawing/2014/main" id="{00000000-0008-0000-3C00-00003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5" name="rect" hidden="1">
          <a:extLst>
            <a:ext uri="{FF2B5EF4-FFF2-40B4-BE49-F238E27FC236}">
              <a16:creationId xmlns:a16="http://schemas.microsoft.com/office/drawing/2014/main" id="{00000000-0008-0000-3C00-00003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6" name="rect" hidden="1">
          <a:extLst>
            <a:ext uri="{FF2B5EF4-FFF2-40B4-BE49-F238E27FC236}">
              <a16:creationId xmlns:a16="http://schemas.microsoft.com/office/drawing/2014/main" id="{00000000-0008-0000-3C00-00003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7" name="rect" hidden="1">
          <a:extLst>
            <a:ext uri="{FF2B5EF4-FFF2-40B4-BE49-F238E27FC236}">
              <a16:creationId xmlns:a16="http://schemas.microsoft.com/office/drawing/2014/main" id="{00000000-0008-0000-3C00-00003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8" name="rect" hidden="1">
          <a:extLst>
            <a:ext uri="{FF2B5EF4-FFF2-40B4-BE49-F238E27FC236}">
              <a16:creationId xmlns:a16="http://schemas.microsoft.com/office/drawing/2014/main" id="{00000000-0008-0000-3C00-00003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59" name="rect" hidden="1">
          <a:extLst>
            <a:ext uri="{FF2B5EF4-FFF2-40B4-BE49-F238E27FC236}">
              <a16:creationId xmlns:a16="http://schemas.microsoft.com/office/drawing/2014/main" id="{00000000-0008-0000-3C00-00003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0" name="rect" hidden="1">
          <a:extLst>
            <a:ext uri="{FF2B5EF4-FFF2-40B4-BE49-F238E27FC236}">
              <a16:creationId xmlns:a16="http://schemas.microsoft.com/office/drawing/2014/main" id="{00000000-0008-0000-3C00-00003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1" name="rect" hidden="1">
          <a:extLst>
            <a:ext uri="{FF2B5EF4-FFF2-40B4-BE49-F238E27FC236}">
              <a16:creationId xmlns:a16="http://schemas.microsoft.com/office/drawing/2014/main" id="{00000000-0008-0000-3C00-00003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2" name="rect" hidden="1">
          <a:extLst>
            <a:ext uri="{FF2B5EF4-FFF2-40B4-BE49-F238E27FC236}">
              <a16:creationId xmlns:a16="http://schemas.microsoft.com/office/drawing/2014/main" id="{00000000-0008-0000-3C00-00003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3" name="rect" hidden="1">
          <a:extLst>
            <a:ext uri="{FF2B5EF4-FFF2-40B4-BE49-F238E27FC236}">
              <a16:creationId xmlns:a16="http://schemas.microsoft.com/office/drawing/2014/main" id="{00000000-0008-0000-3C00-00003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4" name="rect" hidden="1">
          <a:extLst>
            <a:ext uri="{FF2B5EF4-FFF2-40B4-BE49-F238E27FC236}">
              <a16:creationId xmlns:a16="http://schemas.microsoft.com/office/drawing/2014/main" id="{00000000-0008-0000-3C00-00004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5" name="rect" hidden="1">
          <a:extLst>
            <a:ext uri="{FF2B5EF4-FFF2-40B4-BE49-F238E27FC236}">
              <a16:creationId xmlns:a16="http://schemas.microsoft.com/office/drawing/2014/main" id="{00000000-0008-0000-3C00-00004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6" name="rect" hidden="1">
          <a:extLst>
            <a:ext uri="{FF2B5EF4-FFF2-40B4-BE49-F238E27FC236}">
              <a16:creationId xmlns:a16="http://schemas.microsoft.com/office/drawing/2014/main" id="{00000000-0008-0000-3C00-00004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7" name="rect" hidden="1">
          <a:extLst>
            <a:ext uri="{FF2B5EF4-FFF2-40B4-BE49-F238E27FC236}">
              <a16:creationId xmlns:a16="http://schemas.microsoft.com/office/drawing/2014/main" id="{00000000-0008-0000-3C00-00004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8" name="rect" hidden="1">
          <a:extLst>
            <a:ext uri="{FF2B5EF4-FFF2-40B4-BE49-F238E27FC236}">
              <a16:creationId xmlns:a16="http://schemas.microsoft.com/office/drawing/2014/main" id="{00000000-0008-0000-3C00-00004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69" name="rect" hidden="1">
          <a:extLst>
            <a:ext uri="{FF2B5EF4-FFF2-40B4-BE49-F238E27FC236}">
              <a16:creationId xmlns:a16="http://schemas.microsoft.com/office/drawing/2014/main" id="{00000000-0008-0000-3C00-00004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0" name="rect" hidden="1">
          <a:extLst>
            <a:ext uri="{FF2B5EF4-FFF2-40B4-BE49-F238E27FC236}">
              <a16:creationId xmlns:a16="http://schemas.microsoft.com/office/drawing/2014/main" id="{00000000-0008-0000-3C00-00004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1" name="rect" hidden="1">
          <a:extLst>
            <a:ext uri="{FF2B5EF4-FFF2-40B4-BE49-F238E27FC236}">
              <a16:creationId xmlns:a16="http://schemas.microsoft.com/office/drawing/2014/main" id="{00000000-0008-0000-3C00-00004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2" name="rect" hidden="1">
          <a:extLst>
            <a:ext uri="{FF2B5EF4-FFF2-40B4-BE49-F238E27FC236}">
              <a16:creationId xmlns:a16="http://schemas.microsoft.com/office/drawing/2014/main" id="{00000000-0008-0000-3C00-00004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3" name="rect" hidden="1">
          <a:extLst>
            <a:ext uri="{FF2B5EF4-FFF2-40B4-BE49-F238E27FC236}">
              <a16:creationId xmlns:a16="http://schemas.microsoft.com/office/drawing/2014/main" id="{00000000-0008-0000-3C00-00004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4" name="rect" hidden="1">
          <a:extLst>
            <a:ext uri="{FF2B5EF4-FFF2-40B4-BE49-F238E27FC236}">
              <a16:creationId xmlns:a16="http://schemas.microsoft.com/office/drawing/2014/main" id="{00000000-0008-0000-3C00-00004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5" name="rect" hidden="1">
          <a:extLst>
            <a:ext uri="{FF2B5EF4-FFF2-40B4-BE49-F238E27FC236}">
              <a16:creationId xmlns:a16="http://schemas.microsoft.com/office/drawing/2014/main" id="{00000000-0008-0000-3C00-00004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6" name="rect" hidden="1">
          <a:extLst>
            <a:ext uri="{FF2B5EF4-FFF2-40B4-BE49-F238E27FC236}">
              <a16:creationId xmlns:a16="http://schemas.microsoft.com/office/drawing/2014/main" id="{00000000-0008-0000-3C00-00004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7" name="rect" hidden="1">
          <a:extLst>
            <a:ext uri="{FF2B5EF4-FFF2-40B4-BE49-F238E27FC236}">
              <a16:creationId xmlns:a16="http://schemas.microsoft.com/office/drawing/2014/main" id="{00000000-0008-0000-3C00-00004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8" name="rect" hidden="1">
          <a:extLst>
            <a:ext uri="{FF2B5EF4-FFF2-40B4-BE49-F238E27FC236}">
              <a16:creationId xmlns:a16="http://schemas.microsoft.com/office/drawing/2014/main" id="{00000000-0008-0000-3C00-00004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79" name="rect" hidden="1">
          <a:extLst>
            <a:ext uri="{FF2B5EF4-FFF2-40B4-BE49-F238E27FC236}">
              <a16:creationId xmlns:a16="http://schemas.microsoft.com/office/drawing/2014/main" id="{00000000-0008-0000-3C00-00004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0" name="rect" hidden="1">
          <a:extLst>
            <a:ext uri="{FF2B5EF4-FFF2-40B4-BE49-F238E27FC236}">
              <a16:creationId xmlns:a16="http://schemas.microsoft.com/office/drawing/2014/main" id="{00000000-0008-0000-3C00-00005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1" name="rect" hidden="1">
          <a:extLst>
            <a:ext uri="{FF2B5EF4-FFF2-40B4-BE49-F238E27FC236}">
              <a16:creationId xmlns:a16="http://schemas.microsoft.com/office/drawing/2014/main" id="{00000000-0008-0000-3C00-00005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2" name="rect" hidden="1">
          <a:extLst>
            <a:ext uri="{FF2B5EF4-FFF2-40B4-BE49-F238E27FC236}">
              <a16:creationId xmlns:a16="http://schemas.microsoft.com/office/drawing/2014/main" id="{00000000-0008-0000-3C00-00005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3" name="rect" hidden="1">
          <a:extLst>
            <a:ext uri="{FF2B5EF4-FFF2-40B4-BE49-F238E27FC236}">
              <a16:creationId xmlns:a16="http://schemas.microsoft.com/office/drawing/2014/main" id="{00000000-0008-0000-3C00-00005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4" name="rect" hidden="1">
          <a:extLst>
            <a:ext uri="{FF2B5EF4-FFF2-40B4-BE49-F238E27FC236}">
              <a16:creationId xmlns:a16="http://schemas.microsoft.com/office/drawing/2014/main" id="{00000000-0008-0000-3C00-00005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5" name="rect" hidden="1">
          <a:extLst>
            <a:ext uri="{FF2B5EF4-FFF2-40B4-BE49-F238E27FC236}">
              <a16:creationId xmlns:a16="http://schemas.microsoft.com/office/drawing/2014/main" id="{00000000-0008-0000-3C00-00005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6" name="rect" hidden="1">
          <a:extLst>
            <a:ext uri="{FF2B5EF4-FFF2-40B4-BE49-F238E27FC236}">
              <a16:creationId xmlns:a16="http://schemas.microsoft.com/office/drawing/2014/main" id="{00000000-0008-0000-3C00-00005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7" name="rect" hidden="1">
          <a:extLst>
            <a:ext uri="{FF2B5EF4-FFF2-40B4-BE49-F238E27FC236}">
              <a16:creationId xmlns:a16="http://schemas.microsoft.com/office/drawing/2014/main" id="{00000000-0008-0000-3C00-00005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8" name="rect" hidden="1">
          <a:extLst>
            <a:ext uri="{FF2B5EF4-FFF2-40B4-BE49-F238E27FC236}">
              <a16:creationId xmlns:a16="http://schemas.microsoft.com/office/drawing/2014/main" id="{00000000-0008-0000-3C00-00005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89" name="rect" hidden="1">
          <a:extLst>
            <a:ext uri="{FF2B5EF4-FFF2-40B4-BE49-F238E27FC236}">
              <a16:creationId xmlns:a16="http://schemas.microsoft.com/office/drawing/2014/main" id="{00000000-0008-0000-3C00-00005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0" name="rect" hidden="1">
          <a:extLst>
            <a:ext uri="{FF2B5EF4-FFF2-40B4-BE49-F238E27FC236}">
              <a16:creationId xmlns:a16="http://schemas.microsoft.com/office/drawing/2014/main" id="{00000000-0008-0000-3C00-00005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1" name="rect" hidden="1">
          <a:extLst>
            <a:ext uri="{FF2B5EF4-FFF2-40B4-BE49-F238E27FC236}">
              <a16:creationId xmlns:a16="http://schemas.microsoft.com/office/drawing/2014/main" id="{00000000-0008-0000-3C00-00005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2" name="rect" hidden="1">
          <a:extLst>
            <a:ext uri="{FF2B5EF4-FFF2-40B4-BE49-F238E27FC236}">
              <a16:creationId xmlns:a16="http://schemas.microsoft.com/office/drawing/2014/main" id="{00000000-0008-0000-3C00-00005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3" name="rect" hidden="1">
          <a:extLst>
            <a:ext uri="{FF2B5EF4-FFF2-40B4-BE49-F238E27FC236}">
              <a16:creationId xmlns:a16="http://schemas.microsoft.com/office/drawing/2014/main" id="{00000000-0008-0000-3C00-00005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4" name="rect" hidden="1">
          <a:extLst>
            <a:ext uri="{FF2B5EF4-FFF2-40B4-BE49-F238E27FC236}">
              <a16:creationId xmlns:a16="http://schemas.microsoft.com/office/drawing/2014/main" id="{00000000-0008-0000-3C00-00005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5" name="rect" hidden="1">
          <a:extLst>
            <a:ext uri="{FF2B5EF4-FFF2-40B4-BE49-F238E27FC236}">
              <a16:creationId xmlns:a16="http://schemas.microsoft.com/office/drawing/2014/main" id="{00000000-0008-0000-3C00-00005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6" name="rect" hidden="1">
          <a:extLst>
            <a:ext uri="{FF2B5EF4-FFF2-40B4-BE49-F238E27FC236}">
              <a16:creationId xmlns:a16="http://schemas.microsoft.com/office/drawing/2014/main" id="{00000000-0008-0000-3C00-00006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7" name="rect" hidden="1">
          <a:extLst>
            <a:ext uri="{FF2B5EF4-FFF2-40B4-BE49-F238E27FC236}">
              <a16:creationId xmlns:a16="http://schemas.microsoft.com/office/drawing/2014/main" id="{00000000-0008-0000-3C00-00006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8" name="rect" hidden="1">
          <a:extLst>
            <a:ext uri="{FF2B5EF4-FFF2-40B4-BE49-F238E27FC236}">
              <a16:creationId xmlns:a16="http://schemas.microsoft.com/office/drawing/2014/main" id="{00000000-0008-0000-3C00-00006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99" name="rect" hidden="1">
          <a:extLst>
            <a:ext uri="{FF2B5EF4-FFF2-40B4-BE49-F238E27FC236}">
              <a16:creationId xmlns:a16="http://schemas.microsoft.com/office/drawing/2014/main" id="{00000000-0008-0000-3C00-00006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0" name="rect" hidden="1">
          <a:extLst>
            <a:ext uri="{FF2B5EF4-FFF2-40B4-BE49-F238E27FC236}">
              <a16:creationId xmlns:a16="http://schemas.microsoft.com/office/drawing/2014/main" id="{00000000-0008-0000-3C00-00006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1" name="rect" hidden="1">
          <a:extLst>
            <a:ext uri="{FF2B5EF4-FFF2-40B4-BE49-F238E27FC236}">
              <a16:creationId xmlns:a16="http://schemas.microsoft.com/office/drawing/2014/main" id="{00000000-0008-0000-3C00-00006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2" name="rect" hidden="1">
          <a:extLst>
            <a:ext uri="{FF2B5EF4-FFF2-40B4-BE49-F238E27FC236}">
              <a16:creationId xmlns:a16="http://schemas.microsoft.com/office/drawing/2014/main" id="{00000000-0008-0000-3C00-00006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3" name="rect" hidden="1">
          <a:extLst>
            <a:ext uri="{FF2B5EF4-FFF2-40B4-BE49-F238E27FC236}">
              <a16:creationId xmlns:a16="http://schemas.microsoft.com/office/drawing/2014/main" id="{00000000-0008-0000-3C00-00006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4" name="rect" hidden="1">
          <a:extLst>
            <a:ext uri="{FF2B5EF4-FFF2-40B4-BE49-F238E27FC236}">
              <a16:creationId xmlns:a16="http://schemas.microsoft.com/office/drawing/2014/main" id="{00000000-0008-0000-3C00-00006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5" name="rect" hidden="1">
          <a:extLst>
            <a:ext uri="{FF2B5EF4-FFF2-40B4-BE49-F238E27FC236}">
              <a16:creationId xmlns:a16="http://schemas.microsoft.com/office/drawing/2014/main" id="{00000000-0008-0000-3C00-00006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6" name="rect" hidden="1">
          <a:extLst>
            <a:ext uri="{FF2B5EF4-FFF2-40B4-BE49-F238E27FC236}">
              <a16:creationId xmlns:a16="http://schemas.microsoft.com/office/drawing/2014/main" id="{00000000-0008-0000-3C00-00006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7" name="rect" hidden="1">
          <a:extLst>
            <a:ext uri="{FF2B5EF4-FFF2-40B4-BE49-F238E27FC236}">
              <a16:creationId xmlns:a16="http://schemas.microsoft.com/office/drawing/2014/main" id="{00000000-0008-0000-3C00-00006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8" name="rect" hidden="1">
          <a:extLst>
            <a:ext uri="{FF2B5EF4-FFF2-40B4-BE49-F238E27FC236}">
              <a16:creationId xmlns:a16="http://schemas.microsoft.com/office/drawing/2014/main" id="{00000000-0008-0000-3C00-00006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09" name="rect" hidden="1">
          <a:extLst>
            <a:ext uri="{FF2B5EF4-FFF2-40B4-BE49-F238E27FC236}">
              <a16:creationId xmlns:a16="http://schemas.microsoft.com/office/drawing/2014/main" id="{00000000-0008-0000-3C00-00006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0" name="rect" hidden="1">
          <a:extLst>
            <a:ext uri="{FF2B5EF4-FFF2-40B4-BE49-F238E27FC236}">
              <a16:creationId xmlns:a16="http://schemas.microsoft.com/office/drawing/2014/main" id="{00000000-0008-0000-3C00-00006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1" name="rect" hidden="1">
          <a:extLst>
            <a:ext uri="{FF2B5EF4-FFF2-40B4-BE49-F238E27FC236}">
              <a16:creationId xmlns:a16="http://schemas.microsoft.com/office/drawing/2014/main" id="{00000000-0008-0000-3C00-00006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2" name="rect" hidden="1">
          <a:extLst>
            <a:ext uri="{FF2B5EF4-FFF2-40B4-BE49-F238E27FC236}">
              <a16:creationId xmlns:a16="http://schemas.microsoft.com/office/drawing/2014/main" id="{00000000-0008-0000-3C00-00007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3" name="rect" hidden="1">
          <a:extLst>
            <a:ext uri="{FF2B5EF4-FFF2-40B4-BE49-F238E27FC236}">
              <a16:creationId xmlns:a16="http://schemas.microsoft.com/office/drawing/2014/main" id="{00000000-0008-0000-3C00-00007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4" name="rect" hidden="1">
          <a:extLst>
            <a:ext uri="{FF2B5EF4-FFF2-40B4-BE49-F238E27FC236}">
              <a16:creationId xmlns:a16="http://schemas.microsoft.com/office/drawing/2014/main" id="{00000000-0008-0000-3C00-00007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5" name="rect" hidden="1">
          <a:extLst>
            <a:ext uri="{FF2B5EF4-FFF2-40B4-BE49-F238E27FC236}">
              <a16:creationId xmlns:a16="http://schemas.microsoft.com/office/drawing/2014/main" id="{00000000-0008-0000-3C00-00007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6" name="rect" hidden="1">
          <a:extLst>
            <a:ext uri="{FF2B5EF4-FFF2-40B4-BE49-F238E27FC236}">
              <a16:creationId xmlns:a16="http://schemas.microsoft.com/office/drawing/2014/main" id="{00000000-0008-0000-3C00-00007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7" name="rect" hidden="1">
          <a:extLst>
            <a:ext uri="{FF2B5EF4-FFF2-40B4-BE49-F238E27FC236}">
              <a16:creationId xmlns:a16="http://schemas.microsoft.com/office/drawing/2014/main" id="{00000000-0008-0000-3C00-00007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8" name="rect" hidden="1">
          <a:extLst>
            <a:ext uri="{FF2B5EF4-FFF2-40B4-BE49-F238E27FC236}">
              <a16:creationId xmlns:a16="http://schemas.microsoft.com/office/drawing/2014/main" id="{00000000-0008-0000-3C00-00007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19" name="rect" hidden="1">
          <a:extLst>
            <a:ext uri="{FF2B5EF4-FFF2-40B4-BE49-F238E27FC236}">
              <a16:creationId xmlns:a16="http://schemas.microsoft.com/office/drawing/2014/main" id="{00000000-0008-0000-3C00-00007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0" name="rect" hidden="1">
          <a:extLst>
            <a:ext uri="{FF2B5EF4-FFF2-40B4-BE49-F238E27FC236}">
              <a16:creationId xmlns:a16="http://schemas.microsoft.com/office/drawing/2014/main" id="{00000000-0008-0000-3C00-00007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1" name="rect" hidden="1">
          <a:extLst>
            <a:ext uri="{FF2B5EF4-FFF2-40B4-BE49-F238E27FC236}">
              <a16:creationId xmlns:a16="http://schemas.microsoft.com/office/drawing/2014/main" id="{00000000-0008-0000-3C00-00007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2" name="rect" hidden="1">
          <a:extLst>
            <a:ext uri="{FF2B5EF4-FFF2-40B4-BE49-F238E27FC236}">
              <a16:creationId xmlns:a16="http://schemas.microsoft.com/office/drawing/2014/main" id="{00000000-0008-0000-3C00-00007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3" name="rect" hidden="1">
          <a:extLst>
            <a:ext uri="{FF2B5EF4-FFF2-40B4-BE49-F238E27FC236}">
              <a16:creationId xmlns:a16="http://schemas.microsoft.com/office/drawing/2014/main" id="{00000000-0008-0000-3C00-00007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4" name="rect" hidden="1">
          <a:extLst>
            <a:ext uri="{FF2B5EF4-FFF2-40B4-BE49-F238E27FC236}">
              <a16:creationId xmlns:a16="http://schemas.microsoft.com/office/drawing/2014/main" id="{00000000-0008-0000-3C00-00007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5" name="rect" hidden="1">
          <a:extLst>
            <a:ext uri="{FF2B5EF4-FFF2-40B4-BE49-F238E27FC236}">
              <a16:creationId xmlns:a16="http://schemas.microsoft.com/office/drawing/2014/main" id="{00000000-0008-0000-3C00-00007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6" name="rect" hidden="1">
          <a:extLst>
            <a:ext uri="{FF2B5EF4-FFF2-40B4-BE49-F238E27FC236}">
              <a16:creationId xmlns:a16="http://schemas.microsoft.com/office/drawing/2014/main" id="{00000000-0008-0000-3C00-00007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7" name="rect" hidden="1">
          <a:extLst>
            <a:ext uri="{FF2B5EF4-FFF2-40B4-BE49-F238E27FC236}">
              <a16:creationId xmlns:a16="http://schemas.microsoft.com/office/drawing/2014/main" id="{00000000-0008-0000-3C00-00007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8" name="rect" hidden="1">
          <a:extLst>
            <a:ext uri="{FF2B5EF4-FFF2-40B4-BE49-F238E27FC236}">
              <a16:creationId xmlns:a16="http://schemas.microsoft.com/office/drawing/2014/main" id="{00000000-0008-0000-3C00-00008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29" name="rect" hidden="1">
          <a:extLst>
            <a:ext uri="{FF2B5EF4-FFF2-40B4-BE49-F238E27FC236}">
              <a16:creationId xmlns:a16="http://schemas.microsoft.com/office/drawing/2014/main" id="{00000000-0008-0000-3C00-00008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0" name="rect" hidden="1">
          <a:extLst>
            <a:ext uri="{FF2B5EF4-FFF2-40B4-BE49-F238E27FC236}">
              <a16:creationId xmlns:a16="http://schemas.microsoft.com/office/drawing/2014/main" id="{00000000-0008-0000-3C00-00008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1" name="rect" hidden="1">
          <a:extLst>
            <a:ext uri="{FF2B5EF4-FFF2-40B4-BE49-F238E27FC236}">
              <a16:creationId xmlns:a16="http://schemas.microsoft.com/office/drawing/2014/main" id="{00000000-0008-0000-3C00-00008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2" name="rect" hidden="1">
          <a:extLst>
            <a:ext uri="{FF2B5EF4-FFF2-40B4-BE49-F238E27FC236}">
              <a16:creationId xmlns:a16="http://schemas.microsoft.com/office/drawing/2014/main" id="{00000000-0008-0000-3C00-00008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3" name="rect" hidden="1">
          <a:extLst>
            <a:ext uri="{FF2B5EF4-FFF2-40B4-BE49-F238E27FC236}">
              <a16:creationId xmlns:a16="http://schemas.microsoft.com/office/drawing/2014/main" id="{00000000-0008-0000-3C00-00008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4" name="rect" hidden="1">
          <a:extLst>
            <a:ext uri="{FF2B5EF4-FFF2-40B4-BE49-F238E27FC236}">
              <a16:creationId xmlns:a16="http://schemas.microsoft.com/office/drawing/2014/main" id="{00000000-0008-0000-3C00-00008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5" name="rect" hidden="1">
          <a:extLst>
            <a:ext uri="{FF2B5EF4-FFF2-40B4-BE49-F238E27FC236}">
              <a16:creationId xmlns:a16="http://schemas.microsoft.com/office/drawing/2014/main" id="{00000000-0008-0000-3C00-00008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6" name="rect" hidden="1">
          <a:extLst>
            <a:ext uri="{FF2B5EF4-FFF2-40B4-BE49-F238E27FC236}">
              <a16:creationId xmlns:a16="http://schemas.microsoft.com/office/drawing/2014/main" id="{00000000-0008-0000-3C00-00008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7" name="rect" hidden="1">
          <a:extLst>
            <a:ext uri="{FF2B5EF4-FFF2-40B4-BE49-F238E27FC236}">
              <a16:creationId xmlns:a16="http://schemas.microsoft.com/office/drawing/2014/main" id="{00000000-0008-0000-3C00-00008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8" name="rect" hidden="1">
          <a:extLst>
            <a:ext uri="{FF2B5EF4-FFF2-40B4-BE49-F238E27FC236}">
              <a16:creationId xmlns:a16="http://schemas.microsoft.com/office/drawing/2014/main" id="{00000000-0008-0000-3C00-00008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39" name="rect" hidden="1">
          <a:extLst>
            <a:ext uri="{FF2B5EF4-FFF2-40B4-BE49-F238E27FC236}">
              <a16:creationId xmlns:a16="http://schemas.microsoft.com/office/drawing/2014/main" id="{00000000-0008-0000-3C00-00008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0" name="rect" hidden="1">
          <a:extLst>
            <a:ext uri="{FF2B5EF4-FFF2-40B4-BE49-F238E27FC236}">
              <a16:creationId xmlns:a16="http://schemas.microsoft.com/office/drawing/2014/main" id="{00000000-0008-0000-3C00-00008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1" name="rect" hidden="1">
          <a:extLst>
            <a:ext uri="{FF2B5EF4-FFF2-40B4-BE49-F238E27FC236}">
              <a16:creationId xmlns:a16="http://schemas.microsoft.com/office/drawing/2014/main" id="{00000000-0008-0000-3C00-00008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2" name="rect" hidden="1">
          <a:extLst>
            <a:ext uri="{FF2B5EF4-FFF2-40B4-BE49-F238E27FC236}">
              <a16:creationId xmlns:a16="http://schemas.microsoft.com/office/drawing/2014/main" id="{00000000-0008-0000-3C00-00008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3" name="rect" hidden="1">
          <a:extLst>
            <a:ext uri="{FF2B5EF4-FFF2-40B4-BE49-F238E27FC236}">
              <a16:creationId xmlns:a16="http://schemas.microsoft.com/office/drawing/2014/main" id="{00000000-0008-0000-3C00-00008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4" name="rect" hidden="1">
          <a:extLst>
            <a:ext uri="{FF2B5EF4-FFF2-40B4-BE49-F238E27FC236}">
              <a16:creationId xmlns:a16="http://schemas.microsoft.com/office/drawing/2014/main" id="{00000000-0008-0000-3C00-00009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5" name="rect" hidden="1">
          <a:extLst>
            <a:ext uri="{FF2B5EF4-FFF2-40B4-BE49-F238E27FC236}">
              <a16:creationId xmlns:a16="http://schemas.microsoft.com/office/drawing/2014/main" id="{00000000-0008-0000-3C00-00009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6" name="rect" hidden="1">
          <a:extLst>
            <a:ext uri="{FF2B5EF4-FFF2-40B4-BE49-F238E27FC236}">
              <a16:creationId xmlns:a16="http://schemas.microsoft.com/office/drawing/2014/main" id="{00000000-0008-0000-3C00-00009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7" name="rect" hidden="1">
          <a:extLst>
            <a:ext uri="{FF2B5EF4-FFF2-40B4-BE49-F238E27FC236}">
              <a16:creationId xmlns:a16="http://schemas.microsoft.com/office/drawing/2014/main" id="{00000000-0008-0000-3C00-00009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8" name="rect" hidden="1">
          <a:extLst>
            <a:ext uri="{FF2B5EF4-FFF2-40B4-BE49-F238E27FC236}">
              <a16:creationId xmlns:a16="http://schemas.microsoft.com/office/drawing/2014/main" id="{00000000-0008-0000-3C00-00009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49" name="rect" hidden="1">
          <a:extLst>
            <a:ext uri="{FF2B5EF4-FFF2-40B4-BE49-F238E27FC236}">
              <a16:creationId xmlns:a16="http://schemas.microsoft.com/office/drawing/2014/main" id="{00000000-0008-0000-3C00-00009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0" name="rect" hidden="1">
          <a:extLst>
            <a:ext uri="{FF2B5EF4-FFF2-40B4-BE49-F238E27FC236}">
              <a16:creationId xmlns:a16="http://schemas.microsoft.com/office/drawing/2014/main" id="{00000000-0008-0000-3C00-00009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1" name="rect" hidden="1">
          <a:extLst>
            <a:ext uri="{FF2B5EF4-FFF2-40B4-BE49-F238E27FC236}">
              <a16:creationId xmlns:a16="http://schemas.microsoft.com/office/drawing/2014/main" id="{00000000-0008-0000-3C00-00009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2" name="rect" hidden="1">
          <a:extLst>
            <a:ext uri="{FF2B5EF4-FFF2-40B4-BE49-F238E27FC236}">
              <a16:creationId xmlns:a16="http://schemas.microsoft.com/office/drawing/2014/main" id="{00000000-0008-0000-3C00-00009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3" name="rect" hidden="1">
          <a:extLst>
            <a:ext uri="{FF2B5EF4-FFF2-40B4-BE49-F238E27FC236}">
              <a16:creationId xmlns:a16="http://schemas.microsoft.com/office/drawing/2014/main" id="{00000000-0008-0000-3C00-00009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4" name="rect" hidden="1">
          <a:extLst>
            <a:ext uri="{FF2B5EF4-FFF2-40B4-BE49-F238E27FC236}">
              <a16:creationId xmlns:a16="http://schemas.microsoft.com/office/drawing/2014/main" id="{00000000-0008-0000-3C00-00009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5" name="rect" hidden="1">
          <a:extLst>
            <a:ext uri="{FF2B5EF4-FFF2-40B4-BE49-F238E27FC236}">
              <a16:creationId xmlns:a16="http://schemas.microsoft.com/office/drawing/2014/main" id="{00000000-0008-0000-3C00-00009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6" name="rect" hidden="1">
          <a:extLst>
            <a:ext uri="{FF2B5EF4-FFF2-40B4-BE49-F238E27FC236}">
              <a16:creationId xmlns:a16="http://schemas.microsoft.com/office/drawing/2014/main" id="{00000000-0008-0000-3C00-00009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7" name="rect" hidden="1">
          <a:extLst>
            <a:ext uri="{FF2B5EF4-FFF2-40B4-BE49-F238E27FC236}">
              <a16:creationId xmlns:a16="http://schemas.microsoft.com/office/drawing/2014/main" id="{00000000-0008-0000-3C00-00009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8" name="rect" hidden="1">
          <a:extLst>
            <a:ext uri="{FF2B5EF4-FFF2-40B4-BE49-F238E27FC236}">
              <a16:creationId xmlns:a16="http://schemas.microsoft.com/office/drawing/2014/main" id="{00000000-0008-0000-3C00-00009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59" name="rect" hidden="1">
          <a:extLst>
            <a:ext uri="{FF2B5EF4-FFF2-40B4-BE49-F238E27FC236}">
              <a16:creationId xmlns:a16="http://schemas.microsoft.com/office/drawing/2014/main" id="{00000000-0008-0000-3C00-00009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0" name="rect" hidden="1">
          <a:extLst>
            <a:ext uri="{FF2B5EF4-FFF2-40B4-BE49-F238E27FC236}">
              <a16:creationId xmlns:a16="http://schemas.microsoft.com/office/drawing/2014/main" id="{00000000-0008-0000-3C00-0000A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1" name="rect" hidden="1">
          <a:extLst>
            <a:ext uri="{FF2B5EF4-FFF2-40B4-BE49-F238E27FC236}">
              <a16:creationId xmlns:a16="http://schemas.microsoft.com/office/drawing/2014/main" id="{00000000-0008-0000-3C00-0000A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2" name="rect" hidden="1">
          <a:extLst>
            <a:ext uri="{FF2B5EF4-FFF2-40B4-BE49-F238E27FC236}">
              <a16:creationId xmlns:a16="http://schemas.microsoft.com/office/drawing/2014/main" id="{00000000-0008-0000-3C00-0000A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3" name="rect" hidden="1">
          <a:extLst>
            <a:ext uri="{FF2B5EF4-FFF2-40B4-BE49-F238E27FC236}">
              <a16:creationId xmlns:a16="http://schemas.microsoft.com/office/drawing/2014/main" id="{00000000-0008-0000-3C00-0000A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4" name="rect" hidden="1">
          <a:extLst>
            <a:ext uri="{FF2B5EF4-FFF2-40B4-BE49-F238E27FC236}">
              <a16:creationId xmlns:a16="http://schemas.microsoft.com/office/drawing/2014/main" id="{00000000-0008-0000-3C00-0000A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5" name="rect" hidden="1">
          <a:extLst>
            <a:ext uri="{FF2B5EF4-FFF2-40B4-BE49-F238E27FC236}">
              <a16:creationId xmlns:a16="http://schemas.microsoft.com/office/drawing/2014/main" id="{00000000-0008-0000-3C00-0000A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6" name="rect" hidden="1">
          <a:extLst>
            <a:ext uri="{FF2B5EF4-FFF2-40B4-BE49-F238E27FC236}">
              <a16:creationId xmlns:a16="http://schemas.microsoft.com/office/drawing/2014/main" id="{00000000-0008-0000-3C00-0000A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7" name="rect" hidden="1">
          <a:extLst>
            <a:ext uri="{FF2B5EF4-FFF2-40B4-BE49-F238E27FC236}">
              <a16:creationId xmlns:a16="http://schemas.microsoft.com/office/drawing/2014/main" id="{00000000-0008-0000-3C00-0000A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8" name="rect" hidden="1">
          <a:extLst>
            <a:ext uri="{FF2B5EF4-FFF2-40B4-BE49-F238E27FC236}">
              <a16:creationId xmlns:a16="http://schemas.microsoft.com/office/drawing/2014/main" id="{00000000-0008-0000-3C00-0000A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69" name="rect" hidden="1">
          <a:extLst>
            <a:ext uri="{FF2B5EF4-FFF2-40B4-BE49-F238E27FC236}">
              <a16:creationId xmlns:a16="http://schemas.microsoft.com/office/drawing/2014/main" id="{00000000-0008-0000-3C00-0000A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0" name="rect" hidden="1">
          <a:extLst>
            <a:ext uri="{FF2B5EF4-FFF2-40B4-BE49-F238E27FC236}">
              <a16:creationId xmlns:a16="http://schemas.microsoft.com/office/drawing/2014/main" id="{00000000-0008-0000-3C00-0000A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1" name="rect" hidden="1">
          <a:extLst>
            <a:ext uri="{FF2B5EF4-FFF2-40B4-BE49-F238E27FC236}">
              <a16:creationId xmlns:a16="http://schemas.microsoft.com/office/drawing/2014/main" id="{00000000-0008-0000-3C00-0000A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2" name="rect" hidden="1">
          <a:extLst>
            <a:ext uri="{FF2B5EF4-FFF2-40B4-BE49-F238E27FC236}">
              <a16:creationId xmlns:a16="http://schemas.microsoft.com/office/drawing/2014/main" id="{00000000-0008-0000-3C00-0000A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3" name="rect" hidden="1">
          <a:extLst>
            <a:ext uri="{FF2B5EF4-FFF2-40B4-BE49-F238E27FC236}">
              <a16:creationId xmlns:a16="http://schemas.microsoft.com/office/drawing/2014/main" id="{00000000-0008-0000-3C00-0000A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4" name="rect" hidden="1">
          <a:extLst>
            <a:ext uri="{FF2B5EF4-FFF2-40B4-BE49-F238E27FC236}">
              <a16:creationId xmlns:a16="http://schemas.microsoft.com/office/drawing/2014/main" id="{00000000-0008-0000-3C00-0000A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5" name="rect" hidden="1">
          <a:extLst>
            <a:ext uri="{FF2B5EF4-FFF2-40B4-BE49-F238E27FC236}">
              <a16:creationId xmlns:a16="http://schemas.microsoft.com/office/drawing/2014/main" id="{00000000-0008-0000-3C00-0000A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6" name="rect" hidden="1">
          <a:extLst>
            <a:ext uri="{FF2B5EF4-FFF2-40B4-BE49-F238E27FC236}">
              <a16:creationId xmlns:a16="http://schemas.microsoft.com/office/drawing/2014/main" id="{00000000-0008-0000-3C00-0000B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7" name="rect" hidden="1">
          <a:extLst>
            <a:ext uri="{FF2B5EF4-FFF2-40B4-BE49-F238E27FC236}">
              <a16:creationId xmlns:a16="http://schemas.microsoft.com/office/drawing/2014/main" id="{00000000-0008-0000-3C00-0000B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8" name="rect" hidden="1">
          <a:extLst>
            <a:ext uri="{FF2B5EF4-FFF2-40B4-BE49-F238E27FC236}">
              <a16:creationId xmlns:a16="http://schemas.microsoft.com/office/drawing/2014/main" id="{00000000-0008-0000-3C00-0000B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79" name="rect" hidden="1">
          <a:extLst>
            <a:ext uri="{FF2B5EF4-FFF2-40B4-BE49-F238E27FC236}">
              <a16:creationId xmlns:a16="http://schemas.microsoft.com/office/drawing/2014/main" id="{00000000-0008-0000-3C00-0000B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0" name="rect" hidden="1">
          <a:extLst>
            <a:ext uri="{FF2B5EF4-FFF2-40B4-BE49-F238E27FC236}">
              <a16:creationId xmlns:a16="http://schemas.microsoft.com/office/drawing/2014/main" id="{00000000-0008-0000-3C00-0000B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1" name="rect" hidden="1">
          <a:extLst>
            <a:ext uri="{FF2B5EF4-FFF2-40B4-BE49-F238E27FC236}">
              <a16:creationId xmlns:a16="http://schemas.microsoft.com/office/drawing/2014/main" id="{00000000-0008-0000-3C00-0000B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2" name="rect" hidden="1">
          <a:extLst>
            <a:ext uri="{FF2B5EF4-FFF2-40B4-BE49-F238E27FC236}">
              <a16:creationId xmlns:a16="http://schemas.microsoft.com/office/drawing/2014/main" id="{00000000-0008-0000-3C00-0000B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3" name="rect" hidden="1">
          <a:extLst>
            <a:ext uri="{FF2B5EF4-FFF2-40B4-BE49-F238E27FC236}">
              <a16:creationId xmlns:a16="http://schemas.microsoft.com/office/drawing/2014/main" id="{00000000-0008-0000-3C00-0000B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4" name="rect" hidden="1">
          <a:extLst>
            <a:ext uri="{FF2B5EF4-FFF2-40B4-BE49-F238E27FC236}">
              <a16:creationId xmlns:a16="http://schemas.microsoft.com/office/drawing/2014/main" id="{00000000-0008-0000-3C00-0000B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5" name="rect" hidden="1">
          <a:extLst>
            <a:ext uri="{FF2B5EF4-FFF2-40B4-BE49-F238E27FC236}">
              <a16:creationId xmlns:a16="http://schemas.microsoft.com/office/drawing/2014/main" id="{00000000-0008-0000-3C00-0000B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6" name="rect" hidden="1">
          <a:extLst>
            <a:ext uri="{FF2B5EF4-FFF2-40B4-BE49-F238E27FC236}">
              <a16:creationId xmlns:a16="http://schemas.microsoft.com/office/drawing/2014/main" id="{00000000-0008-0000-3C00-0000B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7" name="rect" hidden="1">
          <a:extLst>
            <a:ext uri="{FF2B5EF4-FFF2-40B4-BE49-F238E27FC236}">
              <a16:creationId xmlns:a16="http://schemas.microsoft.com/office/drawing/2014/main" id="{00000000-0008-0000-3C00-0000B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8" name="rect" hidden="1">
          <a:extLst>
            <a:ext uri="{FF2B5EF4-FFF2-40B4-BE49-F238E27FC236}">
              <a16:creationId xmlns:a16="http://schemas.microsoft.com/office/drawing/2014/main" id="{00000000-0008-0000-3C00-0000B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89" name="rect" hidden="1">
          <a:extLst>
            <a:ext uri="{FF2B5EF4-FFF2-40B4-BE49-F238E27FC236}">
              <a16:creationId xmlns:a16="http://schemas.microsoft.com/office/drawing/2014/main" id="{00000000-0008-0000-3C00-0000B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0" name="rect" hidden="1">
          <a:extLst>
            <a:ext uri="{FF2B5EF4-FFF2-40B4-BE49-F238E27FC236}">
              <a16:creationId xmlns:a16="http://schemas.microsoft.com/office/drawing/2014/main" id="{00000000-0008-0000-3C00-0000B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1" name="rect" hidden="1">
          <a:extLst>
            <a:ext uri="{FF2B5EF4-FFF2-40B4-BE49-F238E27FC236}">
              <a16:creationId xmlns:a16="http://schemas.microsoft.com/office/drawing/2014/main" id="{00000000-0008-0000-3C00-0000B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2" name="rect" hidden="1">
          <a:extLst>
            <a:ext uri="{FF2B5EF4-FFF2-40B4-BE49-F238E27FC236}">
              <a16:creationId xmlns:a16="http://schemas.microsoft.com/office/drawing/2014/main" id="{00000000-0008-0000-3C00-0000C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3" name="rect" hidden="1">
          <a:extLst>
            <a:ext uri="{FF2B5EF4-FFF2-40B4-BE49-F238E27FC236}">
              <a16:creationId xmlns:a16="http://schemas.microsoft.com/office/drawing/2014/main" id="{00000000-0008-0000-3C00-0000C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4" name="rect" hidden="1">
          <a:extLst>
            <a:ext uri="{FF2B5EF4-FFF2-40B4-BE49-F238E27FC236}">
              <a16:creationId xmlns:a16="http://schemas.microsoft.com/office/drawing/2014/main" id="{00000000-0008-0000-3C00-0000C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5" name="rect" hidden="1">
          <a:extLst>
            <a:ext uri="{FF2B5EF4-FFF2-40B4-BE49-F238E27FC236}">
              <a16:creationId xmlns:a16="http://schemas.microsoft.com/office/drawing/2014/main" id="{00000000-0008-0000-3C00-0000C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6" name="rect" hidden="1">
          <a:extLst>
            <a:ext uri="{FF2B5EF4-FFF2-40B4-BE49-F238E27FC236}">
              <a16:creationId xmlns:a16="http://schemas.microsoft.com/office/drawing/2014/main" id="{00000000-0008-0000-3C00-0000C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7" name="rect" hidden="1">
          <a:extLst>
            <a:ext uri="{FF2B5EF4-FFF2-40B4-BE49-F238E27FC236}">
              <a16:creationId xmlns:a16="http://schemas.microsoft.com/office/drawing/2014/main" id="{00000000-0008-0000-3C00-0000C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8" name="rect" hidden="1">
          <a:extLst>
            <a:ext uri="{FF2B5EF4-FFF2-40B4-BE49-F238E27FC236}">
              <a16:creationId xmlns:a16="http://schemas.microsoft.com/office/drawing/2014/main" id="{00000000-0008-0000-3C00-0000C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199" name="rect" hidden="1">
          <a:extLst>
            <a:ext uri="{FF2B5EF4-FFF2-40B4-BE49-F238E27FC236}">
              <a16:creationId xmlns:a16="http://schemas.microsoft.com/office/drawing/2014/main" id="{00000000-0008-0000-3C00-0000C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0" name="rect" hidden="1">
          <a:extLst>
            <a:ext uri="{FF2B5EF4-FFF2-40B4-BE49-F238E27FC236}">
              <a16:creationId xmlns:a16="http://schemas.microsoft.com/office/drawing/2014/main" id="{00000000-0008-0000-3C00-0000C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1" name="rect" hidden="1">
          <a:extLst>
            <a:ext uri="{FF2B5EF4-FFF2-40B4-BE49-F238E27FC236}">
              <a16:creationId xmlns:a16="http://schemas.microsoft.com/office/drawing/2014/main" id="{00000000-0008-0000-3C00-0000C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2" name="rect" hidden="1">
          <a:extLst>
            <a:ext uri="{FF2B5EF4-FFF2-40B4-BE49-F238E27FC236}">
              <a16:creationId xmlns:a16="http://schemas.microsoft.com/office/drawing/2014/main" id="{00000000-0008-0000-3C00-0000C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3" name="rect" hidden="1">
          <a:extLst>
            <a:ext uri="{FF2B5EF4-FFF2-40B4-BE49-F238E27FC236}">
              <a16:creationId xmlns:a16="http://schemas.microsoft.com/office/drawing/2014/main" id="{00000000-0008-0000-3C00-0000C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4" name="rect" hidden="1">
          <a:extLst>
            <a:ext uri="{FF2B5EF4-FFF2-40B4-BE49-F238E27FC236}">
              <a16:creationId xmlns:a16="http://schemas.microsoft.com/office/drawing/2014/main" id="{00000000-0008-0000-3C00-0000C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5" name="rect" hidden="1">
          <a:extLst>
            <a:ext uri="{FF2B5EF4-FFF2-40B4-BE49-F238E27FC236}">
              <a16:creationId xmlns:a16="http://schemas.microsoft.com/office/drawing/2014/main" id="{00000000-0008-0000-3C00-0000C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6" name="rect" hidden="1">
          <a:extLst>
            <a:ext uri="{FF2B5EF4-FFF2-40B4-BE49-F238E27FC236}">
              <a16:creationId xmlns:a16="http://schemas.microsoft.com/office/drawing/2014/main" id="{00000000-0008-0000-3C00-0000C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7" name="rect" hidden="1">
          <a:extLst>
            <a:ext uri="{FF2B5EF4-FFF2-40B4-BE49-F238E27FC236}">
              <a16:creationId xmlns:a16="http://schemas.microsoft.com/office/drawing/2014/main" id="{00000000-0008-0000-3C00-0000C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8" name="rect" hidden="1">
          <a:extLst>
            <a:ext uri="{FF2B5EF4-FFF2-40B4-BE49-F238E27FC236}">
              <a16:creationId xmlns:a16="http://schemas.microsoft.com/office/drawing/2014/main" id="{00000000-0008-0000-3C00-0000D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09" name="rect" hidden="1">
          <a:extLst>
            <a:ext uri="{FF2B5EF4-FFF2-40B4-BE49-F238E27FC236}">
              <a16:creationId xmlns:a16="http://schemas.microsoft.com/office/drawing/2014/main" id="{00000000-0008-0000-3C00-0000D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0" name="rect" hidden="1">
          <a:extLst>
            <a:ext uri="{FF2B5EF4-FFF2-40B4-BE49-F238E27FC236}">
              <a16:creationId xmlns:a16="http://schemas.microsoft.com/office/drawing/2014/main" id="{00000000-0008-0000-3C00-0000D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1" name="rect" hidden="1">
          <a:extLst>
            <a:ext uri="{FF2B5EF4-FFF2-40B4-BE49-F238E27FC236}">
              <a16:creationId xmlns:a16="http://schemas.microsoft.com/office/drawing/2014/main" id="{00000000-0008-0000-3C00-0000D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2" name="rect" hidden="1">
          <a:extLst>
            <a:ext uri="{FF2B5EF4-FFF2-40B4-BE49-F238E27FC236}">
              <a16:creationId xmlns:a16="http://schemas.microsoft.com/office/drawing/2014/main" id="{00000000-0008-0000-3C00-0000D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3" name="rect" hidden="1">
          <a:extLst>
            <a:ext uri="{FF2B5EF4-FFF2-40B4-BE49-F238E27FC236}">
              <a16:creationId xmlns:a16="http://schemas.microsoft.com/office/drawing/2014/main" id="{00000000-0008-0000-3C00-0000D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4" name="rect" hidden="1">
          <a:extLst>
            <a:ext uri="{FF2B5EF4-FFF2-40B4-BE49-F238E27FC236}">
              <a16:creationId xmlns:a16="http://schemas.microsoft.com/office/drawing/2014/main" id="{00000000-0008-0000-3C00-0000D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5" name="rect" hidden="1">
          <a:extLst>
            <a:ext uri="{FF2B5EF4-FFF2-40B4-BE49-F238E27FC236}">
              <a16:creationId xmlns:a16="http://schemas.microsoft.com/office/drawing/2014/main" id="{00000000-0008-0000-3C00-0000D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6" name="rect" hidden="1">
          <a:extLst>
            <a:ext uri="{FF2B5EF4-FFF2-40B4-BE49-F238E27FC236}">
              <a16:creationId xmlns:a16="http://schemas.microsoft.com/office/drawing/2014/main" id="{00000000-0008-0000-3C00-0000D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7" name="rect" hidden="1">
          <a:extLst>
            <a:ext uri="{FF2B5EF4-FFF2-40B4-BE49-F238E27FC236}">
              <a16:creationId xmlns:a16="http://schemas.microsoft.com/office/drawing/2014/main" id="{00000000-0008-0000-3C00-0000D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8" name="rect" hidden="1">
          <a:extLst>
            <a:ext uri="{FF2B5EF4-FFF2-40B4-BE49-F238E27FC236}">
              <a16:creationId xmlns:a16="http://schemas.microsoft.com/office/drawing/2014/main" id="{00000000-0008-0000-3C00-0000D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19" name="rect" hidden="1">
          <a:extLst>
            <a:ext uri="{FF2B5EF4-FFF2-40B4-BE49-F238E27FC236}">
              <a16:creationId xmlns:a16="http://schemas.microsoft.com/office/drawing/2014/main" id="{00000000-0008-0000-3C00-0000D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0" name="rect" hidden="1">
          <a:extLst>
            <a:ext uri="{FF2B5EF4-FFF2-40B4-BE49-F238E27FC236}">
              <a16:creationId xmlns:a16="http://schemas.microsoft.com/office/drawing/2014/main" id="{00000000-0008-0000-3C00-0000D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1" name="rect" hidden="1">
          <a:extLst>
            <a:ext uri="{FF2B5EF4-FFF2-40B4-BE49-F238E27FC236}">
              <a16:creationId xmlns:a16="http://schemas.microsoft.com/office/drawing/2014/main" id="{00000000-0008-0000-3C00-0000D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2" name="rect" hidden="1">
          <a:extLst>
            <a:ext uri="{FF2B5EF4-FFF2-40B4-BE49-F238E27FC236}">
              <a16:creationId xmlns:a16="http://schemas.microsoft.com/office/drawing/2014/main" id="{00000000-0008-0000-3C00-0000D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3" name="rect" hidden="1">
          <a:extLst>
            <a:ext uri="{FF2B5EF4-FFF2-40B4-BE49-F238E27FC236}">
              <a16:creationId xmlns:a16="http://schemas.microsoft.com/office/drawing/2014/main" id="{00000000-0008-0000-3C00-0000D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4" name="rect" hidden="1">
          <a:extLst>
            <a:ext uri="{FF2B5EF4-FFF2-40B4-BE49-F238E27FC236}">
              <a16:creationId xmlns:a16="http://schemas.microsoft.com/office/drawing/2014/main" id="{00000000-0008-0000-3C00-0000E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5" name="rect" hidden="1">
          <a:extLst>
            <a:ext uri="{FF2B5EF4-FFF2-40B4-BE49-F238E27FC236}">
              <a16:creationId xmlns:a16="http://schemas.microsoft.com/office/drawing/2014/main" id="{00000000-0008-0000-3C00-0000E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6" name="rect" hidden="1">
          <a:extLst>
            <a:ext uri="{FF2B5EF4-FFF2-40B4-BE49-F238E27FC236}">
              <a16:creationId xmlns:a16="http://schemas.microsoft.com/office/drawing/2014/main" id="{00000000-0008-0000-3C00-0000E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7" name="rect" hidden="1">
          <a:extLst>
            <a:ext uri="{FF2B5EF4-FFF2-40B4-BE49-F238E27FC236}">
              <a16:creationId xmlns:a16="http://schemas.microsoft.com/office/drawing/2014/main" id="{00000000-0008-0000-3C00-0000E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8" name="rect" hidden="1">
          <a:extLst>
            <a:ext uri="{FF2B5EF4-FFF2-40B4-BE49-F238E27FC236}">
              <a16:creationId xmlns:a16="http://schemas.microsoft.com/office/drawing/2014/main" id="{00000000-0008-0000-3C00-0000E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29" name="rect" hidden="1">
          <a:extLst>
            <a:ext uri="{FF2B5EF4-FFF2-40B4-BE49-F238E27FC236}">
              <a16:creationId xmlns:a16="http://schemas.microsoft.com/office/drawing/2014/main" id="{00000000-0008-0000-3C00-0000E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0" name="rect" hidden="1">
          <a:extLst>
            <a:ext uri="{FF2B5EF4-FFF2-40B4-BE49-F238E27FC236}">
              <a16:creationId xmlns:a16="http://schemas.microsoft.com/office/drawing/2014/main" id="{00000000-0008-0000-3C00-0000E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1" name="rect" hidden="1">
          <a:extLst>
            <a:ext uri="{FF2B5EF4-FFF2-40B4-BE49-F238E27FC236}">
              <a16:creationId xmlns:a16="http://schemas.microsoft.com/office/drawing/2014/main" id="{00000000-0008-0000-3C00-0000E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2" name="rect" hidden="1">
          <a:extLst>
            <a:ext uri="{FF2B5EF4-FFF2-40B4-BE49-F238E27FC236}">
              <a16:creationId xmlns:a16="http://schemas.microsoft.com/office/drawing/2014/main" id="{00000000-0008-0000-3C00-0000E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3" name="rect" hidden="1">
          <a:extLst>
            <a:ext uri="{FF2B5EF4-FFF2-40B4-BE49-F238E27FC236}">
              <a16:creationId xmlns:a16="http://schemas.microsoft.com/office/drawing/2014/main" id="{00000000-0008-0000-3C00-0000E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4" name="rect" hidden="1">
          <a:extLst>
            <a:ext uri="{FF2B5EF4-FFF2-40B4-BE49-F238E27FC236}">
              <a16:creationId xmlns:a16="http://schemas.microsoft.com/office/drawing/2014/main" id="{00000000-0008-0000-3C00-0000E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5" name="rect" hidden="1">
          <a:extLst>
            <a:ext uri="{FF2B5EF4-FFF2-40B4-BE49-F238E27FC236}">
              <a16:creationId xmlns:a16="http://schemas.microsoft.com/office/drawing/2014/main" id="{00000000-0008-0000-3C00-0000E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6" name="rect" hidden="1">
          <a:extLst>
            <a:ext uri="{FF2B5EF4-FFF2-40B4-BE49-F238E27FC236}">
              <a16:creationId xmlns:a16="http://schemas.microsoft.com/office/drawing/2014/main" id="{00000000-0008-0000-3C00-0000E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7" name="rect" hidden="1">
          <a:extLst>
            <a:ext uri="{FF2B5EF4-FFF2-40B4-BE49-F238E27FC236}">
              <a16:creationId xmlns:a16="http://schemas.microsoft.com/office/drawing/2014/main" id="{00000000-0008-0000-3C00-0000E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8" name="rect" hidden="1">
          <a:extLst>
            <a:ext uri="{FF2B5EF4-FFF2-40B4-BE49-F238E27FC236}">
              <a16:creationId xmlns:a16="http://schemas.microsoft.com/office/drawing/2014/main" id="{00000000-0008-0000-3C00-0000E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39" name="rect" hidden="1">
          <a:extLst>
            <a:ext uri="{FF2B5EF4-FFF2-40B4-BE49-F238E27FC236}">
              <a16:creationId xmlns:a16="http://schemas.microsoft.com/office/drawing/2014/main" id="{00000000-0008-0000-3C00-0000E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0" name="rect" hidden="1">
          <a:extLst>
            <a:ext uri="{FF2B5EF4-FFF2-40B4-BE49-F238E27FC236}">
              <a16:creationId xmlns:a16="http://schemas.microsoft.com/office/drawing/2014/main" id="{00000000-0008-0000-3C00-0000F0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1" name="rect" hidden="1">
          <a:extLst>
            <a:ext uri="{FF2B5EF4-FFF2-40B4-BE49-F238E27FC236}">
              <a16:creationId xmlns:a16="http://schemas.microsoft.com/office/drawing/2014/main" id="{00000000-0008-0000-3C00-0000F1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2" name="rect" hidden="1">
          <a:extLst>
            <a:ext uri="{FF2B5EF4-FFF2-40B4-BE49-F238E27FC236}">
              <a16:creationId xmlns:a16="http://schemas.microsoft.com/office/drawing/2014/main" id="{00000000-0008-0000-3C00-0000F2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3" name="rect" hidden="1">
          <a:extLst>
            <a:ext uri="{FF2B5EF4-FFF2-40B4-BE49-F238E27FC236}">
              <a16:creationId xmlns:a16="http://schemas.microsoft.com/office/drawing/2014/main" id="{00000000-0008-0000-3C00-0000F3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4" name="rect" hidden="1">
          <a:extLst>
            <a:ext uri="{FF2B5EF4-FFF2-40B4-BE49-F238E27FC236}">
              <a16:creationId xmlns:a16="http://schemas.microsoft.com/office/drawing/2014/main" id="{00000000-0008-0000-3C00-0000F4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5" name="rect" hidden="1">
          <a:extLst>
            <a:ext uri="{FF2B5EF4-FFF2-40B4-BE49-F238E27FC236}">
              <a16:creationId xmlns:a16="http://schemas.microsoft.com/office/drawing/2014/main" id="{00000000-0008-0000-3C00-0000F5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6" name="rect" hidden="1">
          <a:extLst>
            <a:ext uri="{FF2B5EF4-FFF2-40B4-BE49-F238E27FC236}">
              <a16:creationId xmlns:a16="http://schemas.microsoft.com/office/drawing/2014/main" id="{00000000-0008-0000-3C00-0000F6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7" name="rect" hidden="1">
          <a:extLst>
            <a:ext uri="{FF2B5EF4-FFF2-40B4-BE49-F238E27FC236}">
              <a16:creationId xmlns:a16="http://schemas.microsoft.com/office/drawing/2014/main" id="{00000000-0008-0000-3C00-0000F7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8" name="rect" hidden="1">
          <a:extLst>
            <a:ext uri="{FF2B5EF4-FFF2-40B4-BE49-F238E27FC236}">
              <a16:creationId xmlns:a16="http://schemas.microsoft.com/office/drawing/2014/main" id="{00000000-0008-0000-3C00-0000F8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49" name="rect" hidden="1">
          <a:extLst>
            <a:ext uri="{FF2B5EF4-FFF2-40B4-BE49-F238E27FC236}">
              <a16:creationId xmlns:a16="http://schemas.microsoft.com/office/drawing/2014/main" id="{00000000-0008-0000-3C00-0000F9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0" name="rect" hidden="1">
          <a:extLst>
            <a:ext uri="{FF2B5EF4-FFF2-40B4-BE49-F238E27FC236}">
              <a16:creationId xmlns:a16="http://schemas.microsoft.com/office/drawing/2014/main" id="{00000000-0008-0000-3C00-0000FA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1" name="rect" hidden="1">
          <a:extLst>
            <a:ext uri="{FF2B5EF4-FFF2-40B4-BE49-F238E27FC236}">
              <a16:creationId xmlns:a16="http://schemas.microsoft.com/office/drawing/2014/main" id="{00000000-0008-0000-3C00-0000FB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2" name="rect" hidden="1">
          <a:extLst>
            <a:ext uri="{FF2B5EF4-FFF2-40B4-BE49-F238E27FC236}">
              <a16:creationId xmlns:a16="http://schemas.microsoft.com/office/drawing/2014/main" id="{00000000-0008-0000-3C00-0000FC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3" name="rect" hidden="1">
          <a:extLst>
            <a:ext uri="{FF2B5EF4-FFF2-40B4-BE49-F238E27FC236}">
              <a16:creationId xmlns:a16="http://schemas.microsoft.com/office/drawing/2014/main" id="{00000000-0008-0000-3C00-0000FD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4" name="rect" hidden="1">
          <a:extLst>
            <a:ext uri="{FF2B5EF4-FFF2-40B4-BE49-F238E27FC236}">
              <a16:creationId xmlns:a16="http://schemas.microsoft.com/office/drawing/2014/main" id="{00000000-0008-0000-3C00-0000FE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5" name="rect" hidden="1">
          <a:extLst>
            <a:ext uri="{FF2B5EF4-FFF2-40B4-BE49-F238E27FC236}">
              <a16:creationId xmlns:a16="http://schemas.microsoft.com/office/drawing/2014/main" id="{00000000-0008-0000-3C00-0000FF00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6" name="rect" hidden="1">
          <a:extLst>
            <a:ext uri="{FF2B5EF4-FFF2-40B4-BE49-F238E27FC236}">
              <a16:creationId xmlns:a16="http://schemas.microsoft.com/office/drawing/2014/main" id="{00000000-0008-0000-3C00-00000001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7" name="rect" hidden="1">
          <a:extLst>
            <a:ext uri="{FF2B5EF4-FFF2-40B4-BE49-F238E27FC236}">
              <a16:creationId xmlns:a16="http://schemas.microsoft.com/office/drawing/2014/main" id="{00000000-0008-0000-3C00-00000101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8" name="rect" hidden="1">
          <a:extLst>
            <a:ext uri="{FF2B5EF4-FFF2-40B4-BE49-F238E27FC236}">
              <a16:creationId xmlns:a16="http://schemas.microsoft.com/office/drawing/2014/main" id="{00000000-0008-0000-3C00-00000201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59" name="rect" hidden="1">
          <a:extLst>
            <a:ext uri="{FF2B5EF4-FFF2-40B4-BE49-F238E27FC236}">
              <a16:creationId xmlns:a16="http://schemas.microsoft.com/office/drawing/2014/main" id="{00000000-0008-0000-3C00-00000301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0" name="rect" hidden="1">
          <a:extLst>
            <a:ext uri="{FF2B5EF4-FFF2-40B4-BE49-F238E27FC236}">
              <a16:creationId xmlns:a16="http://schemas.microsoft.com/office/drawing/2014/main" id="{00000000-0008-0000-3C00-00000401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1" name="rect" hidden="1">
          <a:extLst>
            <a:ext uri="{FF2B5EF4-FFF2-40B4-BE49-F238E27FC236}">
              <a16:creationId xmlns:a16="http://schemas.microsoft.com/office/drawing/2014/main" id="{00000000-0008-0000-3C00-00000501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2" name="rect" hidden="1">
          <a:extLst>
            <a:ext uri="{FF2B5EF4-FFF2-40B4-BE49-F238E27FC236}">
              <a16:creationId xmlns:a16="http://schemas.microsoft.com/office/drawing/2014/main" id="{00000000-0008-0000-3C00-00000601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3" name="rect" hidden="1">
          <a:extLst>
            <a:ext uri="{FF2B5EF4-FFF2-40B4-BE49-F238E27FC236}">
              <a16:creationId xmlns:a16="http://schemas.microsoft.com/office/drawing/2014/main" id="{00000000-0008-0000-3C00-00000701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4" name="rect" hidden="1">
          <a:extLst>
            <a:ext uri="{FF2B5EF4-FFF2-40B4-BE49-F238E27FC236}">
              <a16:creationId xmlns:a16="http://schemas.microsoft.com/office/drawing/2014/main" id="{00000000-0008-0000-3C00-00000801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5" name="rect" hidden="1">
          <a:extLst>
            <a:ext uri="{FF2B5EF4-FFF2-40B4-BE49-F238E27FC236}">
              <a16:creationId xmlns:a16="http://schemas.microsoft.com/office/drawing/2014/main" id="{00000000-0008-0000-3C00-00000901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6" name="rect" hidden="1">
          <a:extLst>
            <a:ext uri="{FF2B5EF4-FFF2-40B4-BE49-F238E27FC236}">
              <a16:creationId xmlns:a16="http://schemas.microsoft.com/office/drawing/2014/main" id="{00000000-0008-0000-3C00-00000A01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243716</xdr:colOff>
      <xdr:row>3</xdr:row>
      <xdr:rowOff>0</xdr:rowOff>
    </xdr:to>
    <xdr:sp macro="" textlink="">
      <xdr:nvSpPr>
        <xdr:cNvPr id="267" name="rect" hidden="1">
          <a:extLst>
            <a:ext uri="{FF2B5EF4-FFF2-40B4-BE49-F238E27FC236}">
              <a16:creationId xmlns:a16="http://schemas.microsoft.com/office/drawing/2014/main" id="{00000000-0008-0000-3C00-00000B010000}"/>
            </a:ext>
          </a:extLst>
        </xdr:cNvPr>
        <xdr:cNvSpPr/>
      </xdr:nvSpPr>
      <xdr:spPr>
        <a:xfrm>
          <a:off x="0" y="217170"/>
          <a:ext cx="243205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68" name="rect" hidden="1">
          <a:extLst>
            <a:ext uri="{FF2B5EF4-FFF2-40B4-BE49-F238E27FC236}">
              <a16:creationId xmlns:a16="http://schemas.microsoft.com/office/drawing/2014/main" id="{00000000-0008-0000-3C00-00000C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69" name="rect" hidden="1">
          <a:extLst>
            <a:ext uri="{FF2B5EF4-FFF2-40B4-BE49-F238E27FC236}">
              <a16:creationId xmlns:a16="http://schemas.microsoft.com/office/drawing/2014/main" id="{00000000-0008-0000-3C00-00000D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0" name="rect" hidden="1">
          <a:extLst>
            <a:ext uri="{FF2B5EF4-FFF2-40B4-BE49-F238E27FC236}">
              <a16:creationId xmlns:a16="http://schemas.microsoft.com/office/drawing/2014/main" id="{00000000-0008-0000-3C00-00000E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1" name="rect" hidden="1">
          <a:extLst>
            <a:ext uri="{FF2B5EF4-FFF2-40B4-BE49-F238E27FC236}">
              <a16:creationId xmlns:a16="http://schemas.microsoft.com/office/drawing/2014/main" id="{00000000-0008-0000-3C00-00000F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2" name="rect" hidden="1">
          <a:extLst>
            <a:ext uri="{FF2B5EF4-FFF2-40B4-BE49-F238E27FC236}">
              <a16:creationId xmlns:a16="http://schemas.microsoft.com/office/drawing/2014/main" id="{00000000-0008-0000-3C00-000010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3" name="rect" hidden="1">
          <a:extLst>
            <a:ext uri="{FF2B5EF4-FFF2-40B4-BE49-F238E27FC236}">
              <a16:creationId xmlns:a16="http://schemas.microsoft.com/office/drawing/2014/main" id="{00000000-0008-0000-3C00-000011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4" name="rect" hidden="1">
          <a:extLst>
            <a:ext uri="{FF2B5EF4-FFF2-40B4-BE49-F238E27FC236}">
              <a16:creationId xmlns:a16="http://schemas.microsoft.com/office/drawing/2014/main" id="{00000000-0008-0000-3C00-000012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5" name="rect" hidden="1">
          <a:extLst>
            <a:ext uri="{FF2B5EF4-FFF2-40B4-BE49-F238E27FC236}">
              <a16:creationId xmlns:a16="http://schemas.microsoft.com/office/drawing/2014/main" id="{00000000-0008-0000-3C00-000013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6" name="rect" hidden="1">
          <a:extLst>
            <a:ext uri="{FF2B5EF4-FFF2-40B4-BE49-F238E27FC236}">
              <a16:creationId xmlns:a16="http://schemas.microsoft.com/office/drawing/2014/main" id="{00000000-0008-0000-3C00-000014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7" name="rect" hidden="1">
          <a:extLst>
            <a:ext uri="{FF2B5EF4-FFF2-40B4-BE49-F238E27FC236}">
              <a16:creationId xmlns:a16="http://schemas.microsoft.com/office/drawing/2014/main" id="{00000000-0008-0000-3C00-000015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8" name="rect" hidden="1">
          <a:extLst>
            <a:ext uri="{FF2B5EF4-FFF2-40B4-BE49-F238E27FC236}">
              <a16:creationId xmlns:a16="http://schemas.microsoft.com/office/drawing/2014/main" id="{00000000-0008-0000-3C00-000016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79" name="rect" hidden="1">
          <a:extLst>
            <a:ext uri="{FF2B5EF4-FFF2-40B4-BE49-F238E27FC236}">
              <a16:creationId xmlns:a16="http://schemas.microsoft.com/office/drawing/2014/main" id="{00000000-0008-0000-3C00-000017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0" name="rect" hidden="1">
          <a:extLst>
            <a:ext uri="{FF2B5EF4-FFF2-40B4-BE49-F238E27FC236}">
              <a16:creationId xmlns:a16="http://schemas.microsoft.com/office/drawing/2014/main" id="{00000000-0008-0000-3C00-000018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1" name="rect" hidden="1">
          <a:extLst>
            <a:ext uri="{FF2B5EF4-FFF2-40B4-BE49-F238E27FC236}">
              <a16:creationId xmlns:a16="http://schemas.microsoft.com/office/drawing/2014/main" id="{00000000-0008-0000-3C00-000019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2" name="rect" hidden="1">
          <a:extLst>
            <a:ext uri="{FF2B5EF4-FFF2-40B4-BE49-F238E27FC236}">
              <a16:creationId xmlns:a16="http://schemas.microsoft.com/office/drawing/2014/main" id="{00000000-0008-0000-3C00-00001A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3" name="rect" hidden="1">
          <a:extLst>
            <a:ext uri="{FF2B5EF4-FFF2-40B4-BE49-F238E27FC236}">
              <a16:creationId xmlns:a16="http://schemas.microsoft.com/office/drawing/2014/main" id="{00000000-0008-0000-3C00-00001B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4" name="rect" hidden="1">
          <a:extLst>
            <a:ext uri="{FF2B5EF4-FFF2-40B4-BE49-F238E27FC236}">
              <a16:creationId xmlns:a16="http://schemas.microsoft.com/office/drawing/2014/main" id="{00000000-0008-0000-3C00-00001C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5" name="rect" hidden="1">
          <a:extLst>
            <a:ext uri="{FF2B5EF4-FFF2-40B4-BE49-F238E27FC236}">
              <a16:creationId xmlns:a16="http://schemas.microsoft.com/office/drawing/2014/main" id="{00000000-0008-0000-3C00-00001D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6" name="rect" hidden="1">
          <a:extLst>
            <a:ext uri="{FF2B5EF4-FFF2-40B4-BE49-F238E27FC236}">
              <a16:creationId xmlns:a16="http://schemas.microsoft.com/office/drawing/2014/main" id="{00000000-0008-0000-3C00-00001E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7" name="rect" hidden="1">
          <a:extLst>
            <a:ext uri="{FF2B5EF4-FFF2-40B4-BE49-F238E27FC236}">
              <a16:creationId xmlns:a16="http://schemas.microsoft.com/office/drawing/2014/main" id="{00000000-0008-0000-3C00-00001F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8" name="rect" hidden="1">
          <a:extLst>
            <a:ext uri="{FF2B5EF4-FFF2-40B4-BE49-F238E27FC236}">
              <a16:creationId xmlns:a16="http://schemas.microsoft.com/office/drawing/2014/main" id="{00000000-0008-0000-3C00-000020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89" name="rect" hidden="1">
          <a:extLst>
            <a:ext uri="{FF2B5EF4-FFF2-40B4-BE49-F238E27FC236}">
              <a16:creationId xmlns:a16="http://schemas.microsoft.com/office/drawing/2014/main" id="{00000000-0008-0000-3C00-000021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0" name="rect" hidden="1">
          <a:extLst>
            <a:ext uri="{FF2B5EF4-FFF2-40B4-BE49-F238E27FC236}">
              <a16:creationId xmlns:a16="http://schemas.microsoft.com/office/drawing/2014/main" id="{00000000-0008-0000-3C00-000022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1" name="rect" hidden="1">
          <a:extLst>
            <a:ext uri="{FF2B5EF4-FFF2-40B4-BE49-F238E27FC236}">
              <a16:creationId xmlns:a16="http://schemas.microsoft.com/office/drawing/2014/main" id="{00000000-0008-0000-3C00-000023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2" name="rect" hidden="1">
          <a:extLst>
            <a:ext uri="{FF2B5EF4-FFF2-40B4-BE49-F238E27FC236}">
              <a16:creationId xmlns:a16="http://schemas.microsoft.com/office/drawing/2014/main" id="{00000000-0008-0000-3C00-000024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3" name="rect" hidden="1">
          <a:extLst>
            <a:ext uri="{FF2B5EF4-FFF2-40B4-BE49-F238E27FC236}">
              <a16:creationId xmlns:a16="http://schemas.microsoft.com/office/drawing/2014/main" id="{00000000-0008-0000-3C00-000025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4" name="rect" hidden="1">
          <a:extLst>
            <a:ext uri="{FF2B5EF4-FFF2-40B4-BE49-F238E27FC236}">
              <a16:creationId xmlns:a16="http://schemas.microsoft.com/office/drawing/2014/main" id="{00000000-0008-0000-3C00-000026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5" name="rect" hidden="1">
          <a:extLst>
            <a:ext uri="{FF2B5EF4-FFF2-40B4-BE49-F238E27FC236}">
              <a16:creationId xmlns:a16="http://schemas.microsoft.com/office/drawing/2014/main" id="{00000000-0008-0000-3C00-000027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6" name="rect" hidden="1">
          <a:extLst>
            <a:ext uri="{FF2B5EF4-FFF2-40B4-BE49-F238E27FC236}">
              <a16:creationId xmlns:a16="http://schemas.microsoft.com/office/drawing/2014/main" id="{00000000-0008-0000-3C00-000028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7" name="rect" hidden="1">
          <a:extLst>
            <a:ext uri="{FF2B5EF4-FFF2-40B4-BE49-F238E27FC236}">
              <a16:creationId xmlns:a16="http://schemas.microsoft.com/office/drawing/2014/main" id="{00000000-0008-0000-3C00-000029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8" name="rect" hidden="1">
          <a:extLst>
            <a:ext uri="{FF2B5EF4-FFF2-40B4-BE49-F238E27FC236}">
              <a16:creationId xmlns:a16="http://schemas.microsoft.com/office/drawing/2014/main" id="{00000000-0008-0000-3C00-00002A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299" name="rect" hidden="1">
          <a:extLst>
            <a:ext uri="{FF2B5EF4-FFF2-40B4-BE49-F238E27FC236}">
              <a16:creationId xmlns:a16="http://schemas.microsoft.com/office/drawing/2014/main" id="{00000000-0008-0000-3C00-00002B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0" name="rect" hidden="1">
          <a:extLst>
            <a:ext uri="{FF2B5EF4-FFF2-40B4-BE49-F238E27FC236}">
              <a16:creationId xmlns:a16="http://schemas.microsoft.com/office/drawing/2014/main" id="{00000000-0008-0000-3C00-00002C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1" name="rect" hidden="1">
          <a:extLst>
            <a:ext uri="{FF2B5EF4-FFF2-40B4-BE49-F238E27FC236}">
              <a16:creationId xmlns:a16="http://schemas.microsoft.com/office/drawing/2014/main" id="{00000000-0008-0000-3C00-00002D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2" name="rect" hidden="1">
          <a:extLst>
            <a:ext uri="{FF2B5EF4-FFF2-40B4-BE49-F238E27FC236}">
              <a16:creationId xmlns:a16="http://schemas.microsoft.com/office/drawing/2014/main" id="{00000000-0008-0000-3C00-00002E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3" name="rect" hidden="1">
          <a:extLst>
            <a:ext uri="{FF2B5EF4-FFF2-40B4-BE49-F238E27FC236}">
              <a16:creationId xmlns:a16="http://schemas.microsoft.com/office/drawing/2014/main" id="{00000000-0008-0000-3C00-00002F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4" name="rect" hidden="1">
          <a:extLst>
            <a:ext uri="{FF2B5EF4-FFF2-40B4-BE49-F238E27FC236}">
              <a16:creationId xmlns:a16="http://schemas.microsoft.com/office/drawing/2014/main" id="{00000000-0008-0000-3C00-000030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5" name="rect" hidden="1">
          <a:extLst>
            <a:ext uri="{FF2B5EF4-FFF2-40B4-BE49-F238E27FC236}">
              <a16:creationId xmlns:a16="http://schemas.microsoft.com/office/drawing/2014/main" id="{00000000-0008-0000-3C00-000031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6" name="rect" hidden="1">
          <a:extLst>
            <a:ext uri="{FF2B5EF4-FFF2-40B4-BE49-F238E27FC236}">
              <a16:creationId xmlns:a16="http://schemas.microsoft.com/office/drawing/2014/main" id="{00000000-0008-0000-3C00-000032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7" name="rect" hidden="1">
          <a:extLst>
            <a:ext uri="{FF2B5EF4-FFF2-40B4-BE49-F238E27FC236}">
              <a16:creationId xmlns:a16="http://schemas.microsoft.com/office/drawing/2014/main" id="{00000000-0008-0000-3C00-000033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8" name="rect" hidden="1">
          <a:extLst>
            <a:ext uri="{FF2B5EF4-FFF2-40B4-BE49-F238E27FC236}">
              <a16:creationId xmlns:a16="http://schemas.microsoft.com/office/drawing/2014/main" id="{00000000-0008-0000-3C00-000034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09" name="rect" hidden="1">
          <a:extLst>
            <a:ext uri="{FF2B5EF4-FFF2-40B4-BE49-F238E27FC236}">
              <a16:creationId xmlns:a16="http://schemas.microsoft.com/office/drawing/2014/main" id="{00000000-0008-0000-3C00-000035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0" name="rect" hidden="1">
          <a:extLst>
            <a:ext uri="{FF2B5EF4-FFF2-40B4-BE49-F238E27FC236}">
              <a16:creationId xmlns:a16="http://schemas.microsoft.com/office/drawing/2014/main" id="{00000000-0008-0000-3C00-000036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1" name="rect" hidden="1">
          <a:extLst>
            <a:ext uri="{FF2B5EF4-FFF2-40B4-BE49-F238E27FC236}">
              <a16:creationId xmlns:a16="http://schemas.microsoft.com/office/drawing/2014/main" id="{00000000-0008-0000-3C00-000037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2" name="rect" hidden="1">
          <a:extLst>
            <a:ext uri="{FF2B5EF4-FFF2-40B4-BE49-F238E27FC236}">
              <a16:creationId xmlns:a16="http://schemas.microsoft.com/office/drawing/2014/main" id="{00000000-0008-0000-3C00-000038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3" name="rect" hidden="1">
          <a:extLst>
            <a:ext uri="{FF2B5EF4-FFF2-40B4-BE49-F238E27FC236}">
              <a16:creationId xmlns:a16="http://schemas.microsoft.com/office/drawing/2014/main" id="{00000000-0008-0000-3C00-000039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4" name="rect" hidden="1">
          <a:extLst>
            <a:ext uri="{FF2B5EF4-FFF2-40B4-BE49-F238E27FC236}">
              <a16:creationId xmlns:a16="http://schemas.microsoft.com/office/drawing/2014/main" id="{00000000-0008-0000-3C00-00003A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5" name="rect" hidden="1">
          <a:extLst>
            <a:ext uri="{FF2B5EF4-FFF2-40B4-BE49-F238E27FC236}">
              <a16:creationId xmlns:a16="http://schemas.microsoft.com/office/drawing/2014/main" id="{00000000-0008-0000-3C00-00003B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6" name="rect" hidden="1">
          <a:extLst>
            <a:ext uri="{FF2B5EF4-FFF2-40B4-BE49-F238E27FC236}">
              <a16:creationId xmlns:a16="http://schemas.microsoft.com/office/drawing/2014/main" id="{00000000-0008-0000-3C00-00003C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7" name="rect" hidden="1">
          <a:extLst>
            <a:ext uri="{FF2B5EF4-FFF2-40B4-BE49-F238E27FC236}">
              <a16:creationId xmlns:a16="http://schemas.microsoft.com/office/drawing/2014/main" id="{00000000-0008-0000-3C00-00003D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8" name="rect" hidden="1">
          <a:extLst>
            <a:ext uri="{FF2B5EF4-FFF2-40B4-BE49-F238E27FC236}">
              <a16:creationId xmlns:a16="http://schemas.microsoft.com/office/drawing/2014/main" id="{00000000-0008-0000-3C00-00003E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19" name="rect" hidden="1">
          <a:extLst>
            <a:ext uri="{FF2B5EF4-FFF2-40B4-BE49-F238E27FC236}">
              <a16:creationId xmlns:a16="http://schemas.microsoft.com/office/drawing/2014/main" id="{00000000-0008-0000-3C00-00003F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0" name="rect" hidden="1">
          <a:extLst>
            <a:ext uri="{FF2B5EF4-FFF2-40B4-BE49-F238E27FC236}">
              <a16:creationId xmlns:a16="http://schemas.microsoft.com/office/drawing/2014/main" id="{00000000-0008-0000-3C00-000040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1" name="rect" hidden="1">
          <a:extLst>
            <a:ext uri="{FF2B5EF4-FFF2-40B4-BE49-F238E27FC236}">
              <a16:creationId xmlns:a16="http://schemas.microsoft.com/office/drawing/2014/main" id="{00000000-0008-0000-3C00-000041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2" name="rect" hidden="1">
          <a:extLst>
            <a:ext uri="{FF2B5EF4-FFF2-40B4-BE49-F238E27FC236}">
              <a16:creationId xmlns:a16="http://schemas.microsoft.com/office/drawing/2014/main" id="{00000000-0008-0000-3C00-000042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860943</xdr:colOff>
      <xdr:row>3</xdr:row>
      <xdr:rowOff>0</xdr:rowOff>
    </xdr:to>
    <xdr:sp macro="" textlink="">
      <xdr:nvSpPr>
        <xdr:cNvPr id="323" name="rect" hidden="1">
          <a:extLst>
            <a:ext uri="{FF2B5EF4-FFF2-40B4-BE49-F238E27FC236}">
              <a16:creationId xmlns:a16="http://schemas.microsoft.com/office/drawing/2014/main" id="{00000000-0008-0000-3C00-000043010000}"/>
            </a:ext>
          </a:extLst>
        </xdr:cNvPr>
        <xdr:cNvSpPr/>
      </xdr:nvSpPr>
      <xdr:spPr>
        <a:xfrm>
          <a:off x="0" y="217170"/>
          <a:ext cx="77597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619095</xdr:colOff>
      <xdr:row>3</xdr:row>
      <xdr:rowOff>0</xdr:rowOff>
    </xdr:to>
    <xdr:sp macro="" textlink="">
      <xdr:nvSpPr>
        <xdr:cNvPr id="324" name="_x0000_s1025" descr=" " hidden="1">
          <a:extLst>
            <a:ext uri="{FF2B5EF4-FFF2-40B4-BE49-F238E27FC236}">
              <a16:creationId xmlns:a16="http://schemas.microsoft.com/office/drawing/2014/main" id="{00000000-0008-0000-3C00-000044010000}"/>
            </a:ext>
          </a:extLst>
        </xdr:cNvPr>
        <xdr:cNvSpPr/>
      </xdr:nvSpPr>
      <xdr:spPr>
        <a:xfrm>
          <a:off x="0" y="217170"/>
          <a:ext cx="618490" cy="405765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1</xdr:row>
          <xdr:rowOff>0</xdr:rowOff>
        </xdr:from>
        <xdr:to>
          <xdr:col>0</xdr:col>
          <xdr:colOff>361950</xdr:colOff>
          <xdr:row>3</xdr:row>
          <xdr:rowOff>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3C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756184</xdr:colOff>
      <xdr:row>47</xdr:row>
      <xdr:rowOff>0</xdr:rowOff>
    </xdr:from>
    <xdr:to>
      <xdr:col>10</xdr:col>
      <xdr:colOff>358793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79925" y="12729210"/>
          <a:ext cx="486092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SpPr txBox="1"/>
      </xdr:nvSpPr>
      <xdr:spPr>
        <a:xfrm>
          <a:off x="193675" y="217170"/>
          <a:ext cx="35306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0690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SpPr txBox="1"/>
      </xdr:nvSpPr>
      <xdr:spPr>
        <a:xfrm>
          <a:off x="193675" y="217170"/>
          <a:ext cx="34925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" name="rect" hidden="1">
          <a:extLst>
            <a:ext uri="{FF2B5EF4-FFF2-40B4-BE49-F238E27FC236}">
              <a16:creationId xmlns:a16="http://schemas.microsoft.com/office/drawing/2014/main" id="{00000000-0008-0000-3E00-00000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" name="rect" hidden="1">
          <a:extLst>
            <a:ext uri="{FF2B5EF4-FFF2-40B4-BE49-F238E27FC236}">
              <a16:creationId xmlns:a16="http://schemas.microsoft.com/office/drawing/2014/main" id="{00000000-0008-0000-3E00-00000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" name="rect" hidden="1">
          <a:extLst>
            <a:ext uri="{FF2B5EF4-FFF2-40B4-BE49-F238E27FC236}">
              <a16:creationId xmlns:a16="http://schemas.microsoft.com/office/drawing/2014/main" id="{00000000-0008-0000-3E00-00000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" name="rect" hidden="1">
          <a:extLst>
            <a:ext uri="{FF2B5EF4-FFF2-40B4-BE49-F238E27FC236}">
              <a16:creationId xmlns:a16="http://schemas.microsoft.com/office/drawing/2014/main" id="{00000000-0008-0000-3E00-00000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" name="rect" hidden="1">
          <a:extLst>
            <a:ext uri="{FF2B5EF4-FFF2-40B4-BE49-F238E27FC236}">
              <a16:creationId xmlns:a16="http://schemas.microsoft.com/office/drawing/2014/main" id="{00000000-0008-0000-3E00-00000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" name="rect" hidden="1">
          <a:extLst>
            <a:ext uri="{FF2B5EF4-FFF2-40B4-BE49-F238E27FC236}">
              <a16:creationId xmlns:a16="http://schemas.microsoft.com/office/drawing/2014/main" id="{00000000-0008-0000-3E00-00000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" name="rect" hidden="1">
          <a:extLst>
            <a:ext uri="{FF2B5EF4-FFF2-40B4-BE49-F238E27FC236}">
              <a16:creationId xmlns:a16="http://schemas.microsoft.com/office/drawing/2014/main" id="{00000000-0008-0000-3E00-00000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" name="rect" hidden="1">
          <a:extLst>
            <a:ext uri="{FF2B5EF4-FFF2-40B4-BE49-F238E27FC236}">
              <a16:creationId xmlns:a16="http://schemas.microsoft.com/office/drawing/2014/main" id="{00000000-0008-0000-3E00-00000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12" name=" " descr=" ">
          <a:extLst>
            <a:ext uri="{FF2B5EF4-FFF2-40B4-BE49-F238E27FC236}">
              <a16:creationId xmlns:a16="http://schemas.microsoft.com/office/drawing/2014/main" id="{00000000-0008-0000-3E00-00000C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3937635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SpPr txBox="1"/>
      </xdr:nvSpPr>
      <xdr:spPr>
        <a:xfrm>
          <a:off x="193675" y="217170"/>
          <a:ext cx="3023235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0690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000-000003000000}"/>
            </a:ext>
          </a:extLst>
        </xdr:cNvPr>
        <xdr:cNvSpPr txBox="1"/>
      </xdr:nvSpPr>
      <xdr:spPr>
        <a:xfrm>
          <a:off x="193675" y="217170"/>
          <a:ext cx="34925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" name="rect" hidden="1">
          <a:extLst>
            <a:ext uri="{FF2B5EF4-FFF2-40B4-BE49-F238E27FC236}">
              <a16:creationId xmlns:a16="http://schemas.microsoft.com/office/drawing/2014/main" id="{00000000-0008-0000-4000-00000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" name="rect" hidden="1">
          <a:extLst>
            <a:ext uri="{FF2B5EF4-FFF2-40B4-BE49-F238E27FC236}">
              <a16:creationId xmlns:a16="http://schemas.microsoft.com/office/drawing/2014/main" id="{00000000-0008-0000-4000-00000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" name="rect" hidden="1">
          <a:extLst>
            <a:ext uri="{FF2B5EF4-FFF2-40B4-BE49-F238E27FC236}">
              <a16:creationId xmlns:a16="http://schemas.microsoft.com/office/drawing/2014/main" id="{00000000-0008-0000-4000-00000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" name="rect" hidden="1">
          <a:extLst>
            <a:ext uri="{FF2B5EF4-FFF2-40B4-BE49-F238E27FC236}">
              <a16:creationId xmlns:a16="http://schemas.microsoft.com/office/drawing/2014/main" id="{00000000-0008-0000-4000-00000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" name="rect" hidden="1">
          <a:extLst>
            <a:ext uri="{FF2B5EF4-FFF2-40B4-BE49-F238E27FC236}">
              <a16:creationId xmlns:a16="http://schemas.microsoft.com/office/drawing/2014/main" id="{00000000-0008-0000-4000-00000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" name="rect" hidden="1">
          <a:extLst>
            <a:ext uri="{FF2B5EF4-FFF2-40B4-BE49-F238E27FC236}">
              <a16:creationId xmlns:a16="http://schemas.microsoft.com/office/drawing/2014/main" id="{00000000-0008-0000-4000-00000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" name="rect" hidden="1">
          <a:extLst>
            <a:ext uri="{FF2B5EF4-FFF2-40B4-BE49-F238E27FC236}">
              <a16:creationId xmlns:a16="http://schemas.microsoft.com/office/drawing/2014/main" id="{00000000-0008-0000-4000-00000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" name="rect" hidden="1">
          <a:extLst>
            <a:ext uri="{FF2B5EF4-FFF2-40B4-BE49-F238E27FC236}">
              <a16:creationId xmlns:a16="http://schemas.microsoft.com/office/drawing/2014/main" id="{00000000-0008-0000-4000-00000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" name="rect" hidden="1">
          <a:extLst>
            <a:ext uri="{FF2B5EF4-FFF2-40B4-BE49-F238E27FC236}">
              <a16:creationId xmlns:a16="http://schemas.microsoft.com/office/drawing/2014/main" id="{00000000-0008-0000-4000-00000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" name="rect" hidden="1">
          <a:extLst>
            <a:ext uri="{FF2B5EF4-FFF2-40B4-BE49-F238E27FC236}">
              <a16:creationId xmlns:a16="http://schemas.microsoft.com/office/drawing/2014/main" id="{00000000-0008-0000-4000-00000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" name="rect" hidden="1">
          <a:extLst>
            <a:ext uri="{FF2B5EF4-FFF2-40B4-BE49-F238E27FC236}">
              <a16:creationId xmlns:a16="http://schemas.microsoft.com/office/drawing/2014/main" id="{00000000-0008-0000-4000-00000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" name="rect" hidden="1">
          <a:extLst>
            <a:ext uri="{FF2B5EF4-FFF2-40B4-BE49-F238E27FC236}">
              <a16:creationId xmlns:a16="http://schemas.microsoft.com/office/drawing/2014/main" id="{00000000-0008-0000-4000-00000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" name="rect" hidden="1">
          <a:extLst>
            <a:ext uri="{FF2B5EF4-FFF2-40B4-BE49-F238E27FC236}">
              <a16:creationId xmlns:a16="http://schemas.microsoft.com/office/drawing/2014/main" id="{00000000-0008-0000-4000-00001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" name="rect" hidden="1">
          <a:extLst>
            <a:ext uri="{FF2B5EF4-FFF2-40B4-BE49-F238E27FC236}">
              <a16:creationId xmlns:a16="http://schemas.microsoft.com/office/drawing/2014/main" id="{00000000-0008-0000-4000-00001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" name="rect" hidden="1">
          <a:extLst>
            <a:ext uri="{FF2B5EF4-FFF2-40B4-BE49-F238E27FC236}">
              <a16:creationId xmlns:a16="http://schemas.microsoft.com/office/drawing/2014/main" id="{00000000-0008-0000-4000-00001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" name="rect" hidden="1">
          <a:extLst>
            <a:ext uri="{FF2B5EF4-FFF2-40B4-BE49-F238E27FC236}">
              <a16:creationId xmlns:a16="http://schemas.microsoft.com/office/drawing/2014/main" id="{00000000-0008-0000-4000-00001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" name="rect" hidden="1">
          <a:extLst>
            <a:ext uri="{FF2B5EF4-FFF2-40B4-BE49-F238E27FC236}">
              <a16:creationId xmlns:a16="http://schemas.microsoft.com/office/drawing/2014/main" id="{00000000-0008-0000-4000-00001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1" name="rect" hidden="1">
          <a:extLst>
            <a:ext uri="{FF2B5EF4-FFF2-40B4-BE49-F238E27FC236}">
              <a16:creationId xmlns:a16="http://schemas.microsoft.com/office/drawing/2014/main" id="{00000000-0008-0000-4000-00001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2" name="rect" hidden="1">
          <a:extLst>
            <a:ext uri="{FF2B5EF4-FFF2-40B4-BE49-F238E27FC236}">
              <a16:creationId xmlns:a16="http://schemas.microsoft.com/office/drawing/2014/main" id="{00000000-0008-0000-4000-00001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3" name="rect" hidden="1">
          <a:extLst>
            <a:ext uri="{FF2B5EF4-FFF2-40B4-BE49-F238E27FC236}">
              <a16:creationId xmlns:a16="http://schemas.microsoft.com/office/drawing/2014/main" id="{00000000-0008-0000-4000-00001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4" name="rect" hidden="1">
          <a:extLst>
            <a:ext uri="{FF2B5EF4-FFF2-40B4-BE49-F238E27FC236}">
              <a16:creationId xmlns:a16="http://schemas.microsoft.com/office/drawing/2014/main" id="{00000000-0008-0000-4000-00001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5" name="rect" hidden="1">
          <a:extLst>
            <a:ext uri="{FF2B5EF4-FFF2-40B4-BE49-F238E27FC236}">
              <a16:creationId xmlns:a16="http://schemas.microsoft.com/office/drawing/2014/main" id="{00000000-0008-0000-4000-00001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6" name="rect" hidden="1">
          <a:extLst>
            <a:ext uri="{FF2B5EF4-FFF2-40B4-BE49-F238E27FC236}">
              <a16:creationId xmlns:a16="http://schemas.microsoft.com/office/drawing/2014/main" id="{00000000-0008-0000-4000-00001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7" name="rect" hidden="1">
          <a:extLst>
            <a:ext uri="{FF2B5EF4-FFF2-40B4-BE49-F238E27FC236}">
              <a16:creationId xmlns:a16="http://schemas.microsoft.com/office/drawing/2014/main" id="{00000000-0008-0000-4000-00001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8" name="rect" hidden="1">
          <a:extLst>
            <a:ext uri="{FF2B5EF4-FFF2-40B4-BE49-F238E27FC236}">
              <a16:creationId xmlns:a16="http://schemas.microsoft.com/office/drawing/2014/main" id="{00000000-0008-0000-4000-00001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9" name="rect" hidden="1">
          <a:extLst>
            <a:ext uri="{FF2B5EF4-FFF2-40B4-BE49-F238E27FC236}">
              <a16:creationId xmlns:a16="http://schemas.microsoft.com/office/drawing/2014/main" id="{00000000-0008-0000-4000-00001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0" name="rect" hidden="1">
          <a:extLst>
            <a:ext uri="{FF2B5EF4-FFF2-40B4-BE49-F238E27FC236}">
              <a16:creationId xmlns:a16="http://schemas.microsoft.com/office/drawing/2014/main" id="{00000000-0008-0000-4000-00001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1" name="rect" hidden="1">
          <a:extLst>
            <a:ext uri="{FF2B5EF4-FFF2-40B4-BE49-F238E27FC236}">
              <a16:creationId xmlns:a16="http://schemas.microsoft.com/office/drawing/2014/main" id="{00000000-0008-0000-4000-00001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2" name="rect" hidden="1">
          <a:extLst>
            <a:ext uri="{FF2B5EF4-FFF2-40B4-BE49-F238E27FC236}">
              <a16:creationId xmlns:a16="http://schemas.microsoft.com/office/drawing/2014/main" id="{00000000-0008-0000-4000-00002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3" name="rect" hidden="1">
          <a:extLst>
            <a:ext uri="{FF2B5EF4-FFF2-40B4-BE49-F238E27FC236}">
              <a16:creationId xmlns:a16="http://schemas.microsoft.com/office/drawing/2014/main" id="{00000000-0008-0000-4000-00002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4" name="rect" hidden="1">
          <a:extLst>
            <a:ext uri="{FF2B5EF4-FFF2-40B4-BE49-F238E27FC236}">
              <a16:creationId xmlns:a16="http://schemas.microsoft.com/office/drawing/2014/main" id="{00000000-0008-0000-4000-00002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5" name="rect" hidden="1">
          <a:extLst>
            <a:ext uri="{FF2B5EF4-FFF2-40B4-BE49-F238E27FC236}">
              <a16:creationId xmlns:a16="http://schemas.microsoft.com/office/drawing/2014/main" id="{00000000-0008-0000-4000-00002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6" name="rect" hidden="1">
          <a:extLst>
            <a:ext uri="{FF2B5EF4-FFF2-40B4-BE49-F238E27FC236}">
              <a16:creationId xmlns:a16="http://schemas.microsoft.com/office/drawing/2014/main" id="{00000000-0008-0000-4000-00002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7" name="rect" hidden="1">
          <a:extLst>
            <a:ext uri="{FF2B5EF4-FFF2-40B4-BE49-F238E27FC236}">
              <a16:creationId xmlns:a16="http://schemas.microsoft.com/office/drawing/2014/main" id="{00000000-0008-0000-4000-00002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8" name="rect" hidden="1">
          <a:extLst>
            <a:ext uri="{FF2B5EF4-FFF2-40B4-BE49-F238E27FC236}">
              <a16:creationId xmlns:a16="http://schemas.microsoft.com/office/drawing/2014/main" id="{00000000-0008-0000-4000-00002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39" name="rect" hidden="1">
          <a:extLst>
            <a:ext uri="{FF2B5EF4-FFF2-40B4-BE49-F238E27FC236}">
              <a16:creationId xmlns:a16="http://schemas.microsoft.com/office/drawing/2014/main" id="{00000000-0008-0000-4000-00002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0" name="rect" hidden="1">
          <a:extLst>
            <a:ext uri="{FF2B5EF4-FFF2-40B4-BE49-F238E27FC236}">
              <a16:creationId xmlns:a16="http://schemas.microsoft.com/office/drawing/2014/main" id="{00000000-0008-0000-4000-00002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1" name="rect" hidden="1">
          <a:extLst>
            <a:ext uri="{FF2B5EF4-FFF2-40B4-BE49-F238E27FC236}">
              <a16:creationId xmlns:a16="http://schemas.microsoft.com/office/drawing/2014/main" id="{00000000-0008-0000-4000-00002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2" name="rect" hidden="1">
          <a:extLst>
            <a:ext uri="{FF2B5EF4-FFF2-40B4-BE49-F238E27FC236}">
              <a16:creationId xmlns:a16="http://schemas.microsoft.com/office/drawing/2014/main" id="{00000000-0008-0000-4000-00002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3" name="rect" hidden="1">
          <a:extLst>
            <a:ext uri="{FF2B5EF4-FFF2-40B4-BE49-F238E27FC236}">
              <a16:creationId xmlns:a16="http://schemas.microsoft.com/office/drawing/2014/main" id="{00000000-0008-0000-4000-00002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4" name="rect" hidden="1">
          <a:extLst>
            <a:ext uri="{FF2B5EF4-FFF2-40B4-BE49-F238E27FC236}">
              <a16:creationId xmlns:a16="http://schemas.microsoft.com/office/drawing/2014/main" id="{00000000-0008-0000-4000-00002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5" name="rect" hidden="1">
          <a:extLst>
            <a:ext uri="{FF2B5EF4-FFF2-40B4-BE49-F238E27FC236}">
              <a16:creationId xmlns:a16="http://schemas.microsoft.com/office/drawing/2014/main" id="{00000000-0008-0000-4000-00002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6" name="rect" hidden="1">
          <a:extLst>
            <a:ext uri="{FF2B5EF4-FFF2-40B4-BE49-F238E27FC236}">
              <a16:creationId xmlns:a16="http://schemas.microsoft.com/office/drawing/2014/main" id="{00000000-0008-0000-4000-00002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7" name="rect" hidden="1">
          <a:extLst>
            <a:ext uri="{FF2B5EF4-FFF2-40B4-BE49-F238E27FC236}">
              <a16:creationId xmlns:a16="http://schemas.microsoft.com/office/drawing/2014/main" id="{00000000-0008-0000-4000-00002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8" name="rect" hidden="1">
          <a:extLst>
            <a:ext uri="{FF2B5EF4-FFF2-40B4-BE49-F238E27FC236}">
              <a16:creationId xmlns:a16="http://schemas.microsoft.com/office/drawing/2014/main" id="{00000000-0008-0000-4000-00003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9" name="rect" hidden="1">
          <a:extLst>
            <a:ext uri="{FF2B5EF4-FFF2-40B4-BE49-F238E27FC236}">
              <a16:creationId xmlns:a16="http://schemas.microsoft.com/office/drawing/2014/main" id="{00000000-0008-0000-4000-00003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0" name="rect" hidden="1">
          <a:extLst>
            <a:ext uri="{FF2B5EF4-FFF2-40B4-BE49-F238E27FC236}">
              <a16:creationId xmlns:a16="http://schemas.microsoft.com/office/drawing/2014/main" id="{00000000-0008-0000-4000-00003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1" name="rect" hidden="1">
          <a:extLst>
            <a:ext uri="{FF2B5EF4-FFF2-40B4-BE49-F238E27FC236}">
              <a16:creationId xmlns:a16="http://schemas.microsoft.com/office/drawing/2014/main" id="{00000000-0008-0000-4000-00003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2" name="rect" hidden="1">
          <a:extLst>
            <a:ext uri="{FF2B5EF4-FFF2-40B4-BE49-F238E27FC236}">
              <a16:creationId xmlns:a16="http://schemas.microsoft.com/office/drawing/2014/main" id="{00000000-0008-0000-4000-00003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3" name="rect" hidden="1">
          <a:extLst>
            <a:ext uri="{FF2B5EF4-FFF2-40B4-BE49-F238E27FC236}">
              <a16:creationId xmlns:a16="http://schemas.microsoft.com/office/drawing/2014/main" id="{00000000-0008-0000-4000-00003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4" name="rect" hidden="1">
          <a:extLst>
            <a:ext uri="{FF2B5EF4-FFF2-40B4-BE49-F238E27FC236}">
              <a16:creationId xmlns:a16="http://schemas.microsoft.com/office/drawing/2014/main" id="{00000000-0008-0000-4000-00003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5" name="rect" hidden="1">
          <a:extLst>
            <a:ext uri="{FF2B5EF4-FFF2-40B4-BE49-F238E27FC236}">
              <a16:creationId xmlns:a16="http://schemas.microsoft.com/office/drawing/2014/main" id="{00000000-0008-0000-4000-00003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6" name="rect" hidden="1">
          <a:extLst>
            <a:ext uri="{FF2B5EF4-FFF2-40B4-BE49-F238E27FC236}">
              <a16:creationId xmlns:a16="http://schemas.microsoft.com/office/drawing/2014/main" id="{00000000-0008-0000-4000-00003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7" name="rect" hidden="1">
          <a:extLst>
            <a:ext uri="{FF2B5EF4-FFF2-40B4-BE49-F238E27FC236}">
              <a16:creationId xmlns:a16="http://schemas.microsoft.com/office/drawing/2014/main" id="{00000000-0008-0000-4000-00003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8" name="rect" hidden="1">
          <a:extLst>
            <a:ext uri="{FF2B5EF4-FFF2-40B4-BE49-F238E27FC236}">
              <a16:creationId xmlns:a16="http://schemas.microsoft.com/office/drawing/2014/main" id="{00000000-0008-0000-4000-00003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9" name="rect" hidden="1">
          <a:extLst>
            <a:ext uri="{FF2B5EF4-FFF2-40B4-BE49-F238E27FC236}">
              <a16:creationId xmlns:a16="http://schemas.microsoft.com/office/drawing/2014/main" id="{00000000-0008-0000-4000-00003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0" name="rect" hidden="1">
          <a:extLst>
            <a:ext uri="{FF2B5EF4-FFF2-40B4-BE49-F238E27FC236}">
              <a16:creationId xmlns:a16="http://schemas.microsoft.com/office/drawing/2014/main" id="{00000000-0008-0000-4000-00003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1" name="rect" hidden="1">
          <a:extLst>
            <a:ext uri="{FF2B5EF4-FFF2-40B4-BE49-F238E27FC236}">
              <a16:creationId xmlns:a16="http://schemas.microsoft.com/office/drawing/2014/main" id="{00000000-0008-0000-4000-00003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2" name="rect" hidden="1">
          <a:extLst>
            <a:ext uri="{FF2B5EF4-FFF2-40B4-BE49-F238E27FC236}">
              <a16:creationId xmlns:a16="http://schemas.microsoft.com/office/drawing/2014/main" id="{00000000-0008-0000-4000-00003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3" name="rect" hidden="1">
          <a:extLst>
            <a:ext uri="{FF2B5EF4-FFF2-40B4-BE49-F238E27FC236}">
              <a16:creationId xmlns:a16="http://schemas.microsoft.com/office/drawing/2014/main" id="{00000000-0008-0000-4000-00003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4" name="rect" hidden="1">
          <a:extLst>
            <a:ext uri="{FF2B5EF4-FFF2-40B4-BE49-F238E27FC236}">
              <a16:creationId xmlns:a16="http://schemas.microsoft.com/office/drawing/2014/main" id="{00000000-0008-0000-4000-00004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5" name="rect" hidden="1">
          <a:extLst>
            <a:ext uri="{FF2B5EF4-FFF2-40B4-BE49-F238E27FC236}">
              <a16:creationId xmlns:a16="http://schemas.microsoft.com/office/drawing/2014/main" id="{00000000-0008-0000-4000-00004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6" name="rect" hidden="1">
          <a:extLst>
            <a:ext uri="{FF2B5EF4-FFF2-40B4-BE49-F238E27FC236}">
              <a16:creationId xmlns:a16="http://schemas.microsoft.com/office/drawing/2014/main" id="{00000000-0008-0000-4000-00004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7" name="rect" hidden="1">
          <a:extLst>
            <a:ext uri="{FF2B5EF4-FFF2-40B4-BE49-F238E27FC236}">
              <a16:creationId xmlns:a16="http://schemas.microsoft.com/office/drawing/2014/main" id="{00000000-0008-0000-4000-00004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8" name="rect" hidden="1">
          <a:extLst>
            <a:ext uri="{FF2B5EF4-FFF2-40B4-BE49-F238E27FC236}">
              <a16:creationId xmlns:a16="http://schemas.microsoft.com/office/drawing/2014/main" id="{00000000-0008-0000-4000-00004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9" name="rect" hidden="1">
          <a:extLst>
            <a:ext uri="{FF2B5EF4-FFF2-40B4-BE49-F238E27FC236}">
              <a16:creationId xmlns:a16="http://schemas.microsoft.com/office/drawing/2014/main" id="{00000000-0008-0000-4000-00004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0" name="rect" hidden="1">
          <a:extLst>
            <a:ext uri="{FF2B5EF4-FFF2-40B4-BE49-F238E27FC236}">
              <a16:creationId xmlns:a16="http://schemas.microsoft.com/office/drawing/2014/main" id="{00000000-0008-0000-4000-00004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1" name="rect" hidden="1">
          <a:extLst>
            <a:ext uri="{FF2B5EF4-FFF2-40B4-BE49-F238E27FC236}">
              <a16:creationId xmlns:a16="http://schemas.microsoft.com/office/drawing/2014/main" id="{00000000-0008-0000-4000-00004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2" name="rect" hidden="1">
          <a:extLst>
            <a:ext uri="{FF2B5EF4-FFF2-40B4-BE49-F238E27FC236}">
              <a16:creationId xmlns:a16="http://schemas.microsoft.com/office/drawing/2014/main" id="{00000000-0008-0000-4000-00004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3" name="rect" hidden="1">
          <a:extLst>
            <a:ext uri="{FF2B5EF4-FFF2-40B4-BE49-F238E27FC236}">
              <a16:creationId xmlns:a16="http://schemas.microsoft.com/office/drawing/2014/main" id="{00000000-0008-0000-4000-00004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4" name="rect" hidden="1">
          <a:extLst>
            <a:ext uri="{FF2B5EF4-FFF2-40B4-BE49-F238E27FC236}">
              <a16:creationId xmlns:a16="http://schemas.microsoft.com/office/drawing/2014/main" id="{00000000-0008-0000-4000-00004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5" name="rect" hidden="1">
          <a:extLst>
            <a:ext uri="{FF2B5EF4-FFF2-40B4-BE49-F238E27FC236}">
              <a16:creationId xmlns:a16="http://schemas.microsoft.com/office/drawing/2014/main" id="{00000000-0008-0000-4000-00004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6" name="rect" hidden="1">
          <a:extLst>
            <a:ext uri="{FF2B5EF4-FFF2-40B4-BE49-F238E27FC236}">
              <a16:creationId xmlns:a16="http://schemas.microsoft.com/office/drawing/2014/main" id="{00000000-0008-0000-4000-00004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7" name="rect" hidden="1">
          <a:extLst>
            <a:ext uri="{FF2B5EF4-FFF2-40B4-BE49-F238E27FC236}">
              <a16:creationId xmlns:a16="http://schemas.microsoft.com/office/drawing/2014/main" id="{00000000-0008-0000-4000-00004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8" name="rect" hidden="1">
          <a:extLst>
            <a:ext uri="{FF2B5EF4-FFF2-40B4-BE49-F238E27FC236}">
              <a16:creationId xmlns:a16="http://schemas.microsoft.com/office/drawing/2014/main" id="{00000000-0008-0000-4000-00004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9" name="rect" hidden="1">
          <a:extLst>
            <a:ext uri="{FF2B5EF4-FFF2-40B4-BE49-F238E27FC236}">
              <a16:creationId xmlns:a16="http://schemas.microsoft.com/office/drawing/2014/main" id="{00000000-0008-0000-4000-00004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0" name="rect" hidden="1">
          <a:extLst>
            <a:ext uri="{FF2B5EF4-FFF2-40B4-BE49-F238E27FC236}">
              <a16:creationId xmlns:a16="http://schemas.microsoft.com/office/drawing/2014/main" id="{00000000-0008-0000-4000-00005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1" name="rect" hidden="1">
          <a:extLst>
            <a:ext uri="{FF2B5EF4-FFF2-40B4-BE49-F238E27FC236}">
              <a16:creationId xmlns:a16="http://schemas.microsoft.com/office/drawing/2014/main" id="{00000000-0008-0000-4000-00005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2" name="rect" hidden="1">
          <a:extLst>
            <a:ext uri="{FF2B5EF4-FFF2-40B4-BE49-F238E27FC236}">
              <a16:creationId xmlns:a16="http://schemas.microsoft.com/office/drawing/2014/main" id="{00000000-0008-0000-4000-00005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3" name="rect" hidden="1">
          <a:extLst>
            <a:ext uri="{FF2B5EF4-FFF2-40B4-BE49-F238E27FC236}">
              <a16:creationId xmlns:a16="http://schemas.microsoft.com/office/drawing/2014/main" id="{00000000-0008-0000-4000-00005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4" name="rect" hidden="1">
          <a:extLst>
            <a:ext uri="{FF2B5EF4-FFF2-40B4-BE49-F238E27FC236}">
              <a16:creationId xmlns:a16="http://schemas.microsoft.com/office/drawing/2014/main" id="{00000000-0008-0000-4000-00005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5" name="rect" hidden="1">
          <a:extLst>
            <a:ext uri="{FF2B5EF4-FFF2-40B4-BE49-F238E27FC236}">
              <a16:creationId xmlns:a16="http://schemas.microsoft.com/office/drawing/2014/main" id="{00000000-0008-0000-4000-00005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6" name="rect" hidden="1">
          <a:extLst>
            <a:ext uri="{FF2B5EF4-FFF2-40B4-BE49-F238E27FC236}">
              <a16:creationId xmlns:a16="http://schemas.microsoft.com/office/drawing/2014/main" id="{00000000-0008-0000-4000-00005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7" name="rect" hidden="1">
          <a:extLst>
            <a:ext uri="{FF2B5EF4-FFF2-40B4-BE49-F238E27FC236}">
              <a16:creationId xmlns:a16="http://schemas.microsoft.com/office/drawing/2014/main" id="{00000000-0008-0000-4000-00005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8" name="rect" hidden="1">
          <a:extLst>
            <a:ext uri="{FF2B5EF4-FFF2-40B4-BE49-F238E27FC236}">
              <a16:creationId xmlns:a16="http://schemas.microsoft.com/office/drawing/2014/main" id="{00000000-0008-0000-4000-00005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9" name="rect" hidden="1">
          <a:extLst>
            <a:ext uri="{FF2B5EF4-FFF2-40B4-BE49-F238E27FC236}">
              <a16:creationId xmlns:a16="http://schemas.microsoft.com/office/drawing/2014/main" id="{00000000-0008-0000-4000-00005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0" name="rect" hidden="1">
          <a:extLst>
            <a:ext uri="{FF2B5EF4-FFF2-40B4-BE49-F238E27FC236}">
              <a16:creationId xmlns:a16="http://schemas.microsoft.com/office/drawing/2014/main" id="{00000000-0008-0000-4000-00005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1" name="rect" hidden="1">
          <a:extLst>
            <a:ext uri="{FF2B5EF4-FFF2-40B4-BE49-F238E27FC236}">
              <a16:creationId xmlns:a16="http://schemas.microsoft.com/office/drawing/2014/main" id="{00000000-0008-0000-4000-00005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2" name="rect" hidden="1">
          <a:extLst>
            <a:ext uri="{FF2B5EF4-FFF2-40B4-BE49-F238E27FC236}">
              <a16:creationId xmlns:a16="http://schemas.microsoft.com/office/drawing/2014/main" id="{00000000-0008-0000-4000-00005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3" name="rect" hidden="1">
          <a:extLst>
            <a:ext uri="{FF2B5EF4-FFF2-40B4-BE49-F238E27FC236}">
              <a16:creationId xmlns:a16="http://schemas.microsoft.com/office/drawing/2014/main" id="{00000000-0008-0000-4000-00005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4" name="rect" hidden="1">
          <a:extLst>
            <a:ext uri="{FF2B5EF4-FFF2-40B4-BE49-F238E27FC236}">
              <a16:creationId xmlns:a16="http://schemas.microsoft.com/office/drawing/2014/main" id="{00000000-0008-0000-4000-00005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5" name="rect" hidden="1">
          <a:extLst>
            <a:ext uri="{FF2B5EF4-FFF2-40B4-BE49-F238E27FC236}">
              <a16:creationId xmlns:a16="http://schemas.microsoft.com/office/drawing/2014/main" id="{00000000-0008-0000-4000-00005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6" name="rect" hidden="1">
          <a:extLst>
            <a:ext uri="{FF2B5EF4-FFF2-40B4-BE49-F238E27FC236}">
              <a16:creationId xmlns:a16="http://schemas.microsoft.com/office/drawing/2014/main" id="{00000000-0008-0000-4000-00006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7" name="rect" hidden="1">
          <a:extLst>
            <a:ext uri="{FF2B5EF4-FFF2-40B4-BE49-F238E27FC236}">
              <a16:creationId xmlns:a16="http://schemas.microsoft.com/office/drawing/2014/main" id="{00000000-0008-0000-4000-00006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8" name="rect" hidden="1">
          <a:extLst>
            <a:ext uri="{FF2B5EF4-FFF2-40B4-BE49-F238E27FC236}">
              <a16:creationId xmlns:a16="http://schemas.microsoft.com/office/drawing/2014/main" id="{00000000-0008-0000-4000-00006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9" name="rect" hidden="1">
          <a:extLst>
            <a:ext uri="{FF2B5EF4-FFF2-40B4-BE49-F238E27FC236}">
              <a16:creationId xmlns:a16="http://schemas.microsoft.com/office/drawing/2014/main" id="{00000000-0008-0000-4000-00006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0" name="rect" hidden="1">
          <a:extLst>
            <a:ext uri="{FF2B5EF4-FFF2-40B4-BE49-F238E27FC236}">
              <a16:creationId xmlns:a16="http://schemas.microsoft.com/office/drawing/2014/main" id="{00000000-0008-0000-4000-00006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1" name="rect" hidden="1">
          <a:extLst>
            <a:ext uri="{FF2B5EF4-FFF2-40B4-BE49-F238E27FC236}">
              <a16:creationId xmlns:a16="http://schemas.microsoft.com/office/drawing/2014/main" id="{00000000-0008-0000-4000-00006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2" name="rect" hidden="1">
          <a:extLst>
            <a:ext uri="{FF2B5EF4-FFF2-40B4-BE49-F238E27FC236}">
              <a16:creationId xmlns:a16="http://schemas.microsoft.com/office/drawing/2014/main" id="{00000000-0008-0000-4000-00006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3" name="rect" hidden="1">
          <a:extLst>
            <a:ext uri="{FF2B5EF4-FFF2-40B4-BE49-F238E27FC236}">
              <a16:creationId xmlns:a16="http://schemas.microsoft.com/office/drawing/2014/main" id="{00000000-0008-0000-4000-00006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4" name="rect" hidden="1">
          <a:extLst>
            <a:ext uri="{FF2B5EF4-FFF2-40B4-BE49-F238E27FC236}">
              <a16:creationId xmlns:a16="http://schemas.microsoft.com/office/drawing/2014/main" id="{00000000-0008-0000-4000-00006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5" name="rect" hidden="1">
          <a:extLst>
            <a:ext uri="{FF2B5EF4-FFF2-40B4-BE49-F238E27FC236}">
              <a16:creationId xmlns:a16="http://schemas.microsoft.com/office/drawing/2014/main" id="{00000000-0008-0000-4000-00006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6" name="rect" hidden="1">
          <a:extLst>
            <a:ext uri="{FF2B5EF4-FFF2-40B4-BE49-F238E27FC236}">
              <a16:creationId xmlns:a16="http://schemas.microsoft.com/office/drawing/2014/main" id="{00000000-0008-0000-4000-00006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7" name="rect" hidden="1">
          <a:extLst>
            <a:ext uri="{FF2B5EF4-FFF2-40B4-BE49-F238E27FC236}">
              <a16:creationId xmlns:a16="http://schemas.microsoft.com/office/drawing/2014/main" id="{00000000-0008-0000-4000-00006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8" name="rect" hidden="1">
          <a:extLst>
            <a:ext uri="{FF2B5EF4-FFF2-40B4-BE49-F238E27FC236}">
              <a16:creationId xmlns:a16="http://schemas.microsoft.com/office/drawing/2014/main" id="{00000000-0008-0000-4000-00006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9" name="rect" hidden="1">
          <a:extLst>
            <a:ext uri="{FF2B5EF4-FFF2-40B4-BE49-F238E27FC236}">
              <a16:creationId xmlns:a16="http://schemas.microsoft.com/office/drawing/2014/main" id="{00000000-0008-0000-4000-00006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0" name="rect" hidden="1">
          <a:extLst>
            <a:ext uri="{FF2B5EF4-FFF2-40B4-BE49-F238E27FC236}">
              <a16:creationId xmlns:a16="http://schemas.microsoft.com/office/drawing/2014/main" id="{00000000-0008-0000-4000-00006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1" name="rect" hidden="1">
          <a:extLst>
            <a:ext uri="{FF2B5EF4-FFF2-40B4-BE49-F238E27FC236}">
              <a16:creationId xmlns:a16="http://schemas.microsoft.com/office/drawing/2014/main" id="{00000000-0008-0000-4000-00006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2" name="rect" hidden="1">
          <a:extLst>
            <a:ext uri="{FF2B5EF4-FFF2-40B4-BE49-F238E27FC236}">
              <a16:creationId xmlns:a16="http://schemas.microsoft.com/office/drawing/2014/main" id="{00000000-0008-0000-4000-00007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3" name="rect" hidden="1">
          <a:extLst>
            <a:ext uri="{FF2B5EF4-FFF2-40B4-BE49-F238E27FC236}">
              <a16:creationId xmlns:a16="http://schemas.microsoft.com/office/drawing/2014/main" id="{00000000-0008-0000-4000-00007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4" name="rect" hidden="1">
          <a:extLst>
            <a:ext uri="{FF2B5EF4-FFF2-40B4-BE49-F238E27FC236}">
              <a16:creationId xmlns:a16="http://schemas.microsoft.com/office/drawing/2014/main" id="{00000000-0008-0000-4000-00007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5" name="rect" hidden="1">
          <a:extLst>
            <a:ext uri="{FF2B5EF4-FFF2-40B4-BE49-F238E27FC236}">
              <a16:creationId xmlns:a16="http://schemas.microsoft.com/office/drawing/2014/main" id="{00000000-0008-0000-4000-00007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6" name="rect" hidden="1">
          <a:extLst>
            <a:ext uri="{FF2B5EF4-FFF2-40B4-BE49-F238E27FC236}">
              <a16:creationId xmlns:a16="http://schemas.microsoft.com/office/drawing/2014/main" id="{00000000-0008-0000-4000-00007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7" name="rect" hidden="1">
          <a:extLst>
            <a:ext uri="{FF2B5EF4-FFF2-40B4-BE49-F238E27FC236}">
              <a16:creationId xmlns:a16="http://schemas.microsoft.com/office/drawing/2014/main" id="{00000000-0008-0000-4000-00007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8" name="rect" hidden="1">
          <a:extLst>
            <a:ext uri="{FF2B5EF4-FFF2-40B4-BE49-F238E27FC236}">
              <a16:creationId xmlns:a16="http://schemas.microsoft.com/office/drawing/2014/main" id="{00000000-0008-0000-4000-00007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9" name="rect" hidden="1">
          <a:extLst>
            <a:ext uri="{FF2B5EF4-FFF2-40B4-BE49-F238E27FC236}">
              <a16:creationId xmlns:a16="http://schemas.microsoft.com/office/drawing/2014/main" id="{00000000-0008-0000-4000-00007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0" name="rect" hidden="1">
          <a:extLst>
            <a:ext uri="{FF2B5EF4-FFF2-40B4-BE49-F238E27FC236}">
              <a16:creationId xmlns:a16="http://schemas.microsoft.com/office/drawing/2014/main" id="{00000000-0008-0000-4000-00007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1" name="rect" hidden="1">
          <a:extLst>
            <a:ext uri="{FF2B5EF4-FFF2-40B4-BE49-F238E27FC236}">
              <a16:creationId xmlns:a16="http://schemas.microsoft.com/office/drawing/2014/main" id="{00000000-0008-0000-4000-00007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2" name="rect" hidden="1">
          <a:extLst>
            <a:ext uri="{FF2B5EF4-FFF2-40B4-BE49-F238E27FC236}">
              <a16:creationId xmlns:a16="http://schemas.microsoft.com/office/drawing/2014/main" id="{00000000-0008-0000-4000-00007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3" name="rect" hidden="1">
          <a:extLst>
            <a:ext uri="{FF2B5EF4-FFF2-40B4-BE49-F238E27FC236}">
              <a16:creationId xmlns:a16="http://schemas.microsoft.com/office/drawing/2014/main" id="{00000000-0008-0000-4000-00007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4" name="rect" hidden="1">
          <a:extLst>
            <a:ext uri="{FF2B5EF4-FFF2-40B4-BE49-F238E27FC236}">
              <a16:creationId xmlns:a16="http://schemas.microsoft.com/office/drawing/2014/main" id="{00000000-0008-0000-4000-00007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5" name="rect" hidden="1">
          <a:extLst>
            <a:ext uri="{FF2B5EF4-FFF2-40B4-BE49-F238E27FC236}">
              <a16:creationId xmlns:a16="http://schemas.microsoft.com/office/drawing/2014/main" id="{00000000-0008-0000-4000-00007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6" name="rect" hidden="1">
          <a:extLst>
            <a:ext uri="{FF2B5EF4-FFF2-40B4-BE49-F238E27FC236}">
              <a16:creationId xmlns:a16="http://schemas.microsoft.com/office/drawing/2014/main" id="{00000000-0008-0000-4000-00007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7" name="rect" hidden="1">
          <a:extLst>
            <a:ext uri="{FF2B5EF4-FFF2-40B4-BE49-F238E27FC236}">
              <a16:creationId xmlns:a16="http://schemas.microsoft.com/office/drawing/2014/main" id="{00000000-0008-0000-4000-00007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8" name="rect" hidden="1">
          <a:extLst>
            <a:ext uri="{FF2B5EF4-FFF2-40B4-BE49-F238E27FC236}">
              <a16:creationId xmlns:a16="http://schemas.microsoft.com/office/drawing/2014/main" id="{00000000-0008-0000-4000-00008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29" name="rect" hidden="1">
          <a:extLst>
            <a:ext uri="{FF2B5EF4-FFF2-40B4-BE49-F238E27FC236}">
              <a16:creationId xmlns:a16="http://schemas.microsoft.com/office/drawing/2014/main" id="{00000000-0008-0000-4000-00008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0" name="rect" hidden="1">
          <a:extLst>
            <a:ext uri="{FF2B5EF4-FFF2-40B4-BE49-F238E27FC236}">
              <a16:creationId xmlns:a16="http://schemas.microsoft.com/office/drawing/2014/main" id="{00000000-0008-0000-4000-00008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1" name="rect" hidden="1">
          <a:extLst>
            <a:ext uri="{FF2B5EF4-FFF2-40B4-BE49-F238E27FC236}">
              <a16:creationId xmlns:a16="http://schemas.microsoft.com/office/drawing/2014/main" id="{00000000-0008-0000-4000-00008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2" name="rect" hidden="1">
          <a:extLst>
            <a:ext uri="{FF2B5EF4-FFF2-40B4-BE49-F238E27FC236}">
              <a16:creationId xmlns:a16="http://schemas.microsoft.com/office/drawing/2014/main" id="{00000000-0008-0000-4000-00008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3" name="rect" hidden="1">
          <a:extLst>
            <a:ext uri="{FF2B5EF4-FFF2-40B4-BE49-F238E27FC236}">
              <a16:creationId xmlns:a16="http://schemas.microsoft.com/office/drawing/2014/main" id="{00000000-0008-0000-4000-00008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4" name="rect" hidden="1">
          <a:extLst>
            <a:ext uri="{FF2B5EF4-FFF2-40B4-BE49-F238E27FC236}">
              <a16:creationId xmlns:a16="http://schemas.microsoft.com/office/drawing/2014/main" id="{00000000-0008-0000-4000-00008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5" name="rect" hidden="1">
          <a:extLst>
            <a:ext uri="{FF2B5EF4-FFF2-40B4-BE49-F238E27FC236}">
              <a16:creationId xmlns:a16="http://schemas.microsoft.com/office/drawing/2014/main" id="{00000000-0008-0000-4000-00008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6" name="rect" hidden="1">
          <a:extLst>
            <a:ext uri="{FF2B5EF4-FFF2-40B4-BE49-F238E27FC236}">
              <a16:creationId xmlns:a16="http://schemas.microsoft.com/office/drawing/2014/main" id="{00000000-0008-0000-4000-00008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7" name="rect" hidden="1">
          <a:extLst>
            <a:ext uri="{FF2B5EF4-FFF2-40B4-BE49-F238E27FC236}">
              <a16:creationId xmlns:a16="http://schemas.microsoft.com/office/drawing/2014/main" id="{00000000-0008-0000-4000-00008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8" name="rect" hidden="1">
          <a:extLst>
            <a:ext uri="{FF2B5EF4-FFF2-40B4-BE49-F238E27FC236}">
              <a16:creationId xmlns:a16="http://schemas.microsoft.com/office/drawing/2014/main" id="{00000000-0008-0000-4000-00008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39" name="rect" hidden="1">
          <a:extLst>
            <a:ext uri="{FF2B5EF4-FFF2-40B4-BE49-F238E27FC236}">
              <a16:creationId xmlns:a16="http://schemas.microsoft.com/office/drawing/2014/main" id="{00000000-0008-0000-4000-00008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0" name="rect" hidden="1">
          <a:extLst>
            <a:ext uri="{FF2B5EF4-FFF2-40B4-BE49-F238E27FC236}">
              <a16:creationId xmlns:a16="http://schemas.microsoft.com/office/drawing/2014/main" id="{00000000-0008-0000-4000-00008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1" name="rect" hidden="1">
          <a:extLst>
            <a:ext uri="{FF2B5EF4-FFF2-40B4-BE49-F238E27FC236}">
              <a16:creationId xmlns:a16="http://schemas.microsoft.com/office/drawing/2014/main" id="{00000000-0008-0000-4000-00008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2" name="rect" hidden="1">
          <a:extLst>
            <a:ext uri="{FF2B5EF4-FFF2-40B4-BE49-F238E27FC236}">
              <a16:creationId xmlns:a16="http://schemas.microsoft.com/office/drawing/2014/main" id="{00000000-0008-0000-4000-00008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3" name="rect" hidden="1">
          <a:extLst>
            <a:ext uri="{FF2B5EF4-FFF2-40B4-BE49-F238E27FC236}">
              <a16:creationId xmlns:a16="http://schemas.microsoft.com/office/drawing/2014/main" id="{00000000-0008-0000-4000-00008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4" name="rect" hidden="1">
          <a:extLst>
            <a:ext uri="{FF2B5EF4-FFF2-40B4-BE49-F238E27FC236}">
              <a16:creationId xmlns:a16="http://schemas.microsoft.com/office/drawing/2014/main" id="{00000000-0008-0000-4000-00009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5" name="rect" hidden="1">
          <a:extLst>
            <a:ext uri="{FF2B5EF4-FFF2-40B4-BE49-F238E27FC236}">
              <a16:creationId xmlns:a16="http://schemas.microsoft.com/office/drawing/2014/main" id="{00000000-0008-0000-4000-00009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6" name="rect" hidden="1">
          <a:extLst>
            <a:ext uri="{FF2B5EF4-FFF2-40B4-BE49-F238E27FC236}">
              <a16:creationId xmlns:a16="http://schemas.microsoft.com/office/drawing/2014/main" id="{00000000-0008-0000-4000-00009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7" name="rect" hidden="1">
          <a:extLst>
            <a:ext uri="{FF2B5EF4-FFF2-40B4-BE49-F238E27FC236}">
              <a16:creationId xmlns:a16="http://schemas.microsoft.com/office/drawing/2014/main" id="{00000000-0008-0000-4000-00009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8" name="rect" hidden="1">
          <a:extLst>
            <a:ext uri="{FF2B5EF4-FFF2-40B4-BE49-F238E27FC236}">
              <a16:creationId xmlns:a16="http://schemas.microsoft.com/office/drawing/2014/main" id="{00000000-0008-0000-4000-00009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49" name="rect" hidden="1">
          <a:extLst>
            <a:ext uri="{FF2B5EF4-FFF2-40B4-BE49-F238E27FC236}">
              <a16:creationId xmlns:a16="http://schemas.microsoft.com/office/drawing/2014/main" id="{00000000-0008-0000-4000-00009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0" name="rect" hidden="1">
          <a:extLst>
            <a:ext uri="{FF2B5EF4-FFF2-40B4-BE49-F238E27FC236}">
              <a16:creationId xmlns:a16="http://schemas.microsoft.com/office/drawing/2014/main" id="{00000000-0008-0000-4000-00009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1" name="rect" hidden="1">
          <a:extLst>
            <a:ext uri="{FF2B5EF4-FFF2-40B4-BE49-F238E27FC236}">
              <a16:creationId xmlns:a16="http://schemas.microsoft.com/office/drawing/2014/main" id="{00000000-0008-0000-4000-00009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2" name="rect" hidden="1">
          <a:extLst>
            <a:ext uri="{FF2B5EF4-FFF2-40B4-BE49-F238E27FC236}">
              <a16:creationId xmlns:a16="http://schemas.microsoft.com/office/drawing/2014/main" id="{00000000-0008-0000-4000-00009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3" name="rect" hidden="1">
          <a:extLst>
            <a:ext uri="{FF2B5EF4-FFF2-40B4-BE49-F238E27FC236}">
              <a16:creationId xmlns:a16="http://schemas.microsoft.com/office/drawing/2014/main" id="{00000000-0008-0000-4000-00009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4" name="rect" hidden="1">
          <a:extLst>
            <a:ext uri="{FF2B5EF4-FFF2-40B4-BE49-F238E27FC236}">
              <a16:creationId xmlns:a16="http://schemas.microsoft.com/office/drawing/2014/main" id="{00000000-0008-0000-4000-00009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5" name="rect" hidden="1">
          <a:extLst>
            <a:ext uri="{FF2B5EF4-FFF2-40B4-BE49-F238E27FC236}">
              <a16:creationId xmlns:a16="http://schemas.microsoft.com/office/drawing/2014/main" id="{00000000-0008-0000-4000-00009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6" name="rect" hidden="1">
          <a:extLst>
            <a:ext uri="{FF2B5EF4-FFF2-40B4-BE49-F238E27FC236}">
              <a16:creationId xmlns:a16="http://schemas.microsoft.com/office/drawing/2014/main" id="{00000000-0008-0000-4000-00009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7" name="rect" hidden="1">
          <a:extLst>
            <a:ext uri="{FF2B5EF4-FFF2-40B4-BE49-F238E27FC236}">
              <a16:creationId xmlns:a16="http://schemas.microsoft.com/office/drawing/2014/main" id="{00000000-0008-0000-4000-00009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8" name="rect" hidden="1">
          <a:extLst>
            <a:ext uri="{FF2B5EF4-FFF2-40B4-BE49-F238E27FC236}">
              <a16:creationId xmlns:a16="http://schemas.microsoft.com/office/drawing/2014/main" id="{00000000-0008-0000-4000-00009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59" name="rect" hidden="1">
          <a:extLst>
            <a:ext uri="{FF2B5EF4-FFF2-40B4-BE49-F238E27FC236}">
              <a16:creationId xmlns:a16="http://schemas.microsoft.com/office/drawing/2014/main" id="{00000000-0008-0000-4000-00009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0" name="rect" hidden="1">
          <a:extLst>
            <a:ext uri="{FF2B5EF4-FFF2-40B4-BE49-F238E27FC236}">
              <a16:creationId xmlns:a16="http://schemas.microsoft.com/office/drawing/2014/main" id="{00000000-0008-0000-4000-0000A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1" name="rect" hidden="1">
          <a:extLst>
            <a:ext uri="{FF2B5EF4-FFF2-40B4-BE49-F238E27FC236}">
              <a16:creationId xmlns:a16="http://schemas.microsoft.com/office/drawing/2014/main" id="{00000000-0008-0000-4000-0000A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2" name="rect" hidden="1">
          <a:extLst>
            <a:ext uri="{FF2B5EF4-FFF2-40B4-BE49-F238E27FC236}">
              <a16:creationId xmlns:a16="http://schemas.microsoft.com/office/drawing/2014/main" id="{00000000-0008-0000-4000-0000A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3" name="rect" hidden="1">
          <a:extLst>
            <a:ext uri="{FF2B5EF4-FFF2-40B4-BE49-F238E27FC236}">
              <a16:creationId xmlns:a16="http://schemas.microsoft.com/office/drawing/2014/main" id="{00000000-0008-0000-4000-0000A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4" name="rect" hidden="1">
          <a:extLst>
            <a:ext uri="{FF2B5EF4-FFF2-40B4-BE49-F238E27FC236}">
              <a16:creationId xmlns:a16="http://schemas.microsoft.com/office/drawing/2014/main" id="{00000000-0008-0000-4000-0000A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5" name="rect" hidden="1">
          <a:extLst>
            <a:ext uri="{FF2B5EF4-FFF2-40B4-BE49-F238E27FC236}">
              <a16:creationId xmlns:a16="http://schemas.microsoft.com/office/drawing/2014/main" id="{00000000-0008-0000-4000-0000A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6" name="rect" hidden="1">
          <a:extLst>
            <a:ext uri="{FF2B5EF4-FFF2-40B4-BE49-F238E27FC236}">
              <a16:creationId xmlns:a16="http://schemas.microsoft.com/office/drawing/2014/main" id="{00000000-0008-0000-4000-0000A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7" name="rect" hidden="1">
          <a:extLst>
            <a:ext uri="{FF2B5EF4-FFF2-40B4-BE49-F238E27FC236}">
              <a16:creationId xmlns:a16="http://schemas.microsoft.com/office/drawing/2014/main" id="{00000000-0008-0000-4000-0000A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8" name="rect" hidden="1">
          <a:extLst>
            <a:ext uri="{FF2B5EF4-FFF2-40B4-BE49-F238E27FC236}">
              <a16:creationId xmlns:a16="http://schemas.microsoft.com/office/drawing/2014/main" id="{00000000-0008-0000-4000-0000A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69" name="rect" hidden="1">
          <a:extLst>
            <a:ext uri="{FF2B5EF4-FFF2-40B4-BE49-F238E27FC236}">
              <a16:creationId xmlns:a16="http://schemas.microsoft.com/office/drawing/2014/main" id="{00000000-0008-0000-4000-0000A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0" name="rect" hidden="1">
          <a:extLst>
            <a:ext uri="{FF2B5EF4-FFF2-40B4-BE49-F238E27FC236}">
              <a16:creationId xmlns:a16="http://schemas.microsoft.com/office/drawing/2014/main" id="{00000000-0008-0000-4000-0000A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1" name="rect" hidden="1">
          <a:extLst>
            <a:ext uri="{FF2B5EF4-FFF2-40B4-BE49-F238E27FC236}">
              <a16:creationId xmlns:a16="http://schemas.microsoft.com/office/drawing/2014/main" id="{00000000-0008-0000-4000-0000A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2" name="rect" hidden="1">
          <a:extLst>
            <a:ext uri="{FF2B5EF4-FFF2-40B4-BE49-F238E27FC236}">
              <a16:creationId xmlns:a16="http://schemas.microsoft.com/office/drawing/2014/main" id="{00000000-0008-0000-4000-0000A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3" name="rect" hidden="1">
          <a:extLst>
            <a:ext uri="{FF2B5EF4-FFF2-40B4-BE49-F238E27FC236}">
              <a16:creationId xmlns:a16="http://schemas.microsoft.com/office/drawing/2014/main" id="{00000000-0008-0000-4000-0000A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4" name="rect" hidden="1">
          <a:extLst>
            <a:ext uri="{FF2B5EF4-FFF2-40B4-BE49-F238E27FC236}">
              <a16:creationId xmlns:a16="http://schemas.microsoft.com/office/drawing/2014/main" id="{00000000-0008-0000-4000-0000A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5" name="rect" hidden="1">
          <a:extLst>
            <a:ext uri="{FF2B5EF4-FFF2-40B4-BE49-F238E27FC236}">
              <a16:creationId xmlns:a16="http://schemas.microsoft.com/office/drawing/2014/main" id="{00000000-0008-0000-4000-0000A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6" name="rect" hidden="1">
          <a:extLst>
            <a:ext uri="{FF2B5EF4-FFF2-40B4-BE49-F238E27FC236}">
              <a16:creationId xmlns:a16="http://schemas.microsoft.com/office/drawing/2014/main" id="{00000000-0008-0000-4000-0000B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7" name="rect" hidden="1">
          <a:extLst>
            <a:ext uri="{FF2B5EF4-FFF2-40B4-BE49-F238E27FC236}">
              <a16:creationId xmlns:a16="http://schemas.microsoft.com/office/drawing/2014/main" id="{00000000-0008-0000-4000-0000B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8" name="rect" hidden="1">
          <a:extLst>
            <a:ext uri="{FF2B5EF4-FFF2-40B4-BE49-F238E27FC236}">
              <a16:creationId xmlns:a16="http://schemas.microsoft.com/office/drawing/2014/main" id="{00000000-0008-0000-4000-0000B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79" name="rect" hidden="1">
          <a:extLst>
            <a:ext uri="{FF2B5EF4-FFF2-40B4-BE49-F238E27FC236}">
              <a16:creationId xmlns:a16="http://schemas.microsoft.com/office/drawing/2014/main" id="{00000000-0008-0000-4000-0000B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0" name="rect" hidden="1">
          <a:extLst>
            <a:ext uri="{FF2B5EF4-FFF2-40B4-BE49-F238E27FC236}">
              <a16:creationId xmlns:a16="http://schemas.microsoft.com/office/drawing/2014/main" id="{00000000-0008-0000-4000-0000B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1" name="rect" hidden="1">
          <a:extLst>
            <a:ext uri="{FF2B5EF4-FFF2-40B4-BE49-F238E27FC236}">
              <a16:creationId xmlns:a16="http://schemas.microsoft.com/office/drawing/2014/main" id="{00000000-0008-0000-4000-0000B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2" name="rect" hidden="1">
          <a:extLst>
            <a:ext uri="{FF2B5EF4-FFF2-40B4-BE49-F238E27FC236}">
              <a16:creationId xmlns:a16="http://schemas.microsoft.com/office/drawing/2014/main" id="{00000000-0008-0000-4000-0000B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3" name="rect" hidden="1">
          <a:extLst>
            <a:ext uri="{FF2B5EF4-FFF2-40B4-BE49-F238E27FC236}">
              <a16:creationId xmlns:a16="http://schemas.microsoft.com/office/drawing/2014/main" id="{00000000-0008-0000-4000-0000B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4" name="rect" hidden="1">
          <a:extLst>
            <a:ext uri="{FF2B5EF4-FFF2-40B4-BE49-F238E27FC236}">
              <a16:creationId xmlns:a16="http://schemas.microsoft.com/office/drawing/2014/main" id="{00000000-0008-0000-4000-0000B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5" name="rect" hidden="1">
          <a:extLst>
            <a:ext uri="{FF2B5EF4-FFF2-40B4-BE49-F238E27FC236}">
              <a16:creationId xmlns:a16="http://schemas.microsoft.com/office/drawing/2014/main" id="{00000000-0008-0000-4000-0000B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6" name="rect" hidden="1">
          <a:extLst>
            <a:ext uri="{FF2B5EF4-FFF2-40B4-BE49-F238E27FC236}">
              <a16:creationId xmlns:a16="http://schemas.microsoft.com/office/drawing/2014/main" id="{00000000-0008-0000-4000-0000B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7" name="rect" hidden="1">
          <a:extLst>
            <a:ext uri="{FF2B5EF4-FFF2-40B4-BE49-F238E27FC236}">
              <a16:creationId xmlns:a16="http://schemas.microsoft.com/office/drawing/2014/main" id="{00000000-0008-0000-4000-0000B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8" name="rect" hidden="1">
          <a:extLst>
            <a:ext uri="{FF2B5EF4-FFF2-40B4-BE49-F238E27FC236}">
              <a16:creationId xmlns:a16="http://schemas.microsoft.com/office/drawing/2014/main" id="{00000000-0008-0000-4000-0000BC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89" name="rect" hidden="1">
          <a:extLst>
            <a:ext uri="{FF2B5EF4-FFF2-40B4-BE49-F238E27FC236}">
              <a16:creationId xmlns:a16="http://schemas.microsoft.com/office/drawing/2014/main" id="{00000000-0008-0000-4000-0000BD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0" name="rect" hidden="1">
          <a:extLst>
            <a:ext uri="{FF2B5EF4-FFF2-40B4-BE49-F238E27FC236}">
              <a16:creationId xmlns:a16="http://schemas.microsoft.com/office/drawing/2014/main" id="{00000000-0008-0000-4000-0000BE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1" name="rect" hidden="1">
          <a:extLst>
            <a:ext uri="{FF2B5EF4-FFF2-40B4-BE49-F238E27FC236}">
              <a16:creationId xmlns:a16="http://schemas.microsoft.com/office/drawing/2014/main" id="{00000000-0008-0000-4000-0000BF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2" name="rect" hidden="1">
          <a:extLst>
            <a:ext uri="{FF2B5EF4-FFF2-40B4-BE49-F238E27FC236}">
              <a16:creationId xmlns:a16="http://schemas.microsoft.com/office/drawing/2014/main" id="{00000000-0008-0000-4000-0000C0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3" name="rect" hidden="1">
          <a:extLst>
            <a:ext uri="{FF2B5EF4-FFF2-40B4-BE49-F238E27FC236}">
              <a16:creationId xmlns:a16="http://schemas.microsoft.com/office/drawing/2014/main" id="{00000000-0008-0000-4000-0000C1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4" name="rect" hidden="1">
          <a:extLst>
            <a:ext uri="{FF2B5EF4-FFF2-40B4-BE49-F238E27FC236}">
              <a16:creationId xmlns:a16="http://schemas.microsoft.com/office/drawing/2014/main" id="{00000000-0008-0000-4000-0000C2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5" name="rect" hidden="1">
          <a:extLst>
            <a:ext uri="{FF2B5EF4-FFF2-40B4-BE49-F238E27FC236}">
              <a16:creationId xmlns:a16="http://schemas.microsoft.com/office/drawing/2014/main" id="{00000000-0008-0000-4000-0000C3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6" name="rect" hidden="1">
          <a:extLst>
            <a:ext uri="{FF2B5EF4-FFF2-40B4-BE49-F238E27FC236}">
              <a16:creationId xmlns:a16="http://schemas.microsoft.com/office/drawing/2014/main" id="{00000000-0008-0000-4000-0000C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7" name="rect" hidden="1">
          <a:extLst>
            <a:ext uri="{FF2B5EF4-FFF2-40B4-BE49-F238E27FC236}">
              <a16:creationId xmlns:a16="http://schemas.microsoft.com/office/drawing/2014/main" id="{00000000-0008-0000-4000-0000C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8" name="rect" hidden="1">
          <a:extLst>
            <a:ext uri="{FF2B5EF4-FFF2-40B4-BE49-F238E27FC236}">
              <a16:creationId xmlns:a16="http://schemas.microsoft.com/office/drawing/2014/main" id="{00000000-0008-0000-4000-0000C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99" name="rect" hidden="1">
          <a:extLst>
            <a:ext uri="{FF2B5EF4-FFF2-40B4-BE49-F238E27FC236}">
              <a16:creationId xmlns:a16="http://schemas.microsoft.com/office/drawing/2014/main" id="{00000000-0008-0000-4000-0000C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0" name="rect" hidden="1">
          <a:extLst>
            <a:ext uri="{FF2B5EF4-FFF2-40B4-BE49-F238E27FC236}">
              <a16:creationId xmlns:a16="http://schemas.microsoft.com/office/drawing/2014/main" id="{00000000-0008-0000-4000-0000C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1" name="rect" hidden="1">
          <a:extLst>
            <a:ext uri="{FF2B5EF4-FFF2-40B4-BE49-F238E27FC236}">
              <a16:creationId xmlns:a16="http://schemas.microsoft.com/office/drawing/2014/main" id="{00000000-0008-0000-4000-0000C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2" name="rect" hidden="1">
          <a:extLst>
            <a:ext uri="{FF2B5EF4-FFF2-40B4-BE49-F238E27FC236}">
              <a16:creationId xmlns:a16="http://schemas.microsoft.com/office/drawing/2014/main" id="{00000000-0008-0000-4000-0000C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203" name="rect" hidden="1">
          <a:extLst>
            <a:ext uri="{FF2B5EF4-FFF2-40B4-BE49-F238E27FC236}">
              <a16:creationId xmlns:a16="http://schemas.microsoft.com/office/drawing/2014/main" id="{00000000-0008-0000-4000-0000C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204" name=" " descr=" ">
          <a:extLst>
            <a:ext uri="{FF2B5EF4-FFF2-40B4-BE49-F238E27FC236}">
              <a16:creationId xmlns:a16="http://schemas.microsoft.com/office/drawing/2014/main" id="{00000000-0008-0000-4000-0000CC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00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SpPr txBox="1"/>
      </xdr:nvSpPr>
      <xdr:spPr>
        <a:xfrm>
          <a:off x="193675" y="217170"/>
          <a:ext cx="35306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804349</xdr:colOff>
      <xdr:row>47</xdr:row>
      <xdr:rowOff>50006</xdr:rowOff>
    </xdr:from>
    <xdr:to>
      <xdr:col>10</xdr:col>
      <xdr:colOff>407052</xdr:colOff>
      <xdr:row>53</xdr:row>
      <xdr:rowOff>50006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347210" y="12778740"/>
          <a:ext cx="486092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SpPr txBox="1"/>
      </xdr:nvSpPr>
      <xdr:spPr>
        <a:xfrm>
          <a:off x="193675" y="217170"/>
          <a:ext cx="3349625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42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59486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SpPr txBox="1"/>
      </xdr:nvSpPr>
      <xdr:spPr>
        <a:xfrm>
          <a:off x="193675" y="217170"/>
          <a:ext cx="368046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4500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SpPr txBox="1"/>
      </xdr:nvSpPr>
      <xdr:spPr>
        <a:xfrm>
          <a:off x="193675" y="217170"/>
          <a:ext cx="35306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44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3994785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SpPr txBox="1"/>
      </xdr:nvSpPr>
      <xdr:spPr>
        <a:xfrm>
          <a:off x="193675" y="217170"/>
          <a:ext cx="3080385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078605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600-000003000000}"/>
            </a:ext>
          </a:extLst>
        </xdr:cNvPr>
        <xdr:cNvSpPr txBox="1"/>
      </xdr:nvSpPr>
      <xdr:spPr>
        <a:xfrm>
          <a:off x="193675" y="217170"/>
          <a:ext cx="3164205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46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194159</xdr:colOff>
      <xdr:row>1</xdr:row>
      <xdr:rowOff>0</xdr:rowOff>
    </xdr:from>
    <xdr:to>
      <xdr:col>2</xdr:col>
      <xdr:colOff>1036926</xdr:colOff>
      <xdr:row>2</xdr:row>
      <xdr:rowOff>0</xdr:rowOff>
    </xdr:to>
    <xdr:sp macro="" textlink="">
      <xdr:nvSpPr>
        <xdr:cNvPr id="2" name=" 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SpPr txBox="1"/>
      </xdr:nvSpPr>
      <xdr:spPr>
        <a:xfrm>
          <a:off x="193675" y="217170"/>
          <a:ext cx="315722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3</xdr:col>
      <xdr:colOff>721265</xdr:colOff>
      <xdr:row>58</xdr:row>
      <xdr:rowOff>0</xdr:rowOff>
    </xdr:from>
    <xdr:to>
      <xdr:col>10</xdr:col>
      <xdr:colOff>323124</xdr:colOff>
      <xdr:row>64</xdr:row>
      <xdr:rowOff>0</xdr:rowOff>
    </xdr:to>
    <xdr:pic>
      <xdr:nvPicPr>
        <xdr:cNvPr id="3" name=" " descr=" 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390390" y="15662910"/>
          <a:ext cx="455866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392938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800-000003000000}"/>
            </a:ext>
          </a:extLst>
        </xdr:cNvPr>
        <xdr:cNvSpPr txBox="1"/>
      </xdr:nvSpPr>
      <xdr:spPr>
        <a:xfrm>
          <a:off x="193675" y="217170"/>
          <a:ext cx="301498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48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783879</xdr:colOff>
      <xdr:row>47</xdr:row>
      <xdr:rowOff>0</xdr:rowOff>
    </xdr:from>
    <xdr:to>
      <xdr:col>10</xdr:col>
      <xdr:colOff>383273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269105" y="12729210"/>
          <a:ext cx="485711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SpPr txBox="1"/>
      </xdr:nvSpPr>
      <xdr:spPr>
        <a:xfrm>
          <a:off x="193675" y="217170"/>
          <a:ext cx="329184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689958</xdr:colOff>
      <xdr:row>46</xdr:row>
      <xdr:rowOff>177494</xdr:rowOff>
    </xdr:from>
    <xdr:to>
      <xdr:col>10</xdr:col>
      <xdr:colOff>324523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13885" y="12627610"/>
          <a:ext cx="4892675" cy="17018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A00-000003000000}"/>
            </a:ext>
          </a:extLst>
        </xdr:cNvPr>
        <xdr:cNvSpPr txBox="1"/>
      </xdr:nvSpPr>
      <xdr:spPr>
        <a:xfrm>
          <a:off x="193675" y="217170"/>
          <a:ext cx="35306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4" name=" " descr=" ">
          <a:extLst>
            <a:ext uri="{FF2B5EF4-FFF2-40B4-BE49-F238E27FC236}">
              <a16:creationId xmlns:a16="http://schemas.microsoft.com/office/drawing/2014/main" id="{00000000-0008-0000-4A00-000004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0690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B00-000003000000}"/>
            </a:ext>
          </a:extLst>
        </xdr:cNvPr>
        <xdr:cNvSpPr txBox="1"/>
      </xdr:nvSpPr>
      <xdr:spPr>
        <a:xfrm>
          <a:off x="193675" y="217170"/>
          <a:ext cx="34925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" name="rect" hidden="1">
          <a:extLst>
            <a:ext uri="{FF2B5EF4-FFF2-40B4-BE49-F238E27FC236}">
              <a16:creationId xmlns:a16="http://schemas.microsoft.com/office/drawing/2014/main" id="{00000000-0008-0000-4B00-00000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" name="rect" hidden="1">
          <a:extLst>
            <a:ext uri="{FF2B5EF4-FFF2-40B4-BE49-F238E27FC236}">
              <a16:creationId xmlns:a16="http://schemas.microsoft.com/office/drawing/2014/main" id="{00000000-0008-0000-4B00-00000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" name="rect" hidden="1">
          <a:extLst>
            <a:ext uri="{FF2B5EF4-FFF2-40B4-BE49-F238E27FC236}">
              <a16:creationId xmlns:a16="http://schemas.microsoft.com/office/drawing/2014/main" id="{00000000-0008-0000-4B00-00000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" name="rect" hidden="1">
          <a:extLst>
            <a:ext uri="{FF2B5EF4-FFF2-40B4-BE49-F238E27FC236}">
              <a16:creationId xmlns:a16="http://schemas.microsoft.com/office/drawing/2014/main" id="{00000000-0008-0000-4B00-00000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" name="rect" hidden="1">
          <a:extLst>
            <a:ext uri="{FF2B5EF4-FFF2-40B4-BE49-F238E27FC236}">
              <a16:creationId xmlns:a16="http://schemas.microsoft.com/office/drawing/2014/main" id="{00000000-0008-0000-4B00-00000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" name="rect" hidden="1">
          <a:extLst>
            <a:ext uri="{FF2B5EF4-FFF2-40B4-BE49-F238E27FC236}">
              <a16:creationId xmlns:a16="http://schemas.microsoft.com/office/drawing/2014/main" id="{00000000-0008-0000-4B00-00000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" name="rect" hidden="1">
          <a:extLst>
            <a:ext uri="{FF2B5EF4-FFF2-40B4-BE49-F238E27FC236}">
              <a16:creationId xmlns:a16="http://schemas.microsoft.com/office/drawing/2014/main" id="{00000000-0008-0000-4B00-00000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" name="rect" hidden="1">
          <a:extLst>
            <a:ext uri="{FF2B5EF4-FFF2-40B4-BE49-F238E27FC236}">
              <a16:creationId xmlns:a16="http://schemas.microsoft.com/office/drawing/2014/main" id="{00000000-0008-0000-4B00-00000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12" name=" " descr=" ">
          <a:extLst>
            <a:ext uri="{FF2B5EF4-FFF2-40B4-BE49-F238E27FC236}">
              <a16:creationId xmlns:a16="http://schemas.microsoft.com/office/drawing/2014/main" id="{00000000-0008-0000-4B00-00000C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0690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C00-000003000000}"/>
            </a:ext>
          </a:extLst>
        </xdr:cNvPr>
        <xdr:cNvSpPr txBox="1"/>
      </xdr:nvSpPr>
      <xdr:spPr>
        <a:xfrm>
          <a:off x="193675" y="217170"/>
          <a:ext cx="34925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" name="rect" hidden="1">
          <a:extLst>
            <a:ext uri="{FF2B5EF4-FFF2-40B4-BE49-F238E27FC236}">
              <a16:creationId xmlns:a16="http://schemas.microsoft.com/office/drawing/2014/main" id="{00000000-0008-0000-4C00-00000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" name="rect" hidden="1">
          <a:extLst>
            <a:ext uri="{FF2B5EF4-FFF2-40B4-BE49-F238E27FC236}">
              <a16:creationId xmlns:a16="http://schemas.microsoft.com/office/drawing/2014/main" id="{00000000-0008-0000-4C00-00000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" name="rect" hidden="1">
          <a:extLst>
            <a:ext uri="{FF2B5EF4-FFF2-40B4-BE49-F238E27FC236}">
              <a16:creationId xmlns:a16="http://schemas.microsoft.com/office/drawing/2014/main" id="{00000000-0008-0000-4C00-00000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" name="rect" hidden="1">
          <a:extLst>
            <a:ext uri="{FF2B5EF4-FFF2-40B4-BE49-F238E27FC236}">
              <a16:creationId xmlns:a16="http://schemas.microsoft.com/office/drawing/2014/main" id="{00000000-0008-0000-4C00-00000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" name="rect" hidden="1">
          <a:extLst>
            <a:ext uri="{FF2B5EF4-FFF2-40B4-BE49-F238E27FC236}">
              <a16:creationId xmlns:a16="http://schemas.microsoft.com/office/drawing/2014/main" id="{00000000-0008-0000-4C00-00000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" name="rect" hidden="1">
          <a:extLst>
            <a:ext uri="{FF2B5EF4-FFF2-40B4-BE49-F238E27FC236}">
              <a16:creationId xmlns:a16="http://schemas.microsoft.com/office/drawing/2014/main" id="{00000000-0008-0000-4C00-00000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" name="rect" hidden="1">
          <a:extLst>
            <a:ext uri="{FF2B5EF4-FFF2-40B4-BE49-F238E27FC236}">
              <a16:creationId xmlns:a16="http://schemas.microsoft.com/office/drawing/2014/main" id="{00000000-0008-0000-4C00-00000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" name="rect" hidden="1">
          <a:extLst>
            <a:ext uri="{FF2B5EF4-FFF2-40B4-BE49-F238E27FC236}">
              <a16:creationId xmlns:a16="http://schemas.microsoft.com/office/drawing/2014/main" id="{00000000-0008-0000-4C00-00000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12" name=" " descr=" ">
          <a:extLst>
            <a:ext uri="{FF2B5EF4-FFF2-40B4-BE49-F238E27FC236}">
              <a16:creationId xmlns:a16="http://schemas.microsoft.com/office/drawing/2014/main" id="{00000000-0008-0000-4C00-00000C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0690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SpPr txBox="1"/>
      </xdr:nvSpPr>
      <xdr:spPr>
        <a:xfrm>
          <a:off x="193675" y="217170"/>
          <a:ext cx="34925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" name="rect" hidden="1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" name="rect" hidden="1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" name="rect" hidden="1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" name="rect" hidden="1">
          <a:extLst>
            <a:ext uri="{FF2B5EF4-FFF2-40B4-BE49-F238E27FC236}">
              <a16:creationId xmlns:a16="http://schemas.microsoft.com/office/drawing/2014/main" id="{00000000-0008-0000-4D00-00000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" name="rect" hidden="1">
          <a:extLst>
            <a:ext uri="{FF2B5EF4-FFF2-40B4-BE49-F238E27FC236}">
              <a16:creationId xmlns:a16="http://schemas.microsoft.com/office/drawing/2014/main" id="{00000000-0008-0000-4D00-00000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" name="rect" hidden="1">
          <a:extLst>
            <a:ext uri="{FF2B5EF4-FFF2-40B4-BE49-F238E27FC236}">
              <a16:creationId xmlns:a16="http://schemas.microsoft.com/office/drawing/2014/main" id="{00000000-0008-0000-4D00-00000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" name="rect" hidden="1">
          <a:extLst>
            <a:ext uri="{FF2B5EF4-FFF2-40B4-BE49-F238E27FC236}">
              <a16:creationId xmlns:a16="http://schemas.microsoft.com/office/drawing/2014/main" id="{00000000-0008-0000-4D00-00000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" name="rect" hidden="1">
          <a:extLst>
            <a:ext uri="{FF2B5EF4-FFF2-40B4-BE49-F238E27FC236}">
              <a16:creationId xmlns:a16="http://schemas.microsoft.com/office/drawing/2014/main" id="{00000000-0008-0000-4D00-00000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12" name=" " descr=" ">
          <a:extLst>
            <a:ext uri="{FF2B5EF4-FFF2-40B4-BE49-F238E27FC236}">
              <a16:creationId xmlns:a16="http://schemas.microsoft.com/office/drawing/2014/main" id="{00000000-0008-0000-4D00-00000C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0690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E00-000003000000}"/>
            </a:ext>
          </a:extLst>
        </xdr:cNvPr>
        <xdr:cNvSpPr txBox="1"/>
      </xdr:nvSpPr>
      <xdr:spPr>
        <a:xfrm>
          <a:off x="193675" y="217170"/>
          <a:ext cx="34925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" name="rect" hidden="1">
          <a:extLst>
            <a:ext uri="{FF2B5EF4-FFF2-40B4-BE49-F238E27FC236}">
              <a16:creationId xmlns:a16="http://schemas.microsoft.com/office/drawing/2014/main" id="{00000000-0008-0000-4E00-00000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" name="rect" hidden="1">
          <a:extLst>
            <a:ext uri="{FF2B5EF4-FFF2-40B4-BE49-F238E27FC236}">
              <a16:creationId xmlns:a16="http://schemas.microsoft.com/office/drawing/2014/main" id="{00000000-0008-0000-4E00-00000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" name="rect" hidden="1">
          <a:extLst>
            <a:ext uri="{FF2B5EF4-FFF2-40B4-BE49-F238E27FC236}">
              <a16:creationId xmlns:a16="http://schemas.microsoft.com/office/drawing/2014/main" id="{00000000-0008-0000-4E00-00000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" name="rect" hidden="1">
          <a:extLst>
            <a:ext uri="{FF2B5EF4-FFF2-40B4-BE49-F238E27FC236}">
              <a16:creationId xmlns:a16="http://schemas.microsoft.com/office/drawing/2014/main" id="{00000000-0008-0000-4E00-00000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" name="rect" hidden="1">
          <a:extLst>
            <a:ext uri="{FF2B5EF4-FFF2-40B4-BE49-F238E27FC236}">
              <a16:creationId xmlns:a16="http://schemas.microsoft.com/office/drawing/2014/main" id="{00000000-0008-0000-4E00-00000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" name="rect" hidden="1">
          <a:extLst>
            <a:ext uri="{FF2B5EF4-FFF2-40B4-BE49-F238E27FC236}">
              <a16:creationId xmlns:a16="http://schemas.microsoft.com/office/drawing/2014/main" id="{00000000-0008-0000-4E00-00000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" name="rect" hidden="1">
          <a:extLst>
            <a:ext uri="{FF2B5EF4-FFF2-40B4-BE49-F238E27FC236}">
              <a16:creationId xmlns:a16="http://schemas.microsoft.com/office/drawing/2014/main" id="{00000000-0008-0000-4E00-00000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" name="rect" hidden="1">
          <a:extLst>
            <a:ext uri="{FF2B5EF4-FFF2-40B4-BE49-F238E27FC236}">
              <a16:creationId xmlns:a16="http://schemas.microsoft.com/office/drawing/2014/main" id="{00000000-0008-0000-4E00-00000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12" name=" " descr=" ">
          <a:extLst>
            <a:ext uri="{FF2B5EF4-FFF2-40B4-BE49-F238E27FC236}">
              <a16:creationId xmlns:a16="http://schemas.microsoft.com/office/drawing/2014/main" id="{00000000-0008-0000-4E00-00000C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0690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SpPr txBox="1"/>
      </xdr:nvSpPr>
      <xdr:spPr>
        <a:xfrm>
          <a:off x="193675" y="217170"/>
          <a:ext cx="34925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" name="rect" hidden="1">
          <a:extLst>
            <a:ext uri="{FF2B5EF4-FFF2-40B4-BE49-F238E27FC236}">
              <a16:creationId xmlns:a16="http://schemas.microsoft.com/office/drawing/2014/main" id="{00000000-0008-0000-4F00-00000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" name="rect" hidden="1">
          <a:extLst>
            <a:ext uri="{FF2B5EF4-FFF2-40B4-BE49-F238E27FC236}">
              <a16:creationId xmlns:a16="http://schemas.microsoft.com/office/drawing/2014/main" id="{00000000-0008-0000-4F00-00000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" name="rect" hidden="1">
          <a:extLst>
            <a:ext uri="{FF2B5EF4-FFF2-40B4-BE49-F238E27FC236}">
              <a16:creationId xmlns:a16="http://schemas.microsoft.com/office/drawing/2014/main" id="{00000000-0008-0000-4F00-00000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" name="rect" hidden="1">
          <a:extLst>
            <a:ext uri="{FF2B5EF4-FFF2-40B4-BE49-F238E27FC236}">
              <a16:creationId xmlns:a16="http://schemas.microsoft.com/office/drawing/2014/main" id="{00000000-0008-0000-4F00-00000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" name="rect" hidden="1">
          <a:extLst>
            <a:ext uri="{FF2B5EF4-FFF2-40B4-BE49-F238E27FC236}">
              <a16:creationId xmlns:a16="http://schemas.microsoft.com/office/drawing/2014/main" id="{00000000-0008-0000-4F00-00000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" name="rect" hidden="1">
          <a:extLst>
            <a:ext uri="{FF2B5EF4-FFF2-40B4-BE49-F238E27FC236}">
              <a16:creationId xmlns:a16="http://schemas.microsoft.com/office/drawing/2014/main" id="{00000000-0008-0000-4F00-00000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" name="rect" hidden="1">
          <a:extLst>
            <a:ext uri="{FF2B5EF4-FFF2-40B4-BE49-F238E27FC236}">
              <a16:creationId xmlns:a16="http://schemas.microsoft.com/office/drawing/2014/main" id="{00000000-0008-0000-4F00-00000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" name="rect" hidden="1">
          <a:extLst>
            <a:ext uri="{FF2B5EF4-FFF2-40B4-BE49-F238E27FC236}">
              <a16:creationId xmlns:a16="http://schemas.microsoft.com/office/drawing/2014/main" id="{00000000-0008-0000-4F00-00000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12" name=" " descr=" ">
          <a:extLst>
            <a:ext uri="{FF2B5EF4-FFF2-40B4-BE49-F238E27FC236}">
              <a16:creationId xmlns:a16="http://schemas.microsoft.com/office/drawing/2014/main" id="{00000000-0008-0000-4F00-00000C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721265</xdr:colOff>
      <xdr:row>47</xdr:row>
      <xdr:rowOff>0</xdr:rowOff>
    </xdr:from>
    <xdr:to>
      <xdr:col>10</xdr:col>
      <xdr:colOff>323124</xdr:colOff>
      <xdr:row>53</xdr:row>
      <xdr:rowOff>0</xdr:rowOff>
    </xdr:to>
    <xdr:pic>
      <xdr:nvPicPr>
        <xdr:cNvPr id="2" name=" " descr=" 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l="36096" t="46628" r="34178" b="39294"/>
        <a:stretch>
          <a:fillRect/>
        </a:stretch>
      </xdr:blipFill>
      <xdr:spPr>
        <a:xfrm>
          <a:off x="4406900" y="12729210"/>
          <a:ext cx="4859655" cy="1600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194159</xdr:colOff>
      <xdr:row>1</xdr:row>
      <xdr:rowOff>0</xdr:rowOff>
    </xdr:from>
    <xdr:to>
      <xdr:col>3</xdr:col>
      <xdr:colOff>0</xdr:colOff>
      <xdr:row>2</xdr:row>
      <xdr:rowOff>0</xdr:rowOff>
    </xdr:to>
    <xdr:sp macro="" textlink="">
      <xdr:nvSpPr>
        <xdr:cNvPr id="3" name=" ">
          <a:extLst>
            <a:ext uri="{FF2B5EF4-FFF2-40B4-BE49-F238E27FC236}">
              <a16:creationId xmlns:a16="http://schemas.microsoft.com/office/drawing/2014/main" id="{00000000-0008-0000-5000-000003000000}"/>
            </a:ext>
          </a:extLst>
        </xdr:cNvPr>
        <xdr:cNvSpPr txBox="1"/>
      </xdr:nvSpPr>
      <xdr:spPr>
        <a:xfrm>
          <a:off x="193675" y="217170"/>
          <a:ext cx="3492500" cy="2076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anchor="t" upright="1"/>
        <a:lstStyle/>
        <a:p>
          <a:pPr algn="l">
            <a:lnSpc>
              <a:spcPts val="1355"/>
            </a:lnSpc>
          </a:pPr>
          <a:r>
            <a:rPr lang="en-US" altLang="zh-CN" sz="1100" b="1">
              <a:solidFill>
                <a:srgbClr val="000000"/>
              </a:solidFill>
              <a:latin typeface="Calibri" panose="020F0502020204030204" charset="0"/>
              <a:ea typeface="Calibri" panose="020F0502020204030204" charset="0"/>
            </a:rPr>
            <a:t>PT.BANSHU RUBBER INDONESIA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4" name="rect" hidden="1">
          <a:extLst>
            <a:ext uri="{FF2B5EF4-FFF2-40B4-BE49-F238E27FC236}">
              <a16:creationId xmlns:a16="http://schemas.microsoft.com/office/drawing/2014/main" id="{00000000-0008-0000-5000-000004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5" name="rect" hidden="1">
          <a:extLst>
            <a:ext uri="{FF2B5EF4-FFF2-40B4-BE49-F238E27FC236}">
              <a16:creationId xmlns:a16="http://schemas.microsoft.com/office/drawing/2014/main" id="{00000000-0008-0000-5000-000005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6" name="rect" hidden="1">
          <a:extLst>
            <a:ext uri="{FF2B5EF4-FFF2-40B4-BE49-F238E27FC236}">
              <a16:creationId xmlns:a16="http://schemas.microsoft.com/office/drawing/2014/main" id="{00000000-0008-0000-5000-000006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7" name="rect" hidden="1">
          <a:extLst>
            <a:ext uri="{FF2B5EF4-FFF2-40B4-BE49-F238E27FC236}">
              <a16:creationId xmlns:a16="http://schemas.microsoft.com/office/drawing/2014/main" id="{00000000-0008-0000-5000-000007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8" name="rect" hidden="1">
          <a:extLst>
            <a:ext uri="{FF2B5EF4-FFF2-40B4-BE49-F238E27FC236}">
              <a16:creationId xmlns:a16="http://schemas.microsoft.com/office/drawing/2014/main" id="{00000000-0008-0000-5000-000008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9" name="rect" hidden="1">
          <a:extLst>
            <a:ext uri="{FF2B5EF4-FFF2-40B4-BE49-F238E27FC236}">
              <a16:creationId xmlns:a16="http://schemas.microsoft.com/office/drawing/2014/main" id="{00000000-0008-0000-5000-000009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0" name="rect" hidden="1">
          <a:extLst>
            <a:ext uri="{FF2B5EF4-FFF2-40B4-BE49-F238E27FC236}">
              <a16:creationId xmlns:a16="http://schemas.microsoft.com/office/drawing/2014/main" id="{00000000-0008-0000-5000-00000A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sp macro="" textlink="">
      <xdr:nvSpPr>
        <xdr:cNvPr id="11" name="rect" hidden="1">
          <a:extLst>
            <a:ext uri="{FF2B5EF4-FFF2-40B4-BE49-F238E27FC236}">
              <a16:creationId xmlns:a16="http://schemas.microsoft.com/office/drawing/2014/main" id="{00000000-0008-0000-5000-00000B000000}"/>
            </a:ext>
          </a:extLst>
        </xdr:cNvPr>
        <xdr:cNvSpPr/>
      </xdr:nvSpPr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276010</xdr:colOff>
      <xdr:row>3</xdr:row>
      <xdr:rowOff>0</xdr:rowOff>
    </xdr:to>
    <xdr:pic>
      <xdr:nvPicPr>
        <xdr:cNvPr id="12" name=" " descr=" ">
          <a:extLst>
            <a:ext uri="{FF2B5EF4-FFF2-40B4-BE49-F238E27FC236}">
              <a16:creationId xmlns:a16="http://schemas.microsoft.com/office/drawing/2014/main" id="{00000000-0008-0000-5000-00000C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217170"/>
          <a:ext cx="275590" cy="405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  <inkml:channel name="F" type="integer" max="1023" units="dev"/>
        </inkml:traceFormat>
        <inkml:channelProperties>
          <inkml:channelProperty channel="X" name="resolution" value="28.36041" units="1/cm"/>
          <inkml:channelProperty channel="Y" name="resolution" value="28.36041" units="1/cm"/>
          <inkml:channelProperty channel="F" name="resolution" value="1" units="1/dev"/>
        </inkml:channelProperties>
      </inkml:inkSource>
      <inkml:timestamp xml:id="ts0" timeString="2022-11-16T09:14:10.271"/>
    </inkml:context>
    <inkml:brush xml:id="br0">
      <inkml:brushProperty name="width" value="0.01984" units="cm"/>
      <inkml:brushProperty name="height" value="0.01984" units="cm"/>
      <inkml:brushProperty name="fitToCurve" value="1"/>
    </inkml:brush>
  </inkml:definitions>
  <inkml:trace contextRef="#ctx0" brushRef="#br0">2083 10758 533,'84'5'-301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  <inkml:channel name="F" type="integer" max="1023" units="dev"/>
        </inkml:traceFormat>
        <inkml:channelProperties>
          <inkml:channelProperty channel="X" name="resolution" value="28.36041" units="1/cm"/>
          <inkml:channelProperty channel="Y" name="resolution" value="28.36041" units="1/cm"/>
          <inkml:channelProperty channel="F" name="resolution" value="1" units="1/dev"/>
        </inkml:channelProperties>
      </inkml:inkSource>
      <inkml:timestamp xml:id="ts0" timeString="2022-05-10T13:49:50"/>
    </inkml:context>
    <inkml:brush xml:id="br0">
      <inkml:brushProperty name="width" value="0.01984" units="cm"/>
      <inkml:brushProperty name="height" value="0.01984" units="cm"/>
      <inkml:brushProperty name="fitToCurve" value="1"/>
    </inkml:brush>
  </inkml:definitions>
  <inkml:trace contextRef="#ctx0" brushRef="#br0">2083 10758 533,'84'5'-301</inkml:trace>
</inkml: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8.xml"/><Relationship Id="rId4" Type="http://schemas.openxmlformats.org/officeDocument/2006/relationships/image" Target="../media/image3.emf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9.xml"/><Relationship Id="rId4" Type="http://schemas.openxmlformats.org/officeDocument/2006/relationships/image" Target="../media/image3.emf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0.xml"/><Relationship Id="rId4" Type="http://schemas.openxmlformats.org/officeDocument/2006/relationships/image" Target="../media/image3.emf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31.xml"/><Relationship Id="rId4" Type="http://schemas.openxmlformats.org/officeDocument/2006/relationships/image" Target="../media/image3.emf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36.xml"/><Relationship Id="rId4" Type="http://schemas.openxmlformats.org/officeDocument/2006/relationships/image" Target="../media/image3.emf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1.xml"/><Relationship Id="rId4" Type="http://schemas.openxmlformats.org/officeDocument/2006/relationships/image" Target="../media/image3.emf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755AE-A1CE-4D63-B422-BAA51AF2EE4B}">
  <dimension ref="A1:K54"/>
  <sheetViews>
    <sheetView topLeftCell="A9" zoomScale="80" zoomScaleNormal="80" workbookViewId="0">
      <selection activeCell="A17" sqref="A17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177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2</v>
      </c>
      <c r="H10" s="12"/>
      <c r="I10" s="12">
        <v>2</v>
      </c>
      <c r="J10" s="34" t="e">
        <f t="shared" ref="J10:J17" si="0">H10/F10*100</f>
        <v>#DIV/0!</v>
      </c>
      <c r="K10" s="24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6" si="1">SUM(H12+I12)</f>
        <v>3</v>
      </c>
      <c r="H12" s="12"/>
      <c r="I12" s="12">
        <v>3</v>
      </c>
      <c r="J12" s="34" t="e">
        <f t="shared" si="0"/>
        <v>#DIV/0!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101</v>
      </c>
      <c r="C14" s="83" t="s">
        <v>102</v>
      </c>
      <c r="D14" s="12" t="s">
        <v>21</v>
      </c>
      <c r="E14" s="12">
        <v>8</v>
      </c>
      <c r="F14" s="12">
        <v>808</v>
      </c>
      <c r="G14" s="12">
        <f t="shared" si="1"/>
        <v>852</v>
      </c>
      <c r="H14" s="12">
        <v>808</v>
      </c>
      <c r="I14" s="12">
        <v>44</v>
      </c>
      <c r="J14" s="34">
        <f t="shared" si="0"/>
        <v>100</v>
      </c>
      <c r="K14" s="24"/>
    </row>
    <row r="15" spans="1:11" ht="21.95" customHeight="1">
      <c r="A15" s="28">
        <v>44888</v>
      </c>
      <c r="B15" s="12" t="s">
        <v>99</v>
      </c>
      <c r="C15" s="12" t="s">
        <v>134</v>
      </c>
      <c r="D15" s="12" t="s">
        <v>21</v>
      </c>
      <c r="E15" s="12">
        <v>8</v>
      </c>
      <c r="F15" s="12">
        <v>856</v>
      </c>
      <c r="G15" s="12">
        <f t="shared" si="1"/>
        <v>856</v>
      </c>
      <c r="H15" s="12">
        <v>856</v>
      </c>
      <c r="I15" s="12"/>
      <c r="J15" s="34">
        <f t="shared" si="0"/>
        <v>100</v>
      </c>
      <c r="K15" s="24"/>
    </row>
    <row r="16" spans="1:11" ht="21.95" customHeight="1">
      <c r="A16" s="28">
        <v>44889</v>
      </c>
      <c r="B16" s="12" t="s">
        <v>99</v>
      </c>
      <c r="C16" s="12" t="s">
        <v>134</v>
      </c>
      <c r="D16" s="12" t="s">
        <v>21</v>
      </c>
      <c r="E16" s="12">
        <v>8</v>
      </c>
      <c r="F16" s="12">
        <v>856</v>
      </c>
      <c r="G16" s="12">
        <f t="shared" si="1"/>
        <v>857</v>
      </c>
      <c r="H16" s="12">
        <v>856</v>
      </c>
      <c r="I16" s="12">
        <v>1</v>
      </c>
      <c r="J16" s="34">
        <f t="shared" si="0"/>
        <v>100</v>
      </c>
      <c r="K16" s="24"/>
    </row>
    <row r="17" spans="1:11" ht="21.95" customHeight="1">
      <c r="A17" s="28">
        <v>44890</v>
      </c>
      <c r="B17" s="12" t="s">
        <v>99</v>
      </c>
      <c r="C17" s="12" t="s">
        <v>134</v>
      </c>
      <c r="D17" s="12" t="s">
        <v>21</v>
      </c>
      <c r="E17" s="12">
        <v>8</v>
      </c>
      <c r="F17" s="12">
        <v>856</v>
      </c>
      <c r="G17" s="12">
        <f t="shared" ref="G17" si="2">SUM(H17+I17)</f>
        <v>856</v>
      </c>
      <c r="H17" s="12">
        <v>856</v>
      </c>
      <c r="I17" s="12"/>
      <c r="J17" s="34">
        <f t="shared" si="0"/>
        <v>100</v>
      </c>
      <c r="K17" s="24"/>
    </row>
    <row r="18" spans="1:11" ht="21.95" customHeight="1">
      <c r="A18" s="28"/>
      <c r="B18" s="12"/>
      <c r="C18" s="12"/>
      <c r="D18" s="12"/>
      <c r="E18" s="12"/>
      <c r="F18" s="12"/>
      <c r="G18" s="12"/>
      <c r="H18" s="12"/>
      <c r="I18" s="12"/>
      <c r="J18" s="34"/>
      <c r="K18" s="24"/>
    </row>
    <row r="19" spans="1:11" ht="21.95" customHeight="1">
      <c r="A19" s="28"/>
      <c r="B19" s="12"/>
      <c r="C19" s="12"/>
      <c r="D19" s="12"/>
      <c r="E19" s="12"/>
      <c r="F19" s="12"/>
      <c r="G19" s="12"/>
      <c r="H19" s="12"/>
      <c r="I19" s="12"/>
      <c r="J19" s="34"/>
      <c r="K19" s="24"/>
    </row>
    <row r="20" spans="1:11" ht="21.95" customHeight="1">
      <c r="A20" s="28"/>
      <c r="B20" s="12"/>
      <c r="C20" s="12"/>
      <c r="D20" s="12"/>
      <c r="E20" s="12"/>
      <c r="F20" s="12"/>
      <c r="G20" s="12"/>
      <c r="H20" s="12"/>
      <c r="I20" s="12"/>
      <c r="J20" s="34"/>
      <c r="K20" s="24"/>
    </row>
    <row r="21" spans="1:11" ht="21.95" customHeight="1">
      <c r="A21" s="28"/>
      <c r="B21" s="12"/>
      <c r="C21" s="12"/>
      <c r="D21" s="12"/>
      <c r="E21" s="12"/>
      <c r="F21" s="12"/>
      <c r="G21" s="12"/>
      <c r="H21" s="12"/>
      <c r="I21" s="12"/>
      <c r="J21" s="34"/>
      <c r="K21" s="24"/>
    </row>
    <row r="22" spans="1:11" ht="21.95" customHeight="1">
      <c r="A22" s="28"/>
      <c r="B22" s="12"/>
      <c r="C22" s="12"/>
      <c r="D22" s="12"/>
      <c r="E22" s="12"/>
      <c r="F22" s="12"/>
      <c r="G22" s="12"/>
      <c r="H22" s="12"/>
      <c r="I22" s="12"/>
      <c r="J22" s="34"/>
      <c r="K22" s="24"/>
    </row>
    <row r="23" spans="1:11" ht="21.95" customHeight="1">
      <c r="A23" s="28"/>
      <c r="B23" s="12"/>
      <c r="C23" s="12"/>
      <c r="D23" s="12"/>
      <c r="E23" s="12"/>
      <c r="F23" s="12"/>
      <c r="G23" s="35"/>
      <c r="H23" s="35"/>
      <c r="I23" s="35"/>
      <c r="J23" s="34"/>
      <c r="K23" s="24"/>
    </row>
    <row r="24" spans="1:11" ht="21.95" customHeight="1">
      <c r="A24" s="28"/>
      <c r="B24" s="12"/>
      <c r="C24" s="12"/>
      <c r="D24" s="12"/>
      <c r="E24" s="12"/>
      <c r="F24" s="12"/>
      <c r="G24" s="12"/>
      <c r="H24" s="12"/>
      <c r="I24" s="12"/>
      <c r="J24" s="34"/>
      <c r="K24" s="24"/>
    </row>
    <row r="25" spans="1:11" ht="21.95" customHeight="1">
      <c r="A25" s="28"/>
      <c r="B25" s="12"/>
      <c r="C25" s="12"/>
      <c r="D25" s="12"/>
      <c r="E25" s="12"/>
      <c r="F25" s="12"/>
      <c r="G25" s="12"/>
      <c r="H25" s="12"/>
      <c r="I25" s="12"/>
      <c r="J25" s="34"/>
      <c r="K25" s="24"/>
    </row>
    <row r="26" spans="1:11" ht="21.95" customHeight="1">
      <c r="A26" s="28"/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8"/>
      <c r="B27" s="12"/>
      <c r="C27" s="12"/>
      <c r="D27" s="12"/>
      <c r="E27" s="12"/>
      <c r="F27" s="12"/>
      <c r="G27" s="12"/>
      <c r="H27" s="12"/>
      <c r="I27" s="12"/>
      <c r="J27" s="34"/>
      <c r="K27" s="24"/>
    </row>
    <row r="28" spans="1:11" ht="21.95" customHeight="1">
      <c r="A28" s="29"/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/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/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/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29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3376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3376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4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C2AD1-9C1F-48D1-8E6C-6BFE34AC33A6}">
  <dimension ref="A1:K54"/>
  <sheetViews>
    <sheetView topLeftCell="A8" workbookViewId="0">
      <selection activeCell="A17" sqref="A17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176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2</v>
      </c>
      <c r="H10" s="12"/>
      <c r="I10" s="12">
        <v>2</v>
      </c>
      <c r="J10" s="34" t="e">
        <f t="shared" ref="J10:J17" si="0">H10/F10*100</f>
        <v>#DIV/0!</v>
      </c>
      <c r="K10" s="24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7" si="1">SUM(H12+I12)</f>
        <v>3</v>
      </c>
      <c r="H12" s="12"/>
      <c r="I12" s="12">
        <v>3</v>
      </c>
      <c r="J12" s="34" t="e">
        <f t="shared" si="0"/>
        <v>#DIV/0!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112</v>
      </c>
      <c r="C14" s="83">
        <v>39009</v>
      </c>
      <c r="D14" s="12" t="s">
        <v>21</v>
      </c>
      <c r="E14" s="12">
        <v>8</v>
      </c>
      <c r="F14" s="12">
        <v>784</v>
      </c>
      <c r="G14" s="12">
        <f t="shared" si="1"/>
        <v>844</v>
      </c>
      <c r="H14" s="12">
        <v>800</v>
      </c>
      <c r="I14" s="12">
        <v>44</v>
      </c>
      <c r="J14" s="34">
        <f t="shared" si="0"/>
        <v>102.04081632653062</v>
      </c>
      <c r="K14" s="24"/>
    </row>
    <row r="15" spans="1:11" ht="21.95" customHeight="1">
      <c r="A15" s="28">
        <v>44888</v>
      </c>
      <c r="B15" s="68" t="s">
        <v>112</v>
      </c>
      <c r="C15" s="83">
        <v>39009</v>
      </c>
      <c r="D15" s="12" t="s">
        <v>21</v>
      </c>
      <c r="E15" s="12">
        <v>8</v>
      </c>
      <c r="F15" s="12">
        <v>784</v>
      </c>
      <c r="G15" s="12">
        <f t="shared" si="1"/>
        <v>804</v>
      </c>
      <c r="H15" s="12">
        <v>800</v>
      </c>
      <c r="I15" s="12">
        <v>4</v>
      </c>
      <c r="J15" s="34">
        <f t="shared" si="0"/>
        <v>102.04081632653062</v>
      </c>
      <c r="K15" s="24"/>
    </row>
    <row r="16" spans="1:11" ht="21.95" customHeight="1">
      <c r="A16" s="28">
        <v>44889</v>
      </c>
      <c r="B16" s="12" t="s">
        <v>116</v>
      </c>
      <c r="C16" s="12">
        <v>933</v>
      </c>
      <c r="D16" s="12" t="s">
        <v>21</v>
      </c>
      <c r="E16" s="12">
        <v>8</v>
      </c>
      <c r="F16" s="12">
        <v>1016</v>
      </c>
      <c r="G16" s="12">
        <f t="shared" si="1"/>
        <v>1021</v>
      </c>
      <c r="H16" s="12">
        <v>1016</v>
      </c>
      <c r="I16" s="12">
        <v>5</v>
      </c>
      <c r="J16" s="34">
        <f t="shared" si="0"/>
        <v>100</v>
      </c>
      <c r="K16" s="24"/>
    </row>
    <row r="17" spans="1:11" ht="21.95" customHeight="1">
      <c r="A17" s="28">
        <v>44890</v>
      </c>
      <c r="B17" s="12" t="s">
        <v>116</v>
      </c>
      <c r="C17" s="12">
        <v>933</v>
      </c>
      <c r="D17" s="12" t="s">
        <v>21</v>
      </c>
      <c r="E17" s="12">
        <v>8</v>
      </c>
      <c r="F17" s="12">
        <v>1016</v>
      </c>
      <c r="G17" s="12">
        <f t="shared" si="1"/>
        <v>1024</v>
      </c>
      <c r="H17" s="12">
        <v>1016</v>
      </c>
      <c r="I17" s="12">
        <v>8</v>
      </c>
      <c r="J17" s="34">
        <f t="shared" si="0"/>
        <v>100</v>
      </c>
      <c r="K17" s="24"/>
    </row>
    <row r="18" spans="1:11" ht="21.95" customHeight="1">
      <c r="A18" s="28"/>
      <c r="B18" s="12"/>
      <c r="C18" s="12"/>
      <c r="D18" s="12"/>
      <c r="E18" s="12"/>
      <c r="F18" s="12"/>
      <c r="G18" s="12"/>
      <c r="H18" s="12"/>
      <c r="I18" s="12"/>
      <c r="J18" s="34"/>
      <c r="K18" s="24"/>
    </row>
    <row r="19" spans="1:11" ht="21.95" customHeight="1">
      <c r="A19" s="28"/>
      <c r="B19" s="12"/>
      <c r="C19" s="12"/>
      <c r="D19" s="12"/>
      <c r="E19" s="12"/>
      <c r="F19" s="12"/>
      <c r="G19" s="12"/>
      <c r="H19" s="12"/>
      <c r="I19" s="12"/>
      <c r="J19" s="34"/>
      <c r="K19" s="24"/>
    </row>
    <row r="20" spans="1:11" ht="21.95" customHeight="1">
      <c r="A20" s="28"/>
      <c r="B20" s="12"/>
      <c r="C20" s="12"/>
      <c r="D20" s="12"/>
      <c r="E20" s="12"/>
      <c r="F20" s="12"/>
      <c r="G20" s="12"/>
      <c r="H20" s="12"/>
      <c r="I20" s="12"/>
      <c r="J20" s="34"/>
      <c r="K20" s="24"/>
    </row>
    <row r="21" spans="1:11" ht="21.95" customHeight="1">
      <c r="A21" s="28"/>
      <c r="B21" s="12"/>
      <c r="C21" s="12"/>
      <c r="D21" s="12"/>
      <c r="E21" s="12"/>
      <c r="F21" s="12"/>
      <c r="G21" s="12"/>
      <c r="H21" s="12"/>
      <c r="I21" s="12"/>
      <c r="J21" s="34"/>
      <c r="K21" s="24"/>
    </row>
    <row r="22" spans="1:11" ht="21.95" customHeight="1">
      <c r="A22" s="28"/>
      <c r="B22" s="12"/>
      <c r="C22" s="12"/>
      <c r="D22" s="12"/>
      <c r="E22" s="12"/>
      <c r="F22" s="12"/>
      <c r="G22" s="12"/>
      <c r="H22" s="12"/>
      <c r="I22" s="12"/>
      <c r="J22" s="34"/>
      <c r="K22" s="24"/>
    </row>
    <row r="23" spans="1:11" ht="21.95" customHeight="1">
      <c r="A23" s="28"/>
      <c r="B23" s="12"/>
      <c r="C23" s="12"/>
      <c r="D23" s="12"/>
      <c r="E23" s="12"/>
      <c r="F23" s="12"/>
      <c r="G23" s="35"/>
      <c r="H23" s="35"/>
      <c r="I23" s="35"/>
      <c r="J23" s="34"/>
      <c r="K23" s="24"/>
    </row>
    <row r="24" spans="1:11" ht="21.95" customHeight="1">
      <c r="A24" s="28"/>
      <c r="B24" s="12"/>
      <c r="C24" s="12"/>
      <c r="D24" s="12"/>
      <c r="E24" s="12"/>
      <c r="F24" s="12"/>
      <c r="G24" s="12"/>
      <c r="H24" s="12"/>
      <c r="I24" s="12"/>
      <c r="J24" s="34"/>
      <c r="K24" s="24"/>
    </row>
    <row r="25" spans="1:11" ht="21.95" customHeight="1">
      <c r="A25" s="28"/>
      <c r="B25" s="12"/>
      <c r="C25" s="12"/>
      <c r="D25" s="12"/>
      <c r="E25" s="12"/>
      <c r="F25" s="12"/>
      <c r="G25" s="12"/>
      <c r="H25" s="12"/>
      <c r="I25" s="12"/>
      <c r="J25" s="34"/>
      <c r="K25" s="24"/>
    </row>
    <row r="26" spans="1:11" ht="21.95" customHeight="1">
      <c r="A26" s="28"/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8"/>
      <c r="B27" s="12"/>
      <c r="C27" s="12"/>
      <c r="D27" s="12"/>
      <c r="E27" s="12"/>
      <c r="F27" s="12"/>
      <c r="G27" s="12"/>
      <c r="H27" s="12"/>
      <c r="I27" s="12"/>
      <c r="J27" s="34"/>
      <c r="K27" s="24"/>
    </row>
    <row r="28" spans="1:11" ht="21.95" customHeight="1">
      <c r="A28" s="29"/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/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/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/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29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3600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3632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4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B3E77-2966-457B-A27B-7D25C1C1527F}">
  <dimension ref="A1:K54"/>
  <sheetViews>
    <sheetView topLeftCell="A12" zoomScale="90" zoomScaleNormal="90" workbookViewId="0">
      <selection activeCell="A17" sqref="A17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175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193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2</v>
      </c>
      <c r="H10" s="12"/>
      <c r="I10" s="12">
        <v>2</v>
      </c>
      <c r="J10" s="34" t="e">
        <f t="shared" ref="J10:J22" si="0">H10/F10*100</f>
        <v>#DIV/0!</v>
      </c>
      <c r="K10" s="24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22" si="1">SUM(H12+I12)</f>
        <v>3</v>
      </c>
      <c r="H12" s="12"/>
      <c r="I12" s="12">
        <v>3</v>
      </c>
      <c r="J12" s="34" t="e">
        <f t="shared" si="0"/>
        <v>#DIV/0!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101</v>
      </c>
      <c r="C14" s="83">
        <v>22400</v>
      </c>
      <c r="D14" s="12" t="s">
        <v>21</v>
      </c>
      <c r="E14" s="12">
        <v>8</v>
      </c>
      <c r="F14" s="12">
        <v>730</v>
      </c>
      <c r="G14" s="12">
        <f t="shared" si="1"/>
        <v>754</v>
      </c>
      <c r="H14" s="12">
        <v>730</v>
      </c>
      <c r="I14" s="12">
        <v>24</v>
      </c>
      <c r="J14" s="34">
        <f t="shared" si="0"/>
        <v>100</v>
      </c>
      <c r="K14" s="24"/>
    </row>
    <row r="15" spans="1:11" ht="21.95" customHeight="1">
      <c r="A15" s="28">
        <v>44888</v>
      </c>
      <c r="B15" s="12" t="s">
        <v>101</v>
      </c>
      <c r="C15" s="12">
        <v>22400</v>
      </c>
      <c r="D15" s="12" t="s">
        <v>21</v>
      </c>
      <c r="E15" s="12">
        <v>8</v>
      </c>
      <c r="F15" s="12">
        <v>730</v>
      </c>
      <c r="G15" s="12">
        <f t="shared" si="1"/>
        <v>732</v>
      </c>
      <c r="H15" s="12">
        <v>730</v>
      </c>
      <c r="I15" s="12">
        <v>2</v>
      </c>
      <c r="J15" s="34">
        <f t="shared" si="0"/>
        <v>100</v>
      </c>
      <c r="K15" s="24"/>
    </row>
    <row r="16" spans="1:11" ht="21.95" customHeight="1">
      <c r="A16" s="28">
        <v>44889</v>
      </c>
      <c r="B16" s="12"/>
      <c r="C16" s="12"/>
      <c r="D16" s="12" t="s">
        <v>21</v>
      </c>
      <c r="E16" s="12">
        <v>8</v>
      </c>
      <c r="F16" s="12"/>
      <c r="G16" s="12">
        <f t="shared" si="1"/>
        <v>1</v>
      </c>
      <c r="H16" s="12"/>
      <c r="I16" s="12">
        <v>1</v>
      </c>
      <c r="J16" s="34" t="e">
        <f t="shared" si="0"/>
        <v>#DIV/0!</v>
      </c>
      <c r="K16" s="24"/>
    </row>
    <row r="17" spans="1:11" ht="21.95" customHeight="1">
      <c r="A17" s="28">
        <v>44890</v>
      </c>
      <c r="B17" s="12" t="s">
        <v>179</v>
      </c>
      <c r="C17" s="12" t="s">
        <v>183</v>
      </c>
      <c r="D17" s="12" t="s">
        <v>21</v>
      </c>
      <c r="E17" s="12">
        <v>8</v>
      </c>
      <c r="F17" s="12">
        <v>312</v>
      </c>
      <c r="G17" s="12">
        <f t="shared" si="1"/>
        <v>312</v>
      </c>
      <c r="H17" s="12">
        <v>312</v>
      </c>
      <c r="I17" s="12"/>
      <c r="J17" s="34">
        <f t="shared" si="0"/>
        <v>100</v>
      </c>
      <c r="K17" s="24"/>
    </row>
    <row r="18" spans="1:11" ht="21.95" customHeight="1">
      <c r="A18" s="28"/>
      <c r="B18" s="12"/>
      <c r="C18" s="12"/>
      <c r="D18" s="12"/>
      <c r="E18" s="12"/>
      <c r="F18" s="12"/>
      <c r="G18" s="12">
        <f t="shared" si="1"/>
        <v>0</v>
      </c>
      <c r="H18" s="12"/>
      <c r="I18" s="12"/>
      <c r="J18" s="34" t="e">
        <f t="shared" si="0"/>
        <v>#DIV/0!</v>
      </c>
      <c r="K18" s="24"/>
    </row>
    <row r="19" spans="1:11" ht="21.95" customHeight="1">
      <c r="A19" s="28"/>
      <c r="B19" s="12"/>
      <c r="C19" s="12"/>
      <c r="D19" s="12"/>
      <c r="E19" s="12"/>
      <c r="F19" s="12"/>
      <c r="G19" s="12">
        <f t="shared" si="1"/>
        <v>0</v>
      </c>
      <c r="H19" s="12"/>
      <c r="I19" s="12"/>
      <c r="J19" s="34" t="e">
        <f t="shared" si="0"/>
        <v>#DIV/0!</v>
      </c>
      <c r="K19" s="24"/>
    </row>
    <row r="20" spans="1:11" ht="21.95" customHeight="1">
      <c r="A20" s="28"/>
      <c r="B20" s="12"/>
      <c r="C20" s="12"/>
      <c r="D20" s="12"/>
      <c r="E20" s="12"/>
      <c r="F20" s="12"/>
      <c r="G20" s="12">
        <f t="shared" si="1"/>
        <v>0</v>
      </c>
      <c r="H20" s="12"/>
      <c r="I20" s="12"/>
      <c r="J20" s="34" t="e">
        <f t="shared" si="0"/>
        <v>#DIV/0!</v>
      </c>
      <c r="K20" s="24"/>
    </row>
    <row r="21" spans="1:11" ht="21.95" customHeight="1">
      <c r="A21" s="28"/>
      <c r="B21" s="12"/>
      <c r="C21" s="12"/>
      <c r="D21" s="12"/>
      <c r="E21" s="12"/>
      <c r="F21" s="12"/>
      <c r="G21" s="12">
        <f t="shared" si="1"/>
        <v>0</v>
      </c>
      <c r="H21" s="12"/>
      <c r="I21" s="12"/>
      <c r="J21" s="34" t="e">
        <f t="shared" si="0"/>
        <v>#DIV/0!</v>
      </c>
      <c r="K21" s="24"/>
    </row>
    <row r="22" spans="1:11" ht="21.95" customHeight="1">
      <c r="A22" s="28"/>
      <c r="B22" s="12"/>
      <c r="C22" s="12"/>
      <c r="D22" s="12"/>
      <c r="E22" s="12"/>
      <c r="F22" s="12"/>
      <c r="G22" s="12">
        <f t="shared" si="1"/>
        <v>0</v>
      </c>
      <c r="H22" s="12"/>
      <c r="I22" s="12"/>
      <c r="J22" s="34" t="e">
        <f t="shared" si="0"/>
        <v>#DIV/0!</v>
      </c>
      <c r="K22" s="24"/>
    </row>
    <row r="23" spans="1:11" ht="21.95" customHeight="1">
      <c r="A23" s="28"/>
      <c r="B23" s="12"/>
      <c r="C23" s="12"/>
      <c r="D23" s="12"/>
      <c r="E23" s="12"/>
      <c r="F23" s="12"/>
      <c r="G23" s="35"/>
      <c r="H23" s="35"/>
      <c r="I23" s="35"/>
      <c r="J23" s="34"/>
      <c r="K23" s="24"/>
    </row>
    <row r="24" spans="1:11" ht="21.95" customHeight="1">
      <c r="A24" s="28"/>
      <c r="B24" s="12"/>
      <c r="C24" s="12"/>
      <c r="D24" s="12"/>
      <c r="E24" s="12"/>
      <c r="F24" s="12"/>
      <c r="G24" s="12"/>
      <c r="H24" s="12"/>
      <c r="I24" s="12"/>
      <c r="J24" s="34"/>
      <c r="K24" s="24"/>
    </row>
    <row r="25" spans="1:11" ht="21.95" customHeight="1">
      <c r="A25" s="28"/>
      <c r="B25" s="12"/>
      <c r="C25" s="12"/>
      <c r="D25" s="12"/>
      <c r="E25" s="12"/>
      <c r="F25" s="12"/>
      <c r="G25" s="12"/>
      <c r="H25" s="12"/>
      <c r="I25" s="12"/>
      <c r="J25" s="34"/>
      <c r="K25" s="24"/>
    </row>
    <row r="26" spans="1:11" ht="21.95" customHeight="1">
      <c r="A26" s="28"/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8"/>
      <c r="B27" s="12"/>
      <c r="C27" s="12"/>
      <c r="D27" s="12"/>
      <c r="E27" s="12"/>
      <c r="F27" s="12"/>
      <c r="G27" s="12"/>
      <c r="H27" s="12"/>
      <c r="I27" s="12"/>
      <c r="J27" s="34"/>
      <c r="K27" s="24"/>
    </row>
    <row r="28" spans="1:11" ht="21.95" customHeight="1">
      <c r="A28" s="29"/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/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/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/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29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1772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1772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3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DB98A-01D1-4563-AE50-836680DC93F9}">
  <dimension ref="A1:K54"/>
  <sheetViews>
    <sheetView topLeftCell="A10" workbookViewId="0">
      <selection activeCell="D17" sqref="D17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174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2</v>
      </c>
      <c r="H10" s="12"/>
      <c r="I10" s="12">
        <v>2</v>
      </c>
      <c r="J10" s="59" t="e">
        <f t="shared" ref="J10:J15" si="0">H10/F10*100</f>
        <v>#DIV/0!</v>
      </c>
      <c r="K10" s="12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59" t="e">
        <f t="shared" si="0"/>
        <v>#DIV/0!</v>
      </c>
      <c r="K11" s="12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5" si="1">SUM(H12+I12)</f>
        <v>3</v>
      </c>
      <c r="H12" s="12"/>
      <c r="I12" s="12">
        <v>3</v>
      </c>
      <c r="J12" s="59" t="e">
        <f t="shared" si="0"/>
        <v>#DIV/0!</v>
      </c>
      <c r="K12" s="12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59" t="e">
        <f t="shared" si="0"/>
        <v>#DIV/0!</v>
      </c>
      <c r="K13" s="12"/>
    </row>
    <row r="14" spans="1:11" ht="21.95" customHeight="1">
      <c r="A14" s="28">
        <v>44887</v>
      </c>
      <c r="B14" s="68" t="s">
        <v>89</v>
      </c>
      <c r="C14" s="83">
        <v>22500</v>
      </c>
      <c r="D14" s="12" t="s">
        <v>21</v>
      </c>
      <c r="E14" s="12">
        <v>8</v>
      </c>
      <c r="F14" s="12">
        <v>3040</v>
      </c>
      <c r="G14" s="12">
        <f t="shared" si="1"/>
        <v>3052</v>
      </c>
      <c r="H14" s="12">
        <v>3040</v>
      </c>
      <c r="I14" s="12">
        <v>12</v>
      </c>
      <c r="J14" s="59">
        <f t="shared" si="0"/>
        <v>100</v>
      </c>
      <c r="K14" s="12"/>
    </row>
    <row r="15" spans="1:11" ht="21.95" customHeight="1">
      <c r="A15" s="28">
        <v>44888</v>
      </c>
      <c r="B15" s="68" t="s">
        <v>89</v>
      </c>
      <c r="C15" s="83">
        <v>22500</v>
      </c>
      <c r="D15" s="12" t="s">
        <v>21</v>
      </c>
      <c r="E15" s="12">
        <v>8</v>
      </c>
      <c r="F15" s="12">
        <v>3040</v>
      </c>
      <c r="G15" s="12">
        <f t="shared" si="1"/>
        <v>3048</v>
      </c>
      <c r="H15" s="12">
        <v>3040</v>
      </c>
      <c r="I15" s="12">
        <v>8</v>
      </c>
      <c r="J15" s="59">
        <f t="shared" si="0"/>
        <v>100</v>
      </c>
      <c r="K15" s="12"/>
    </row>
    <row r="16" spans="1:11" ht="21.95" customHeight="1">
      <c r="A16" s="28">
        <v>44890</v>
      </c>
      <c r="B16" s="12"/>
      <c r="C16" s="12"/>
      <c r="D16" s="12" t="s">
        <v>21</v>
      </c>
      <c r="E16" s="12">
        <v>8</v>
      </c>
      <c r="F16" s="12"/>
      <c r="G16" s="12"/>
      <c r="H16" s="12"/>
      <c r="I16" s="12">
        <v>1</v>
      </c>
      <c r="J16" s="59"/>
      <c r="K16" s="12"/>
    </row>
    <row r="17" spans="1:11" ht="21.95" customHeight="1">
      <c r="A17" s="31"/>
      <c r="B17" s="12"/>
      <c r="C17" s="12"/>
      <c r="D17" s="12"/>
      <c r="E17" s="12"/>
      <c r="F17" s="12"/>
      <c r="G17" s="12"/>
      <c r="H17" s="12"/>
      <c r="I17" s="12"/>
      <c r="J17" s="59"/>
      <c r="K17" s="12"/>
    </row>
    <row r="18" spans="1:11" ht="21.95" customHeight="1">
      <c r="A18" s="31"/>
      <c r="B18" s="12"/>
      <c r="C18" s="12"/>
      <c r="D18" s="12"/>
      <c r="E18" s="12"/>
      <c r="F18" s="12"/>
      <c r="G18" s="12"/>
      <c r="H18" s="12"/>
      <c r="I18" s="12"/>
      <c r="J18" s="59"/>
      <c r="K18" s="12"/>
    </row>
    <row r="19" spans="1:11" ht="21.95" customHeight="1">
      <c r="A19" s="31"/>
      <c r="B19" s="12"/>
      <c r="C19" s="12"/>
      <c r="D19" s="12"/>
      <c r="E19" s="12"/>
      <c r="F19" s="12"/>
      <c r="G19" s="12"/>
      <c r="H19" s="12"/>
      <c r="I19" s="12"/>
      <c r="J19" s="59"/>
      <c r="K19" s="12"/>
    </row>
    <row r="20" spans="1:11" ht="21.95" customHeight="1">
      <c r="A20" s="31"/>
      <c r="B20" s="12"/>
      <c r="C20" s="12"/>
      <c r="D20" s="12"/>
      <c r="E20" s="12"/>
      <c r="F20" s="12"/>
      <c r="G20" s="12"/>
      <c r="H20" s="12"/>
      <c r="I20" s="12"/>
      <c r="J20" s="59"/>
      <c r="K20" s="12"/>
    </row>
    <row r="21" spans="1:11" ht="21.95" customHeight="1">
      <c r="A21" s="31"/>
      <c r="B21" s="12"/>
      <c r="C21" s="12"/>
      <c r="D21" s="12"/>
      <c r="E21" s="12"/>
      <c r="F21" s="12"/>
      <c r="G21" s="12"/>
      <c r="H21" s="12"/>
      <c r="I21" s="12"/>
      <c r="J21" s="59"/>
      <c r="K21" s="12"/>
    </row>
    <row r="22" spans="1:11" ht="21.95" customHeight="1">
      <c r="A22" s="31"/>
      <c r="B22" s="12"/>
      <c r="C22" s="12"/>
      <c r="D22" s="12"/>
      <c r="E22" s="12"/>
      <c r="F22" s="12"/>
      <c r="G22" s="12"/>
      <c r="H22" s="12"/>
      <c r="I22" s="12"/>
      <c r="J22" s="59"/>
      <c r="K22" s="12"/>
    </row>
    <row r="23" spans="1:11" ht="21.95" customHeight="1">
      <c r="A23" s="31"/>
      <c r="B23" s="12"/>
      <c r="C23" s="12"/>
      <c r="D23" s="12"/>
      <c r="E23" s="12"/>
      <c r="F23" s="12"/>
      <c r="G23" s="35"/>
      <c r="H23" s="35"/>
      <c r="I23" s="35"/>
      <c r="J23" s="59"/>
      <c r="K23" s="12"/>
    </row>
    <row r="24" spans="1:11" ht="21.95" customHeight="1">
      <c r="A24" s="31"/>
      <c r="B24" s="12"/>
      <c r="C24" s="12"/>
      <c r="D24" s="12"/>
      <c r="E24" s="12"/>
      <c r="F24" s="12"/>
      <c r="G24" s="12"/>
      <c r="H24" s="12"/>
      <c r="I24" s="12"/>
      <c r="J24" s="59"/>
      <c r="K24" s="12"/>
    </row>
    <row r="25" spans="1:11" ht="21.95" customHeight="1">
      <c r="A25" s="31"/>
      <c r="B25" s="12"/>
      <c r="C25" s="12"/>
      <c r="D25" s="12"/>
      <c r="E25" s="12"/>
      <c r="F25" s="12"/>
      <c r="G25" s="12"/>
      <c r="H25" s="12"/>
      <c r="I25" s="12"/>
      <c r="J25" s="59"/>
      <c r="K25" s="12"/>
    </row>
    <row r="26" spans="1:11" ht="21.95" customHeight="1">
      <c r="A26" s="31"/>
      <c r="B26" s="12"/>
      <c r="C26" s="12"/>
      <c r="D26" s="12"/>
      <c r="E26" s="12"/>
      <c r="F26" s="12"/>
      <c r="G26" s="12"/>
      <c r="H26" s="12"/>
      <c r="I26" s="12"/>
      <c r="J26" s="59"/>
      <c r="K26" s="12"/>
    </row>
    <row r="27" spans="1:11" ht="21.95" customHeight="1">
      <c r="A27" s="31"/>
      <c r="B27" s="12"/>
      <c r="C27" s="12"/>
      <c r="D27" s="12"/>
      <c r="E27" s="12"/>
      <c r="F27" s="12"/>
      <c r="G27" s="12"/>
      <c r="H27" s="12"/>
      <c r="I27" s="12"/>
      <c r="J27" s="59"/>
      <c r="K27" s="12"/>
    </row>
    <row r="28" spans="1:11" ht="21.95" customHeight="1">
      <c r="A28" s="31"/>
      <c r="B28" s="12"/>
      <c r="C28" s="12"/>
      <c r="D28" s="12"/>
      <c r="E28" s="12"/>
      <c r="F28" s="12"/>
      <c r="G28" s="12"/>
      <c r="H28" s="12"/>
      <c r="I28" s="12"/>
      <c r="J28" s="59"/>
      <c r="K28" s="12"/>
    </row>
    <row r="29" spans="1:11" ht="21.95" customHeight="1">
      <c r="A29" s="31"/>
      <c r="B29" s="12"/>
      <c r="C29" s="12"/>
      <c r="D29" s="12"/>
      <c r="E29" s="12"/>
      <c r="F29" s="12"/>
      <c r="G29" s="12"/>
      <c r="H29" s="12"/>
      <c r="I29" s="12"/>
      <c r="J29" s="59"/>
      <c r="K29" s="12"/>
    </row>
    <row r="30" spans="1:11" ht="21.95" customHeight="1">
      <c r="A30" s="31"/>
      <c r="B30" s="12"/>
      <c r="C30" s="12"/>
      <c r="D30" s="12"/>
      <c r="E30" s="12"/>
      <c r="F30" s="12"/>
      <c r="G30" s="12"/>
      <c r="H30" s="12"/>
      <c r="I30" s="12"/>
      <c r="J30" s="59"/>
      <c r="K30" s="12"/>
    </row>
    <row r="31" spans="1:11" ht="21.95" customHeight="1">
      <c r="A31" s="31"/>
      <c r="B31" s="12"/>
      <c r="C31" s="12"/>
      <c r="D31" s="12"/>
      <c r="E31" s="12"/>
      <c r="F31" s="12"/>
      <c r="G31" s="12"/>
      <c r="H31" s="35"/>
      <c r="I31" s="35"/>
      <c r="J31" s="59"/>
      <c r="K31" s="12"/>
    </row>
    <row r="32" spans="1:11" ht="21.95" customHeight="1">
      <c r="A32" s="31"/>
      <c r="B32" s="12"/>
      <c r="C32" s="12"/>
      <c r="D32" s="12"/>
      <c r="E32" s="12"/>
      <c r="F32" s="12"/>
      <c r="G32" s="12"/>
      <c r="H32" s="12"/>
      <c r="I32" s="12"/>
      <c r="J32" s="59"/>
      <c r="K32" s="12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7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6080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6080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2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520AD-F658-4433-BFDA-7D5CC174F790}">
  <dimension ref="A1:K54"/>
  <sheetViews>
    <sheetView topLeftCell="C1" workbookViewId="0">
      <selection activeCell="B14" sqref="B14:H14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173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2</v>
      </c>
      <c r="H10" s="12"/>
      <c r="I10" s="12">
        <v>2</v>
      </c>
      <c r="J10" s="34" t="e">
        <f t="shared" ref="J10:J15" si="0">H10/F10*100</f>
        <v>#DIV/0!</v>
      </c>
      <c r="K10" s="24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5" si="1">SUM(H12+I12)</f>
        <v>3</v>
      </c>
      <c r="H12" s="12"/>
      <c r="I12" s="12">
        <v>3</v>
      </c>
      <c r="J12" s="34" t="e">
        <f t="shared" si="0"/>
        <v>#DIV/0!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170</v>
      </c>
      <c r="C14" s="83" t="s">
        <v>153</v>
      </c>
      <c r="D14" s="12" t="s">
        <v>21</v>
      </c>
      <c r="E14" s="12">
        <v>8</v>
      </c>
      <c r="F14" s="12">
        <v>480</v>
      </c>
      <c r="G14" s="12">
        <f t="shared" si="1"/>
        <v>482</v>
      </c>
      <c r="H14" s="12">
        <v>480</v>
      </c>
      <c r="I14" s="12">
        <v>2</v>
      </c>
      <c r="J14" s="34">
        <f t="shared" si="0"/>
        <v>100</v>
      </c>
      <c r="K14" s="24"/>
    </row>
    <row r="15" spans="1:11" ht="21.95" customHeight="1">
      <c r="A15" s="28">
        <v>44888</v>
      </c>
      <c r="B15" s="12"/>
      <c r="C15" s="12"/>
      <c r="D15" s="12" t="s">
        <v>21</v>
      </c>
      <c r="E15" s="12">
        <v>8</v>
      </c>
      <c r="F15" s="12"/>
      <c r="G15" s="12">
        <f t="shared" si="1"/>
        <v>0</v>
      </c>
      <c r="H15" s="12"/>
      <c r="I15" s="12"/>
      <c r="J15" s="34" t="e">
        <f t="shared" si="0"/>
        <v>#DIV/0!</v>
      </c>
      <c r="K15" s="24"/>
    </row>
    <row r="16" spans="1:11" ht="21.95" customHeight="1">
      <c r="A16" s="28">
        <v>44889</v>
      </c>
      <c r="B16" s="12"/>
      <c r="C16" s="12"/>
      <c r="D16" s="12"/>
      <c r="E16" s="12"/>
      <c r="F16" s="12"/>
      <c r="G16" s="12"/>
      <c r="H16" s="12"/>
      <c r="I16" s="12">
        <v>1</v>
      </c>
      <c r="J16" s="34"/>
      <c r="K16" s="24"/>
    </row>
    <row r="17" spans="1:11" ht="21.95" customHeight="1">
      <c r="A17" s="28">
        <v>44890</v>
      </c>
      <c r="B17" s="12"/>
      <c r="C17" s="12"/>
      <c r="D17" s="12"/>
      <c r="E17" s="12"/>
      <c r="F17" s="12"/>
      <c r="G17" s="12"/>
      <c r="H17" s="12"/>
      <c r="I17" s="12"/>
      <c r="J17" s="34"/>
      <c r="K17" s="24"/>
    </row>
    <row r="18" spans="1:11" ht="21.95" customHeight="1">
      <c r="A18" s="28">
        <v>44893</v>
      </c>
      <c r="B18" s="12"/>
      <c r="C18" s="12"/>
      <c r="D18" s="12"/>
      <c r="E18" s="12"/>
      <c r="F18" s="12"/>
      <c r="G18" s="12"/>
      <c r="H18" s="12"/>
      <c r="I18" s="12"/>
      <c r="J18" s="34"/>
      <c r="K18" s="24"/>
    </row>
    <row r="19" spans="1:11" ht="21.95" customHeight="1">
      <c r="A19" s="28">
        <v>44894</v>
      </c>
      <c r="B19" s="12"/>
      <c r="C19" s="12"/>
      <c r="D19" s="12"/>
      <c r="E19" s="12"/>
      <c r="F19" s="12"/>
      <c r="G19" s="12"/>
      <c r="H19" s="12"/>
      <c r="I19" s="12"/>
      <c r="J19" s="34"/>
      <c r="K19" s="24"/>
    </row>
    <row r="20" spans="1:11" ht="21.95" customHeight="1">
      <c r="A20" s="28">
        <v>44895</v>
      </c>
      <c r="B20" s="12"/>
      <c r="C20" s="12"/>
      <c r="D20" s="12"/>
      <c r="E20" s="12"/>
      <c r="F20" s="12"/>
      <c r="G20" s="12"/>
      <c r="H20" s="12"/>
      <c r="I20" s="12"/>
      <c r="J20" s="34"/>
      <c r="K20" s="24"/>
    </row>
    <row r="21" spans="1:11" ht="21.95" customHeight="1">
      <c r="A21" s="28">
        <v>44896</v>
      </c>
      <c r="B21" s="12"/>
      <c r="C21" s="12"/>
      <c r="D21" s="12"/>
      <c r="E21" s="12"/>
      <c r="F21" s="12"/>
      <c r="G21" s="12"/>
      <c r="H21" s="12"/>
      <c r="I21" s="12"/>
      <c r="J21" s="34"/>
      <c r="K21" s="24"/>
    </row>
    <row r="22" spans="1:11" ht="21.95" customHeight="1">
      <c r="A22" s="28">
        <v>44897</v>
      </c>
      <c r="B22" s="12"/>
      <c r="C22" s="12"/>
      <c r="D22" s="12"/>
      <c r="E22" s="12"/>
      <c r="F22" s="12"/>
      <c r="G22" s="12"/>
      <c r="H22" s="12"/>
      <c r="I22" s="12"/>
      <c r="J22" s="34"/>
      <c r="K22" s="24"/>
    </row>
    <row r="23" spans="1:11" ht="21.95" customHeight="1">
      <c r="A23" s="28">
        <v>44899</v>
      </c>
      <c r="B23" s="12"/>
      <c r="C23" s="12"/>
      <c r="D23" s="12"/>
      <c r="E23" s="12"/>
      <c r="F23" s="12"/>
      <c r="G23" s="35"/>
      <c r="H23" s="35"/>
      <c r="I23" s="35"/>
      <c r="J23" s="34"/>
      <c r="K23" s="24"/>
    </row>
    <row r="24" spans="1:11" ht="21.95" customHeight="1">
      <c r="A24" s="28">
        <v>44900</v>
      </c>
      <c r="B24" s="12"/>
      <c r="C24" s="12"/>
      <c r="D24" s="12"/>
      <c r="E24" s="12"/>
      <c r="F24" s="12"/>
      <c r="G24" s="12"/>
      <c r="H24" s="12"/>
      <c r="I24" s="12"/>
      <c r="J24" s="34"/>
      <c r="K24" s="24"/>
    </row>
    <row r="25" spans="1:11" ht="21.95" customHeight="1">
      <c r="A25" s="28">
        <v>44901</v>
      </c>
      <c r="B25" s="12"/>
      <c r="C25" s="12"/>
      <c r="D25" s="12"/>
      <c r="E25" s="12"/>
      <c r="F25" s="12"/>
      <c r="G25" s="12"/>
      <c r="H25" s="12"/>
      <c r="I25" s="12"/>
      <c r="J25" s="34"/>
      <c r="K25" s="24"/>
    </row>
    <row r="26" spans="1:11" ht="21.95" customHeight="1">
      <c r="A26" s="28">
        <v>44902</v>
      </c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8">
        <v>44903</v>
      </c>
      <c r="B27" s="12"/>
      <c r="C27" s="12"/>
      <c r="D27" s="12"/>
      <c r="E27" s="12"/>
      <c r="F27" s="12"/>
      <c r="G27" s="12"/>
      <c r="H27" s="12"/>
      <c r="I27" s="12"/>
      <c r="J27" s="34"/>
      <c r="K27" s="24"/>
    </row>
    <row r="28" spans="1:11" ht="21.95" customHeight="1">
      <c r="A28" s="29">
        <v>44906</v>
      </c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>
        <v>44907</v>
      </c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>
        <v>44908</v>
      </c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>
        <v>44909</v>
      </c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29">
        <v>44910</v>
      </c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23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480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480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1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40D3C-DBD6-46E2-8E7C-D1A0EBD1E415}">
  <dimension ref="A1:K54"/>
  <sheetViews>
    <sheetView topLeftCell="D7" workbookViewId="0">
      <selection activeCell="I16" sqref="I16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172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0</v>
      </c>
      <c r="H10" s="12"/>
      <c r="I10" s="12"/>
      <c r="J10" s="59" t="e">
        <f t="shared" ref="J10:J17" si="0">H10/F10*100</f>
        <v>#DIV/0!</v>
      </c>
      <c r="K10" s="12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59" t="e">
        <f t="shared" si="0"/>
        <v>#DIV/0!</v>
      </c>
      <c r="K11" s="12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7" si="1">SUM(H12+I12)</f>
        <v>0</v>
      </c>
      <c r="H12" s="12"/>
      <c r="I12" s="12"/>
      <c r="J12" s="59" t="e">
        <f t="shared" si="0"/>
        <v>#DIV/0!</v>
      </c>
      <c r="K12" s="12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59" t="e">
        <f t="shared" si="0"/>
        <v>#DIV/0!</v>
      </c>
      <c r="K13" s="12"/>
    </row>
    <row r="14" spans="1:11" ht="21.95" customHeight="1">
      <c r="A14" s="28">
        <v>44887</v>
      </c>
      <c r="B14" s="68" t="s">
        <v>99</v>
      </c>
      <c r="C14" s="83" t="s">
        <v>134</v>
      </c>
      <c r="D14" s="12" t="s">
        <v>21</v>
      </c>
      <c r="E14" s="12">
        <v>8</v>
      </c>
      <c r="F14" s="12">
        <v>1056</v>
      </c>
      <c r="G14" s="12">
        <f t="shared" si="1"/>
        <v>1059</v>
      </c>
      <c r="H14" s="12">
        <v>1056</v>
      </c>
      <c r="I14" s="12">
        <v>3</v>
      </c>
      <c r="J14" s="59">
        <f t="shared" si="0"/>
        <v>100</v>
      </c>
      <c r="K14" s="12"/>
    </row>
    <row r="15" spans="1:11" ht="21.95" customHeight="1">
      <c r="A15" s="28">
        <v>44888</v>
      </c>
      <c r="B15" s="12" t="s">
        <v>186</v>
      </c>
      <c r="C15" s="12" t="s">
        <v>191</v>
      </c>
      <c r="D15" s="12" t="s">
        <v>21</v>
      </c>
      <c r="E15" s="12">
        <v>8</v>
      </c>
      <c r="F15" s="12">
        <v>440</v>
      </c>
      <c r="G15" s="12">
        <f t="shared" si="1"/>
        <v>446</v>
      </c>
      <c r="H15" s="12">
        <v>440</v>
      </c>
      <c r="I15" s="12">
        <v>6</v>
      </c>
      <c r="J15" s="59">
        <f t="shared" si="0"/>
        <v>100</v>
      </c>
      <c r="K15" s="12"/>
    </row>
    <row r="16" spans="1:11" ht="21.95" customHeight="1">
      <c r="A16" s="28">
        <v>44889</v>
      </c>
      <c r="B16" s="12" t="s">
        <v>186</v>
      </c>
      <c r="C16" s="12" t="s">
        <v>191</v>
      </c>
      <c r="D16" s="12" t="s">
        <v>21</v>
      </c>
      <c r="E16" s="12">
        <v>8</v>
      </c>
      <c r="F16" s="12">
        <v>440</v>
      </c>
      <c r="G16" s="12">
        <f t="shared" si="1"/>
        <v>45</v>
      </c>
      <c r="H16" s="12">
        <v>40</v>
      </c>
      <c r="I16" s="12">
        <v>5</v>
      </c>
      <c r="J16" s="59">
        <f t="shared" si="0"/>
        <v>9.0909090909090917</v>
      </c>
      <c r="K16" s="12"/>
    </row>
    <row r="17" spans="1:11" ht="21.95" customHeight="1">
      <c r="A17" s="28">
        <v>44890</v>
      </c>
      <c r="B17" s="12"/>
      <c r="C17" s="12"/>
      <c r="D17" s="12" t="s">
        <v>21</v>
      </c>
      <c r="E17" s="12">
        <v>8</v>
      </c>
      <c r="F17" s="12"/>
      <c r="G17" s="12">
        <f t="shared" si="1"/>
        <v>0</v>
      </c>
      <c r="H17" s="12"/>
      <c r="I17" s="12"/>
      <c r="J17" s="59" t="e">
        <f t="shared" si="0"/>
        <v>#DIV/0!</v>
      </c>
      <c r="K17" s="12"/>
    </row>
    <row r="18" spans="1:11" ht="21.95" customHeight="1">
      <c r="A18" s="28"/>
      <c r="B18" s="12"/>
      <c r="C18" s="12"/>
      <c r="D18" s="12"/>
      <c r="E18" s="12"/>
      <c r="F18" s="12"/>
      <c r="G18" s="12"/>
      <c r="H18" s="12"/>
      <c r="I18" s="12"/>
      <c r="J18" s="59"/>
      <c r="K18" s="12"/>
    </row>
    <row r="19" spans="1:11" ht="21.95" customHeight="1">
      <c r="A19" s="28"/>
      <c r="B19" s="12"/>
      <c r="C19" s="12"/>
      <c r="D19" s="12"/>
      <c r="E19" s="12"/>
      <c r="F19" s="12"/>
      <c r="G19" s="12"/>
      <c r="H19" s="12"/>
      <c r="I19" s="12"/>
      <c r="J19" s="59"/>
      <c r="K19" s="12"/>
    </row>
    <row r="20" spans="1:11" ht="21.95" customHeight="1">
      <c r="A20" s="28"/>
      <c r="B20" s="12"/>
      <c r="C20" s="12"/>
      <c r="D20" s="12"/>
      <c r="E20" s="12"/>
      <c r="F20" s="12"/>
      <c r="G20" s="12"/>
      <c r="H20" s="12"/>
      <c r="I20" s="12"/>
      <c r="J20" s="59"/>
      <c r="K20" s="12"/>
    </row>
    <row r="21" spans="1:11" ht="21.95" customHeight="1">
      <c r="A21" s="28"/>
      <c r="B21" s="12"/>
      <c r="C21" s="12"/>
      <c r="D21" s="12"/>
      <c r="E21" s="12"/>
      <c r="F21" s="12"/>
      <c r="G21" s="12"/>
      <c r="H21" s="12"/>
      <c r="I21" s="12"/>
      <c r="J21" s="59"/>
      <c r="K21" s="12"/>
    </row>
    <row r="22" spans="1:11" ht="21.95" customHeight="1">
      <c r="A22" s="28"/>
      <c r="B22" s="12"/>
      <c r="C22" s="12"/>
      <c r="D22" s="12"/>
      <c r="E22" s="12"/>
      <c r="F22" s="12"/>
      <c r="G22" s="12"/>
      <c r="H22" s="12"/>
      <c r="I22" s="12"/>
      <c r="J22" s="59"/>
      <c r="K22" s="12"/>
    </row>
    <row r="23" spans="1:11" ht="21.95" customHeight="1">
      <c r="A23" s="28"/>
      <c r="B23" s="12"/>
      <c r="C23" s="12"/>
      <c r="D23" s="12"/>
      <c r="E23" s="12"/>
      <c r="F23" s="12"/>
      <c r="G23" s="35"/>
      <c r="H23" s="35"/>
      <c r="I23" s="35"/>
      <c r="J23" s="59"/>
      <c r="K23" s="12"/>
    </row>
    <row r="24" spans="1:11" ht="21.95" customHeight="1">
      <c r="A24" s="28"/>
      <c r="B24" s="12"/>
      <c r="C24" s="12"/>
      <c r="D24" s="12"/>
      <c r="E24" s="12"/>
      <c r="F24" s="12"/>
      <c r="G24" s="12"/>
      <c r="H24" s="12"/>
      <c r="I24" s="12"/>
      <c r="J24" s="59"/>
      <c r="K24" s="12"/>
    </row>
    <row r="25" spans="1:11" ht="21.95" customHeight="1">
      <c r="A25" s="28"/>
      <c r="B25" s="12"/>
      <c r="C25" s="12"/>
      <c r="D25" s="12"/>
      <c r="E25" s="12"/>
      <c r="F25" s="12"/>
      <c r="G25" s="12"/>
      <c r="H25" s="12"/>
      <c r="I25" s="12"/>
      <c r="J25" s="59"/>
      <c r="K25" s="12"/>
    </row>
    <row r="26" spans="1:11" ht="21.95" customHeight="1">
      <c r="A26" s="28"/>
      <c r="B26" s="12"/>
      <c r="C26" s="12"/>
      <c r="D26" s="12"/>
      <c r="E26" s="12"/>
      <c r="F26" s="12"/>
      <c r="G26" s="12"/>
      <c r="H26" s="12"/>
      <c r="I26" s="12"/>
      <c r="J26" s="59"/>
      <c r="K26" s="12"/>
    </row>
    <row r="27" spans="1:11" ht="21.95" customHeight="1">
      <c r="A27" s="28"/>
      <c r="B27" s="12"/>
      <c r="C27" s="12"/>
      <c r="D27" s="12"/>
      <c r="E27" s="12"/>
      <c r="F27" s="12"/>
      <c r="G27" s="12"/>
      <c r="H27" s="12"/>
      <c r="I27" s="12"/>
      <c r="J27" s="59"/>
      <c r="K27" s="12"/>
    </row>
    <row r="28" spans="1:11" ht="21.95" customHeight="1">
      <c r="A28" s="28"/>
      <c r="B28" s="12"/>
      <c r="C28" s="12"/>
      <c r="D28" s="12"/>
      <c r="E28" s="12"/>
      <c r="F28" s="12"/>
      <c r="G28" s="12"/>
      <c r="H28" s="12"/>
      <c r="I28" s="12"/>
      <c r="J28" s="59"/>
      <c r="K28" s="12"/>
    </row>
    <row r="29" spans="1:11" ht="21.95" customHeight="1">
      <c r="A29" s="28"/>
      <c r="B29" s="12"/>
      <c r="C29" s="12"/>
      <c r="D29" s="12"/>
      <c r="E29" s="12"/>
      <c r="F29" s="12"/>
      <c r="G29" s="12"/>
      <c r="H29" s="12"/>
      <c r="I29" s="12"/>
      <c r="J29" s="59"/>
      <c r="K29" s="12"/>
    </row>
    <row r="30" spans="1:11" ht="21.95" customHeight="1">
      <c r="A30" s="28"/>
      <c r="B30" s="12"/>
      <c r="C30" s="12"/>
      <c r="D30" s="12"/>
      <c r="E30" s="12"/>
      <c r="F30" s="12"/>
      <c r="G30" s="12"/>
      <c r="H30" s="12"/>
      <c r="I30" s="12"/>
      <c r="J30" s="59"/>
      <c r="K30" s="12"/>
    </row>
    <row r="31" spans="1:11" ht="21.95" customHeight="1">
      <c r="A31" s="28"/>
      <c r="B31" s="12"/>
      <c r="C31" s="12"/>
      <c r="D31" s="12"/>
      <c r="E31" s="12"/>
      <c r="F31" s="12"/>
      <c r="G31" s="12"/>
      <c r="H31" s="35"/>
      <c r="I31" s="35"/>
      <c r="J31" s="59"/>
      <c r="K31" s="12"/>
    </row>
    <row r="32" spans="1:11" ht="21.95" customHeight="1">
      <c r="A32" s="28"/>
      <c r="B32" s="12"/>
      <c r="C32" s="12"/>
      <c r="D32" s="12"/>
      <c r="E32" s="12"/>
      <c r="F32" s="12"/>
      <c r="G32" s="12"/>
      <c r="H32" s="12"/>
      <c r="I32" s="12"/>
      <c r="J32" s="59"/>
      <c r="K32" s="12"/>
    </row>
    <row r="33" spans="1:11" ht="21.95" customHeight="1">
      <c r="A33" s="40"/>
      <c r="B33" s="12"/>
      <c r="C33" s="12"/>
      <c r="D33" s="12"/>
      <c r="E33" s="12"/>
      <c r="F33" s="12"/>
      <c r="G33" s="12"/>
      <c r="H33" s="12"/>
      <c r="I33" s="12"/>
      <c r="J33" s="59"/>
      <c r="K33" s="12"/>
    </row>
    <row r="34" spans="1:11" ht="21.95" customHeight="1">
      <c r="A34" s="40"/>
      <c r="B34" s="12"/>
      <c r="C34" s="12"/>
      <c r="D34" s="12"/>
      <c r="E34" s="12"/>
      <c r="F34" s="12"/>
      <c r="G34" s="12"/>
      <c r="H34" s="12"/>
      <c r="I34" s="12"/>
      <c r="J34" s="59"/>
      <c r="K34" s="12"/>
    </row>
    <row r="35" spans="1:11" ht="21.95" customHeight="1">
      <c r="A35" s="12"/>
      <c r="B35" s="12"/>
      <c r="C35" s="12"/>
      <c r="D35" s="12"/>
      <c r="E35" s="12"/>
      <c r="F35" s="12"/>
      <c r="G35" s="12"/>
      <c r="H35" s="12"/>
      <c r="I35" s="12"/>
      <c r="J35" s="59"/>
      <c r="K35" s="12"/>
    </row>
    <row r="36" spans="1:11" ht="21.95" customHeight="1">
      <c r="A36" s="12"/>
      <c r="B36" s="12"/>
      <c r="C36" s="12"/>
      <c r="D36" s="12"/>
      <c r="E36" s="12"/>
      <c r="F36" s="12"/>
      <c r="G36" s="12"/>
      <c r="H36" s="12"/>
      <c r="I36" s="12"/>
      <c r="J36" s="59"/>
      <c r="K36" s="12"/>
    </row>
    <row r="37" spans="1:11" ht="21.95" customHeight="1">
      <c r="A37" s="12"/>
      <c r="B37" s="12"/>
      <c r="C37" s="12"/>
      <c r="D37" s="12"/>
      <c r="E37" s="12"/>
      <c r="F37" s="12"/>
      <c r="G37" s="12"/>
      <c r="H37" s="12"/>
      <c r="I37" s="12"/>
      <c r="J37" s="59"/>
      <c r="K37" s="12"/>
    </row>
    <row r="38" spans="1:11" ht="21.95" customHeight="1">
      <c r="A38" s="12"/>
      <c r="B38" s="12"/>
      <c r="C38" s="12"/>
      <c r="D38" s="12"/>
      <c r="E38" s="12"/>
      <c r="F38" s="12"/>
      <c r="G38" s="12"/>
      <c r="H38" s="12"/>
      <c r="I38" s="12"/>
      <c r="J38" s="59"/>
      <c r="K38" s="12"/>
    </row>
    <row r="39" spans="1:11" ht="21.95" customHeight="1">
      <c r="A39" s="12"/>
      <c r="B39" s="12"/>
      <c r="C39" s="12"/>
      <c r="D39" s="12"/>
      <c r="E39" s="12"/>
      <c r="F39" s="12"/>
      <c r="G39" s="12"/>
      <c r="H39" s="12"/>
      <c r="I39" s="12"/>
      <c r="J39" s="59"/>
      <c r="K39" s="12"/>
    </row>
    <row r="40" spans="1:11" ht="21.95" customHeight="1">
      <c r="A40" s="12"/>
      <c r="B40" s="12"/>
      <c r="C40" s="12"/>
      <c r="D40" s="12"/>
      <c r="E40" s="12"/>
      <c r="F40" s="12"/>
      <c r="G40" s="12"/>
      <c r="H40" s="12"/>
      <c r="I40" s="12"/>
      <c r="J40" s="59"/>
      <c r="K40" s="12"/>
    </row>
    <row r="41" spans="1:11" ht="21.95" customHeight="1">
      <c r="A41" s="12"/>
      <c r="B41" s="12"/>
      <c r="C41" s="12"/>
      <c r="D41" s="12"/>
      <c r="E41" s="12"/>
      <c r="F41" s="12"/>
      <c r="G41" s="12"/>
      <c r="H41" s="12"/>
      <c r="I41" s="12"/>
      <c r="J41" s="59"/>
      <c r="K41" s="12"/>
    </row>
    <row r="42" spans="1:11" ht="21.95" customHeight="1">
      <c r="A42" s="12"/>
      <c r="B42" s="12"/>
      <c r="C42" s="12"/>
      <c r="D42" s="12"/>
      <c r="E42" s="12"/>
      <c r="F42" s="12"/>
      <c r="G42" s="12"/>
      <c r="H42" s="12"/>
      <c r="I42" s="12"/>
      <c r="J42" s="59"/>
      <c r="K42" s="12"/>
    </row>
    <row r="43" spans="1:11" ht="21.95" customHeight="1">
      <c r="A43" s="12"/>
      <c r="B43" s="12"/>
      <c r="C43" s="12"/>
      <c r="D43" s="12"/>
      <c r="E43" s="12"/>
      <c r="F43" s="12"/>
      <c r="G43" s="12"/>
      <c r="H43" s="12"/>
      <c r="I43" s="12"/>
      <c r="J43" s="59"/>
      <c r="K43" s="12"/>
    </row>
    <row r="44" spans="1:11" ht="21.95" customHeight="1">
      <c r="A44" s="12"/>
      <c r="B44" s="12"/>
      <c r="C44" s="12"/>
      <c r="D44" s="12"/>
      <c r="E44" s="12"/>
      <c r="F44" s="12"/>
      <c r="G44" s="12"/>
      <c r="H44" s="12"/>
      <c r="I44" s="12"/>
      <c r="J44" s="59"/>
      <c r="K44" s="12"/>
    </row>
    <row r="45" spans="1:11" ht="21.95" customHeight="1">
      <c r="A45" s="12"/>
      <c r="B45" s="12"/>
      <c r="C45" s="12"/>
      <c r="D45" s="12"/>
      <c r="E45" s="12"/>
      <c r="F45" s="12"/>
      <c r="G45" s="12"/>
      <c r="H45" s="12"/>
      <c r="I45" s="12"/>
      <c r="J45" s="59"/>
      <c r="K45" s="12"/>
    </row>
    <row r="46" spans="1:11" ht="21.95" customHeight="1">
      <c r="A46" s="12"/>
      <c r="B46" s="12"/>
      <c r="C46" s="12"/>
      <c r="D46" s="12"/>
      <c r="E46" s="12"/>
      <c r="F46" s="12"/>
      <c r="G46" s="12"/>
      <c r="H46" s="12"/>
      <c r="I46" s="12"/>
      <c r="J46" s="59"/>
      <c r="K46" s="12"/>
    </row>
    <row r="47" spans="1:11" ht="21.95" customHeight="1">
      <c r="A47" s="12"/>
      <c r="B47" s="12"/>
      <c r="C47" s="12"/>
      <c r="D47" s="12"/>
      <c r="E47" s="12"/>
      <c r="F47" s="12"/>
      <c r="G47" s="12"/>
      <c r="H47" s="12"/>
      <c r="I47" s="12"/>
      <c r="J47" s="59"/>
      <c r="K47" s="12"/>
    </row>
    <row r="48" spans="1:11" ht="21" customHeight="1">
      <c r="A48" s="113" t="s">
        <v>22</v>
      </c>
      <c r="B48" s="113"/>
      <c r="C48" s="90">
        <f>COUNT(A10:A47)</f>
        <v>8</v>
      </c>
      <c r="D48" s="52"/>
      <c r="E48" s="114" t="s">
        <v>23</v>
      </c>
      <c r="F48" s="114"/>
      <c r="G48" s="114"/>
      <c r="H48" s="114"/>
      <c r="I48" s="114"/>
      <c r="J48" s="114"/>
      <c r="K48" s="114"/>
    </row>
    <row r="49" spans="1:11" ht="21" customHeight="1">
      <c r="A49" s="98" t="s">
        <v>24</v>
      </c>
      <c r="B49" s="98"/>
      <c r="C49" s="14">
        <f>SUM(F10:F47)</f>
        <v>1936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1536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3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CC65-E70A-4079-8C30-7EE322DFC884}">
  <dimension ref="A1:K54"/>
  <sheetViews>
    <sheetView topLeftCell="A5" zoomScale="90" zoomScaleNormal="90" workbookViewId="0">
      <selection activeCell="A17" sqref="A17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171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0</v>
      </c>
      <c r="H10" s="12"/>
      <c r="I10" s="12"/>
      <c r="J10" s="34" t="e">
        <f t="shared" ref="J10:J17" si="0">H10/F10*100</f>
        <v>#DIV/0!</v>
      </c>
      <c r="K10" s="24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6" si="1">SUM(H12+I12)</f>
        <v>0</v>
      </c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99</v>
      </c>
      <c r="C14" s="83" t="s">
        <v>134</v>
      </c>
      <c r="D14" s="12" t="s">
        <v>21</v>
      </c>
      <c r="E14" s="12">
        <v>8</v>
      </c>
      <c r="F14" s="12">
        <v>856</v>
      </c>
      <c r="G14" s="12">
        <f t="shared" si="1"/>
        <v>859</v>
      </c>
      <c r="H14" s="12">
        <v>856</v>
      </c>
      <c r="I14" s="12">
        <v>3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99</v>
      </c>
      <c r="C15" s="83" t="s">
        <v>134</v>
      </c>
      <c r="D15" s="12" t="s">
        <v>21</v>
      </c>
      <c r="E15" s="12">
        <v>8</v>
      </c>
      <c r="F15" s="12">
        <v>856</v>
      </c>
      <c r="G15" s="12">
        <f t="shared" si="1"/>
        <v>869</v>
      </c>
      <c r="H15" s="12">
        <v>856</v>
      </c>
      <c r="I15" s="12">
        <v>13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99</v>
      </c>
      <c r="C16" s="83" t="s">
        <v>134</v>
      </c>
      <c r="D16" s="12" t="s">
        <v>21</v>
      </c>
      <c r="E16" s="12">
        <v>8</v>
      </c>
      <c r="F16" s="12">
        <v>856</v>
      </c>
      <c r="G16" s="12">
        <f t="shared" si="1"/>
        <v>862</v>
      </c>
      <c r="H16" s="12">
        <v>856</v>
      </c>
      <c r="I16" s="12">
        <v>6</v>
      </c>
      <c r="J16" s="34">
        <f t="shared" si="0"/>
        <v>100</v>
      </c>
      <c r="K16" s="24"/>
    </row>
    <row r="17" spans="1:11" ht="21.95" customHeight="1">
      <c r="A17" s="28">
        <v>44890</v>
      </c>
      <c r="B17" s="68" t="s">
        <v>99</v>
      </c>
      <c r="C17" s="83" t="s">
        <v>134</v>
      </c>
      <c r="D17" s="12" t="s">
        <v>21</v>
      </c>
      <c r="E17" s="12">
        <v>8</v>
      </c>
      <c r="F17" s="12">
        <v>856</v>
      </c>
      <c r="G17" s="12">
        <f t="shared" ref="G17" si="2">SUM(H17+I17)</f>
        <v>856</v>
      </c>
      <c r="H17" s="12">
        <v>856</v>
      </c>
      <c r="I17" s="12"/>
      <c r="J17" s="34">
        <f t="shared" si="0"/>
        <v>100</v>
      </c>
      <c r="K17" s="24"/>
    </row>
    <row r="18" spans="1:11" ht="21.95" customHeight="1">
      <c r="A18" s="28"/>
      <c r="B18" s="12"/>
      <c r="C18" s="12"/>
      <c r="D18" s="12"/>
      <c r="E18" s="12"/>
      <c r="F18" s="12"/>
      <c r="G18" s="12"/>
      <c r="H18" s="12"/>
      <c r="I18" s="12"/>
      <c r="J18" s="34"/>
      <c r="K18" s="24"/>
    </row>
    <row r="19" spans="1:11" ht="21.95" customHeight="1">
      <c r="A19" s="28"/>
      <c r="B19" s="12"/>
      <c r="C19" s="12"/>
      <c r="D19" s="12"/>
      <c r="E19" s="12"/>
      <c r="F19" s="12"/>
      <c r="G19" s="12"/>
      <c r="H19" s="12"/>
      <c r="I19" s="12"/>
      <c r="J19" s="34"/>
      <c r="K19" s="24"/>
    </row>
    <row r="20" spans="1:11" ht="21.95" customHeight="1">
      <c r="A20" s="28"/>
      <c r="B20" s="12"/>
      <c r="C20" s="12"/>
      <c r="D20" s="12"/>
      <c r="E20" s="12"/>
      <c r="F20" s="12"/>
      <c r="G20" s="12"/>
      <c r="H20" s="12"/>
      <c r="I20" s="12"/>
      <c r="J20" s="34"/>
      <c r="K20" s="24"/>
    </row>
    <row r="21" spans="1:11" ht="21.95" customHeight="1">
      <c r="A21" s="28"/>
      <c r="B21" s="12"/>
      <c r="C21" s="12"/>
      <c r="D21" s="12"/>
      <c r="E21" s="12"/>
      <c r="F21" s="12"/>
      <c r="G21" s="12"/>
      <c r="H21" s="12"/>
      <c r="I21" s="12"/>
      <c r="J21" s="34"/>
      <c r="K21" s="24"/>
    </row>
    <row r="22" spans="1:11" ht="21.95" customHeight="1">
      <c r="A22" s="28"/>
      <c r="B22" s="12"/>
      <c r="C22" s="12"/>
      <c r="D22" s="12"/>
      <c r="E22" s="12"/>
      <c r="F22" s="12"/>
      <c r="G22" s="12"/>
      <c r="H22" s="12"/>
      <c r="I22" s="12"/>
      <c r="J22" s="34"/>
      <c r="K22" s="24"/>
    </row>
    <row r="23" spans="1:11" ht="21.95" customHeight="1">
      <c r="A23" s="28"/>
      <c r="B23" s="12"/>
      <c r="C23" s="12"/>
      <c r="D23" s="12"/>
      <c r="E23" s="12"/>
      <c r="F23" s="12"/>
      <c r="G23" s="35"/>
      <c r="H23" s="35"/>
      <c r="I23" s="35"/>
      <c r="J23" s="34"/>
      <c r="K23" s="24"/>
    </row>
    <row r="24" spans="1:11" ht="21.95" customHeight="1">
      <c r="A24" s="28"/>
      <c r="B24" s="12"/>
      <c r="C24" s="12"/>
      <c r="D24" s="12"/>
      <c r="E24" s="12"/>
      <c r="F24" s="12"/>
      <c r="G24" s="12"/>
      <c r="H24" s="12"/>
      <c r="I24" s="12"/>
      <c r="J24" s="34"/>
      <c r="K24" s="24"/>
    </row>
    <row r="25" spans="1:11" ht="21.95" customHeight="1">
      <c r="A25" s="28"/>
      <c r="B25" s="12"/>
      <c r="C25" s="12"/>
      <c r="D25" s="12"/>
      <c r="E25" s="12"/>
      <c r="F25" s="12"/>
      <c r="G25" s="12"/>
      <c r="H25" s="12"/>
      <c r="I25" s="12"/>
      <c r="J25" s="34"/>
      <c r="K25" s="24"/>
    </row>
    <row r="26" spans="1:11" ht="21.95" customHeight="1">
      <c r="A26" s="28"/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8"/>
      <c r="B27" s="12"/>
      <c r="C27" s="12"/>
      <c r="D27" s="12"/>
      <c r="E27" s="12"/>
      <c r="F27" s="12"/>
      <c r="G27" s="12"/>
      <c r="H27" s="12"/>
      <c r="I27" s="12"/>
      <c r="J27" s="34"/>
      <c r="K27" s="24"/>
    </row>
    <row r="28" spans="1:11" ht="21.95" customHeight="1">
      <c r="A28" s="29"/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/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/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/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29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3424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3424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4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A921-289B-4B5C-B38B-AB33ACFE2632}">
  <dimension ref="A1:K54"/>
  <sheetViews>
    <sheetView topLeftCell="E3" zoomScale="80" zoomScaleNormal="80" workbookViewId="0">
      <selection activeCell="L17" sqref="L17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190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0</v>
      </c>
      <c r="H10" s="12"/>
      <c r="I10" s="12"/>
      <c r="J10" s="34" t="e">
        <f t="shared" ref="J10:J17" si="0">H10/F10*100</f>
        <v>#DIV/0!</v>
      </c>
      <c r="K10" s="24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6" si="1">SUM(H12+I12)</f>
        <v>0</v>
      </c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170</v>
      </c>
      <c r="C14" s="83" t="s">
        <v>153</v>
      </c>
      <c r="D14" s="12" t="s">
        <v>21</v>
      </c>
      <c r="E14" s="12">
        <v>8</v>
      </c>
      <c r="F14" s="12">
        <v>480</v>
      </c>
      <c r="G14" s="12">
        <f t="shared" si="1"/>
        <v>483</v>
      </c>
      <c r="H14" s="12">
        <v>480</v>
      </c>
      <c r="I14" s="12">
        <v>3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170</v>
      </c>
      <c r="C15" s="83" t="s">
        <v>153</v>
      </c>
      <c r="D15" s="12" t="s">
        <v>21</v>
      </c>
      <c r="E15" s="12">
        <v>8</v>
      </c>
      <c r="F15" s="12">
        <v>480</v>
      </c>
      <c r="G15" s="12">
        <f t="shared" si="1"/>
        <v>496</v>
      </c>
      <c r="H15" s="12">
        <v>480</v>
      </c>
      <c r="I15" s="12">
        <v>16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170</v>
      </c>
      <c r="C16" s="83" t="s">
        <v>153</v>
      </c>
      <c r="D16" s="12" t="s">
        <v>21</v>
      </c>
      <c r="E16" s="12">
        <v>8</v>
      </c>
      <c r="F16" s="12">
        <v>480</v>
      </c>
      <c r="G16" s="12">
        <f t="shared" si="1"/>
        <v>481</v>
      </c>
      <c r="H16" s="12">
        <v>480</v>
      </c>
      <c r="I16" s="12">
        <v>1</v>
      </c>
      <c r="J16" s="34">
        <f t="shared" si="0"/>
        <v>100</v>
      </c>
      <c r="K16" s="24"/>
    </row>
    <row r="17" spans="1:11" ht="21.95" customHeight="1">
      <c r="A17" s="28">
        <v>44890</v>
      </c>
      <c r="B17" s="68" t="s">
        <v>170</v>
      </c>
      <c r="C17" s="83" t="s">
        <v>153</v>
      </c>
      <c r="D17" s="12" t="s">
        <v>21</v>
      </c>
      <c r="E17" s="12">
        <v>8</v>
      </c>
      <c r="F17" s="12">
        <v>480</v>
      </c>
      <c r="G17" s="12">
        <f t="shared" ref="G17" si="2">SUM(H17+I17)</f>
        <v>480</v>
      </c>
      <c r="H17" s="12">
        <v>480</v>
      </c>
      <c r="I17" s="12"/>
      <c r="J17" s="34">
        <f t="shared" si="0"/>
        <v>100</v>
      </c>
      <c r="K17" s="24"/>
    </row>
    <row r="18" spans="1:11" ht="21.95" customHeight="1">
      <c r="A18" s="28"/>
      <c r="B18" s="12"/>
      <c r="C18" s="12"/>
      <c r="D18" s="12"/>
      <c r="E18" s="12"/>
      <c r="F18" s="12"/>
      <c r="G18" s="12"/>
      <c r="H18" s="12"/>
      <c r="I18" s="12"/>
      <c r="J18" s="34"/>
      <c r="K18" s="24"/>
    </row>
    <row r="19" spans="1:11" ht="21.95" customHeight="1">
      <c r="A19" s="28"/>
      <c r="B19" s="12"/>
      <c r="C19" s="12"/>
      <c r="D19" s="12"/>
      <c r="E19" s="12"/>
      <c r="F19" s="12"/>
      <c r="G19" s="12"/>
      <c r="H19" s="12"/>
      <c r="I19" s="12"/>
      <c r="J19" s="34"/>
      <c r="K19" s="24"/>
    </row>
    <row r="20" spans="1:11" ht="21.95" customHeight="1">
      <c r="A20" s="28"/>
      <c r="B20" s="12"/>
      <c r="C20" s="12"/>
      <c r="D20" s="12"/>
      <c r="E20" s="12"/>
      <c r="F20" s="12"/>
      <c r="G20" s="12"/>
      <c r="H20" s="12"/>
      <c r="I20" s="12"/>
      <c r="J20" s="34"/>
      <c r="K20" s="24"/>
    </row>
    <row r="21" spans="1:11" ht="21.95" customHeight="1">
      <c r="A21" s="28"/>
      <c r="B21" s="12"/>
      <c r="C21" s="12"/>
      <c r="D21" s="12"/>
      <c r="E21" s="12"/>
      <c r="F21" s="12"/>
      <c r="G21" s="12"/>
      <c r="H21" s="12"/>
      <c r="I21" s="12"/>
      <c r="J21" s="34"/>
      <c r="K21" s="24"/>
    </row>
    <row r="22" spans="1:11" ht="21.95" customHeight="1">
      <c r="A22" s="28"/>
      <c r="B22" s="12"/>
      <c r="C22" s="12"/>
      <c r="D22" s="12"/>
      <c r="E22" s="12"/>
      <c r="F22" s="12"/>
      <c r="G22" s="12"/>
      <c r="H22" s="12"/>
      <c r="I22" s="12"/>
      <c r="J22" s="34"/>
      <c r="K22" s="24"/>
    </row>
    <row r="23" spans="1:11" ht="21.95" customHeight="1">
      <c r="A23" s="28"/>
      <c r="B23" s="12"/>
      <c r="C23" s="12"/>
      <c r="D23" s="12"/>
      <c r="E23" s="12"/>
      <c r="F23" s="12"/>
      <c r="G23" s="35"/>
      <c r="H23" s="35"/>
      <c r="I23" s="35"/>
      <c r="J23" s="34"/>
      <c r="K23" s="24"/>
    </row>
    <row r="24" spans="1:11" ht="21.95" customHeight="1">
      <c r="A24" s="28"/>
      <c r="B24" s="12"/>
      <c r="C24" s="12"/>
      <c r="D24" s="12"/>
      <c r="E24" s="12"/>
      <c r="F24" s="12"/>
      <c r="G24" s="12"/>
      <c r="H24" s="12"/>
      <c r="I24" s="12"/>
      <c r="J24" s="34"/>
      <c r="K24" s="24"/>
    </row>
    <row r="25" spans="1:11" ht="21.95" customHeight="1">
      <c r="A25" s="28"/>
      <c r="B25" s="12"/>
      <c r="C25" s="12"/>
      <c r="D25" s="12"/>
      <c r="E25" s="12"/>
      <c r="F25" s="12"/>
      <c r="G25" s="12"/>
      <c r="H25" s="12"/>
      <c r="I25" s="12"/>
      <c r="J25" s="34"/>
      <c r="K25" s="24"/>
    </row>
    <row r="26" spans="1:11" ht="21.95" customHeight="1">
      <c r="A26" s="28"/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8"/>
      <c r="B27" s="12"/>
      <c r="C27" s="12"/>
      <c r="D27" s="12"/>
      <c r="E27" s="12"/>
      <c r="F27" s="12"/>
      <c r="G27" s="12"/>
      <c r="H27" s="12"/>
      <c r="I27" s="12"/>
      <c r="J27" s="34"/>
      <c r="K27" s="24"/>
    </row>
    <row r="28" spans="1:11" ht="21.95" customHeight="1">
      <c r="A28" s="29"/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/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/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/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29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1920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1920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4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8AA2E-D628-4144-BB6D-7B55151B6231}">
  <dimension ref="A1:K54"/>
  <sheetViews>
    <sheetView topLeftCell="A4" zoomScale="80" zoomScaleNormal="80" workbookViewId="0">
      <selection activeCell="A18" sqref="A18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169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0</v>
      </c>
      <c r="H10" s="12"/>
      <c r="I10" s="12"/>
      <c r="J10" s="34" t="e">
        <f t="shared" ref="J10:J17" si="0">H10/F10*100</f>
        <v>#DIV/0!</v>
      </c>
      <c r="K10" s="24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6" si="1">SUM(H12+I12)</f>
        <v>0</v>
      </c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129</v>
      </c>
      <c r="C14" s="83" t="s">
        <v>130</v>
      </c>
      <c r="D14" s="12" t="s">
        <v>21</v>
      </c>
      <c r="E14" s="12">
        <v>8</v>
      </c>
      <c r="F14" s="12">
        <v>912</v>
      </c>
      <c r="G14" s="12">
        <f t="shared" si="1"/>
        <v>915</v>
      </c>
      <c r="H14" s="12">
        <v>912</v>
      </c>
      <c r="I14" s="12">
        <v>3</v>
      </c>
      <c r="J14" s="34">
        <f t="shared" si="0"/>
        <v>100</v>
      </c>
      <c r="K14" s="24"/>
    </row>
    <row r="15" spans="1:11" ht="21.95" customHeight="1">
      <c r="A15" s="28">
        <v>44888</v>
      </c>
      <c r="B15" s="12" t="s">
        <v>129</v>
      </c>
      <c r="C15" s="12" t="s">
        <v>130</v>
      </c>
      <c r="D15" s="12" t="s">
        <v>21</v>
      </c>
      <c r="E15" s="12">
        <v>8</v>
      </c>
      <c r="F15" s="12">
        <v>912</v>
      </c>
      <c r="G15" s="12">
        <f t="shared" si="1"/>
        <v>919</v>
      </c>
      <c r="H15" s="12">
        <v>912</v>
      </c>
      <c r="I15" s="12">
        <v>7</v>
      </c>
      <c r="J15" s="34">
        <f t="shared" si="0"/>
        <v>100</v>
      </c>
      <c r="K15" s="24"/>
    </row>
    <row r="16" spans="1:11" ht="21.95" customHeight="1">
      <c r="A16" s="28">
        <v>44889</v>
      </c>
      <c r="B16" s="12" t="s">
        <v>129</v>
      </c>
      <c r="C16" s="12" t="s">
        <v>130</v>
      </c>
      <c r="D16" s="12" t="s">
        <v>21</v>
      </c>
      <c r="E16" s="12">
        <v>8</v>
      </c>
      <c r="F16" s="12">
        <v>912</v>
      </c>
      <c r="G16" s="12">
        <f t="shared" si="1"/>
        <v>916</v>
      </c>
      <c r="H16" s="12">
        <v>912</v>
      </c>
      <c r="I16" s="12">
        <v>4</v>
      </c>
      <c r="J16" s="34">
        <f t="shared" si="0"/>
        <v>100</v>
      </c>
      <c r="K16" s="24"/>
    </row>
    <row r="17" spans="1:11" ht="21.95" customHeight="1">
      <c r="A17" s="28">
        <v>44890</v>
      </c>
      <c r="B17" s="12" t="s">
        <v>129</v>
      </c>
      <c r="C17" s="12" t="s">
        <v>130</v>
      </c>
      <c r="D17" s="12" t="s">
        <v>21</v>
      </c>
      <c r="E17" s="12">
        <v>8</v>
      </c>
      <c r="F17" s="12">
        <v>912</v>
      </c>
      <c r="G17" s="12">
        <f t="shared" ref="G17" si="2">SUM(H17+I17)</f>
        <v>912</v>
      </c>
      <c r="H17" s="12">
        <v>912</v>
      </c>
      <c r="I17" s="12"/>
      <c r="J17" s="34">
        <f t="shared" si="0"/>
        <v>100</v>
      </c>
      <c r="K17" s="24"/>
    </row>
    <row r="18" spans="1:11" ht="21.95" customHeight="1">
      <c r="A18" s="28"/>
      <c r="B18" s="12"/>
      <c r="C18" s="12"/>
      <c r="D18" s="12"/>
      <c r="E18" s="12"/>
      <c r="F18" s="12"/>
      <c r="G18" s="12"/>
      <c r="H18" s="12"/>
      <c r="I18" s="12"/>
      <c r="J18" s="34"/>
      <c r="K18" s="24"/>
    </row>
    <row r="19" spans="1:11" ht="21.95" customHeight="1">
      <c r="A19" s="28"/>
      <c r="B19" s="12"/>
      <c r="C19" s="12"/>
      <c r="D19" s="12"/>
      <c r="E19" s="12"/>
      <c r="F19" s="12"/>
      <c r="G19" s="12"/>
      <c r="H19" s="12"/>
      <c r="I19" s="12"/>
      <c r="J19" s="34"/>
      <c r="K19" s="24"/>
    </row>
    <row r="20" spans="1:11" ht="21.95" customHeight="1">
      <c r="A20" s="28"/>
      <c r="B20" s="12"/>
      <c r="C20" s="12"/>
      <c r="D20" s="12"/>
      <c r="E20" s="12"/>
      <c r="F20" s="12"/>
      <c r="G20" s="12"/>
      <c r="H20" s="12"/>
      <c r="I20" s="12"/>
      <c r="J20" s="34"/>
      <c r="K20" s="24"/>
    </row>
    <row r="21" spans="1:11" ht="21.95" customHeight="1">
      <c r="A21" s="28"/>
      <c r="B21" s="12"/>
      <c r="C21" s="12"/>
      <c r="D21" s="12"/>
      <c r="E21" s="12"/>
      <c r="F21" s="12"/>
      <c r="G21" s="12"/>
      <c r="H21" s="12"/>
      <c r="I21" s="12"/>
      <c r="J21" s="34"/>
      <c r="K21" s="24"/>
    </row>
    <row r="22" spans="1:11" ht="21.95" customHeight="1">
      <c r="A22" s="28"/>
      <c r="B22" s="12"/>
      <c r="C22" s="12"/>
      <c r="D22" s="12"/>
      <c r="E22" s="12"/>
      <c r="F22" s="12"/>
      <c r="G22" s="12"/>
      <c r="H22" s="12"/>
      <c r="I22" s="12"/>
      <c r="J22" s="34"/>
      <c r="K22" s="24"/>
    </row>
    <row r="23" spans="1:11" ht="21.95" customHeight="1">
      <c r="A23" s="28"/>
      <c r="B23" s="12"/>
      <c r="C23" s="12"/>
      <c r="D23" s="12"/>
      <c r="E23" s="12"/>
      <c r="F23" s="12"/>
      <c r="G23" s="35"/>
      <c r="H23" s="35"/>
      <c r="I23" s="35"/>
      <c r="J23" s="34"/>
      <c r="K23" s="24"/>
    </row>
    <row r="24" spans="1:11" ht="21.95" customHeight="1">
      <c r="A24" s="28"/>
      <c r="B24" s="12"/>
      <c r="C24" s="12"/>
      <c r="D24" s="12"/>
      <c r="E24" s="12"/>
      <c r="F24" s="12"/>
      <c r="G24" s="12"/>
      <c r="H24" s="12"/>
      <c r="I24" s="12"/>
      <c r="J24" s="34"/>
      <c r="K24" s="24"/>
    </row>
    <row r="25" spans="1:11" ht="21.95" customHeight="1">
      <c r="A25" s="28"/>
      <c r="B25" s="12"/>
      <c r="C25" s="12"/>
      <c r="D25" s="12"/>
      <c r="E25" s="12"/>
      <c r="F25" s="12"/>
      <c r="G25" s="12"/>
      <c r="H25" s="12"/>
      <c r="I25" s="12"/>
      <c r="J25" s="34"/>
      <c r="K25" s="24"/>
    </row>
    <row r="26" spans="1:11" ht="21.95" customHeight="1">
      <c r="A26" s="28"/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8"/>
      <c r="B27" s="12"/>
      <c r="C27" s="12"/>
      <c r="D27" s="12"/>
      <c r="E27" s="12"/>
      <c r="F27" s="12"/>
      <c r="G27" s="12"/>
      <c r="H27" s="12"/>
      <c r="I27" s="12"/>
      <c r="J27" s="34"/>
      <c r="K27" s="24"/>
    </row>
    <row r="28" spans="1:11" ht="21.95" customHeight="1">
      <c r="A28" s="29"/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/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/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/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29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3648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3648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4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0FF30-4B63-4F45-A712-727E66C295AF}">
  <dimension ref="A1:K54"/>
  <sheetViews>
    <sheetView topLeftCell="A8" workbookViewId="0">
      <selection activeCell="A18" sqref="A18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168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0</v>
      </c>
      <c r="H10" s="12"/>
      <c r="I10" s="12"/>
      <c r="J10" s="34" t="e">
        <f t="shared" ref="J10:J14" si="0">H10/F10*100</f>
        <v>#DIV/0!</v>
      </c>
      <c r="K10" s="24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7" si="1">SUM(H12+I12)</f>
        <v>0</v>
      </c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97</v>
      </c>
      <c r="C14" s="83" t="s">
        <v>98</v>
      </c>
      <c r="D14" s="12" t="s">
        <v>21</v>
      </c>
      <c r="E14" s="12">
        <v>8</v>
      </c>
      <c r="F14" s="12">
        <v>800</v>
      </c>
      <c r="G14" s="12">
        <f t="shared" si="1"/>
        <v>1002</v>
      </c>
      <c r="H14" s="12">
        <v>1000</v>
      </c>
      <c r="I14" s="12">
        <v>2</v>
      </c>
      <c r="J14" s="34">
        <f t="shared" si="0"/>
        <v>125</v>
      </c>
      <c r="K14" s="24"/>
    </row>
    <row r="15" spans="1:11" ht="21.95" customHeight="1">
      <c r="A15" s="28">
        <v>44888</v>
      </c>
      <c r="B15" s="68" t="s">
        <v>97</v>
      </c>
      <c r="C15" s="83" t="s">
        <v>98</v>
      </c>
      <c r="D15" s="12" t="s">
        <v>21</v>
      </c>
      <c r="E15" s="12">
        <v>8</v>
      </c>
      <c r="F15" s="12">
        <v>800</v>
      </c>
      <c r="G15" s="12">
        <f t="shared" si="1"/>
        <v>1002</v>
      </c>
      <c r="H15" s="12">
        <v>1000</v>
      </c>
      <c r="I15" s="12">
        <v>2</v>
      </c>
      <c r="J15" s="34">
        <f>H15/F15*100</f>
        <v>125</v>
      </c>
      <c r="K15" s="24"/>
    </row>
    <row r="16" spans="1:11" ht="21.95" customHeight="1">
      <c r="A16" s="28">
        <v>44889</v>
      </c>
      <c r="B16" s="12" t="s">
        <v>129</v>
      </c>
      <c r="C16" s="12" t="s">
        <v>130</v>
      </c>
      <c r="D16" s="12" t="s">
        <v>21</v>
      </c>
      <c r="E16" s="12">
        <v>8</v>
      </c>
      <c r="F16" s="12">
        <v>912</v>
      </c>
      <c r="G16" s="12">
        <f t="shared" si="1"/>
        <v>912</v>
      </c>
      <c r="H16" s="12">
        <v>912</v>
      </c>
      <c r="I16" s="12"/>
      <c r="J16" s="34">
        <f t="shared" ref="J16:J17" si="2">H16/F16*100</f>
        <v>100</v>
      </c>
      <c r="K16" s="24"/>
    </row>
    <row r="17" spans="1:11" ht="21.95" customHeight="1">
      <c r="A17" s="28">
        <v>44890</v>
      </c>
      <c r="B17" s="68" t="s">
        <v>97</v>
      </c>
      <c r="C17" s="83" t="s">
        <v>98</v>
      </c>
      <c r="D17" s="12" t="s">
        <v>21</v>
      </c>
      <c r="E17" s="12">
        <v>8</v>
      </c>
      <c r="F17" s="12">
        <v>800</v>
      </c>
      <c r="G17" s="12">
        <f t="shared" si="1"/>
        <v>800</v>
      </c>
      <c r="H17" s="12">
        <v>800</v>
      </c>
      <c r="I17" s="12"/>
      <c r="J17" s="34">
        <f t="shared" si="2"/>
        <v>100</v>
      </c>
      <c r="K17" s="24"/>
    </row>
    <row r="18" spans="1:11" ht="21.95" customHeight="1">
      <c r="A18" s="28"/>
      <c r="B18" s="12"/>
      <c r="C18" s="12"/>
      <c r="D18" s="12"/>
      <c r="E18" s="12"/>
      <c r="F18" s="12"/>
      <c r="G18" s="12"/>
      <c r="H18" s="12"/>
      <c r="I18" s="12"/>
      <c r="J18" s="34"/>
      <c r="K18" s="24"/>
    </row>
    <row r="19" spans="1:11" ht="21.95" customHeight="1">
      <c r="A19" s="28"/>
      <c r="B19" s="12"/>
      <c r="C19" s="12"/>
      <c r="D19" s="12"/>
      <c r="E19" s="12"/>
      <c r="F19" s="12"/>
      <c r="G19" s="12"/>
      <c r="H19" s="12"/>
      <c r="I19" s="12"/>
      <c r="J19" s="34"/>
      <c r="K19" s="24"/>
    </row>
    <row r="20" spans="1:11" ht="21.95" customHeight="1">
      <c r="A20" s="28"/>
      <c r="B20" s="12"/>
      <c r="C20" s="12"/>
      <c r="D20" s="12"/>
      <c r="E20" s="12"/>
      <c r="F20" s="12"/>
      <c r="G20" s="12"/>
      <c r="H20" s="12"/>
      <c r="I20" s="12"/>
      <c r="J20" s="34"/>
      <c r="K20" s="24"/>
    </row>
    <row r="21" spans="1:11" ht="21.95" customHeight="1">
      <c r="A21" s="28"/>
      <c r="B21" s="12"/>
      <c r="C21" s="12"/>
      <c r="D21" s="12"/>
      <c r="E21" s="12"/>
      <c r="F21" s="12"/>
      <c r="G21" s="12"/>
      <c r="H21" s="12"/>
      <c r="I21" s="12"/>
      <c r="J21" s="34"/>
      <c r="K21" s="24"/>
    </row>
    <row r="22" spans="1:11" ht="21.95" customHeight="1">
      <c r="A22" s="28"/>
      <c r="B22" s="12"/>
      <c r="C22" s="12"/>
      <c r="D22" s="12"/>
      <c r="E22" s="12"/>
      <c r="F22" s="12"/>
      <c r="G22" s="12"/>
      <c r="H22" s="12"/>
      <c r="I22" s="12"/>
      <c r="J22" s="34"/>
      <c r="K22" s="24"/>
    </row>
    <row r="23" spans="1:11" ht="21.95" customHeight="1">
      <c r="A23" s="28"/>
      <c r="B23" s="12"/>
      <c r="C23" s="12"/>
      <c r="D23" s="12"/>
      <c r="E23" s="12"/>
      <c r="F23" s="12"/>
      <c r="G23" s="35"/>
      <c r="H23" s="35"/>
      <c r="I23" s="35"/>
      <c r="J23" s="34"/>
      <c r="K23" s="24"/>
    </row>
    <row r="24" spans="1:11" ht="21.95" customHeight="1">
      <c r="A24" s="28"/>
      <c r="B24" s="12"/>
      <c r="C24" s="12"/>
      <c r="D24" s="12"/>
      <c r="E24" s="12"/>
      <c r="F24" s="12"/>
      <c r="G24" s="12"/>
      <c r="H24" s="12"/>
      <c r="I24" s="12"/>
      <c r="J24" s="34"/>
      <c r="K24" s="24"/>
    </row>
    <row r="25" spans="1:11" ht="21.95" customHeight="1">
      <c r="A25" s="28"/>
      <c r="B25" s="12"/>
      <c r="C25" s="12"/>
      <c r="D25" s="12"/>
      <c r="E25" s="12"/>
      <c r="F25" s="12"/>
      <c r="G25" s="12"/>
      <c r="H25" s="12"/>
      <c r="I25" s="12"/>
      <c r="J25" s="34"/>
      <c r="K25" s="24"/>
    </row>
    <row r="26" spans="1:11" ht="21.95" customHeight="1">
      <c r="A26" s="28"/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8"/>
      <c r="B27" s="12"/>
      <c r="C27" s="12"/>
      <c r="D27" s="12"/>
      <c r="E27" s="12"/>
      <c r="F27" s="12"/>
      <c r="G27" s="12"/>
      <c r="H27" s="12"/>
      <c r="I27" s="12"/>
      <c r="J27" s="34"/>
      <c r="K27" s="24"/>
    </row>
    <row r="28" spans="1:11" ht="21.95" customHeight="1">
      <c r="A28" s="29"/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/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/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/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29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3312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3712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4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DAB6A-F999-454B-A180-77DA6E8FAB8A}">
  <dimension ref="A1:K54"/>
  <sheetViews>
    <sheetView topLeftCell="A8" zoomScale="90" zoomScaleNormal="90" workbookViewId="0">
      <selection activeCell="E17" sqref="E17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167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0</v>
      </c>
      <c r="H10" s="12"/>
      <c r="I10" s="12"/>
      <c r="J10" s="34" t="e">
        <f t="shared" ref="J10:J17" si="0">H10/F10*100</f>
        <v>#DIV/0!</v>
      </c>
      <c r="K10" s="24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4" si="1">SUM(H12+I12)</f>
        <v>0</v>
      </c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97</v>
      </c>
      <c r="C14" s="83" t="s">
        <v>98</v>
      </c>
      <c r="D14" s="12" t="s">
        <v>21</v>
      </c>
      <c r="E14" s="12">
        <v>8</v>
      </c>
      <c r="F14" s="12">
        <v>1002</v>
      </c>
      <c r="G14" s="12">
        <f t="shared" si="1"/>
        <v>1002</v>
      </c>
      <c r="H14" s="12">
        <v>1002</v>
      </c>
      <c r="I14" s="12"/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97</v>
      </c>
      <c r="C15" s="83" t="s">
        <v>98</v>
      </c>
      <c r="D15" s="12" t="s">
        <v>21</v>
      </c>
      <c r="E15" s="12">
        <v>8</v>
      </c>
      <c r="F15" s="12">
        <v>1002</v>
      </c>
      <c r="G15" s="12">
        <f t="shared" ref="G15:G16" si="2">SUM(H15+I15)</f>
        <v>1002</v>
      </c>
      <c r="H15" s="12">
        <v>1002</v>
      </c>
      <c r="I15" s="12"/>
      <c r="J15" s="34">
        <f t="shared" si="0"/>
        <v>100</v>
      </c>
      <c r="K15" s="24"/>
    </row>
    <row r="16" spans="1:11" ht="21.95" customHeight="1">
      <c r="A16" s="28">
        <v>44889</v>
      </c>
      <c r="B16" s="12" t="s">
        <v>152</v>
      </c>
      <c r="C16" s="12" t="s">
        <v>153</v>
      </c>
      <c r="D16" s="12" t="s">
        <v>21</v>
      </c>
      <c r="E16" s="12">
        <v>8</v>
      </c>
      <c r="F16" s="12">
        <v>480</v>
      </c>
      <c r="G16" s="12">
        <f t="shared" si="2"/>
        <v>480</v>
      </c>
      <c r="H16" s="12">
        <v>480</v>
      </c>
      <c r="I16" s="12"/>
      <c r="J16" s="34">
        <f t="shared" si="0"/>
        <v>100</v>
      </c>
      <c r="K16" s="24"/>
    </row>
    <row r="17" spans="1:11" ht="21.95" customHeight="1">
      <c r="A17" s="28">
        <v>44890</v>
      </c>
      <c r="B17" s="12" t="s">
        <v>152</v>
      </c>
      <c r="C17" s="12" t="s">
        <v>153</v>
      </c>
      <c r="D17" s="12" t="s">
        <v>21</v>
      </c>
      <c r="E17" s="12">
        <v>8</v>
      </c>
      <c r="F17" s="12">
        <v>480</v>
      </c>
      <c r="G17" s="12">
        <f t="shared" ref="G17" si="3">SUM(H17+I17)</f>
        <v>480</v>
      </c>
      <c r="H17" s="12">
        <v>480</v>
      </c>
      <c r="I17" s="12"/>
      <c r="J17" s="34">
        <f t="shared" si="0"/>
        <v>100</v>
      </c>
      <c r="K17" s="24"/>
    </row>
    <row r="18" spans="1:11" ht="21.95" customHeight="1">
      <c r="A18" s="28"/>
      <c r="B18" s="12"/>
      <c r="C18" s="12"/>
      <c r="D18" s="12"/>
      <c r="E18" s="12"/>
      <c r="F18" s="12"/>
      <c r="G18" s="12"/>
      <c r="H18" s="12"/>
      <c r="I18" s="12"/>
      <c r="J18" s="34"/>
      <c r="K18" s="24"/>
    </row>
    <row r="19" spans="1:11" ht="21.95" customHeight="1">
      <c r="A19" s="28"/>
      <c r="B19" s="12"/>
      <c r="C19" s="12"/>
      <c r="D19" s="12"/>
      <c r="E19" s="12"/>
      <c r="F19" s="12"/>
      <c r="G19" s="12"/>
      <c r="H19" s="12"/>
      <c r="I19" s="12"/>
      <c r="J19" s="34"/>
      <c r="K19" s="24"/>
    </row>
    <row r="20" spans="1:11" ht="21.95" customHeight="1">
      <c r="A20" s="28"/>
      <c r="B20" s="12"/>
      <c r="C20" s="12"/>
      <c r="D20" s="12"/>
      <c r="E20" s="12"/>
      <c r="F20" s="12"/>
      <c r="G20" s="12"/>
      <c r="H20" s="12"/>
      <c r="I20" s="12"/>
      <c r="J20" s="34"/>
      <c r="K20" s="24"/>
    </row>
    <row r="21" spans="1:11" ht="21.95" customHeight="1">
      <c r="A21" s="28"/>
      <c r="B21" s="12"/>
      <c r="C21" s="12"/>
      <c r="D21" s="12"/>
      <c r="E21" s="12"/>
      <c r="F21" s="12"/>
      <c r="G21" s="12"/>
      <c r="H21" s="12"/>
      <c r="I21" s="12"/>
      <c r="J21" s="34"/>
      <c r="K21" s="24"/>
    </row>
    <row r="22" spans="1:11" ht="21.95" customHeight="1">
      <c r="A22" s="28"/>
      <c r="B22" s="12"/>
      <c r="C22" s="12"/>
      <c r="D22" s="12"/>
      <c r="E22" s="12"/>
      <c r="F22" s="12"/>
      <c r="G22" s="12"/>
      <c r="H22" s="12"/>
      <c r="I22" s="12"/>
      <c r="J22" s="34"/>
      <c r="K22" s="24"/>
    </row>
    <row r="23" spans="1:11" ht="21.95" customHeight="1">
      <c r="A23" s="28"/>
      <c r="B23" s="12"/>
      <c r="C23" s="12"/>
      <c r="D23" s="12"/>
      <c r="E23" s="12"/>
      <c r="F23" s="12"/>
      <c r="G23" s="35"/>
      <c r="H23" s="35"/>
      <c r="I23" s="35"/>
      <c r="J23" s="34"/>
      <c r="K23" s="24"/>
    </row>
    <row r="24" spans="1:11" ht="21.95" customHeight="1">
      <c r="A24" s="28"/>
      <c r="B24" s="12"/>
      <c r="C24" s="12"/>
      <c r="D24" s="12"/>
      <c r="E24" s="12"/>
      <c r="F24" s="12"/>
      <c r="G24" s="12"/>
      <c r="H24" s="12"/>
      <c r="I24" s="12"/>
      <c r="J24" s="34"/>
      <c r="K24" s="24"/>
    </row>
    <row r="25" spans="1:11" ht="21.95" customHeight="1">
      <c r="A25" s="28"/>
      <c r="B25" s="12"/>
      <c r="C25" s="12"/>
      <c r="D25" s="12"/>
      <c r="E25" s="12"/>
      <c r="F25" s="12"/>
      <c r="G25" s="12"/>
      <c r="H25" s="12"/>
      <c r="I25" s="12"/>
      <c r="J25" s="34"/>
      <c r="K25" s="24"/>
    </row>
    <row r="26" spans="1:11" ht="21.95" customHeight="1">
      <c r="A26" s="28"/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8"/>
      <c r="B27" s="12"/>
      <c r="C27" s="12"/>
      <c r="D27" s="12"/>
      <c r="E27" s="12"/>
      <c r="F27" s="12"/>
      <c r="G27" s="12"/>
      <c r="H27" s="12"/>
      <c r="I27" s="12"/>
      <c r="J27" s="34"/>
      <c r="K27" s="24"/>
    </row>
    <row r="28" spans="1:11" ht="21.95" customHeight="1">
      <c r="A28" s="29"/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/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/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/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29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2964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2964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4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50783-5182-4A8E-B349-6632CF259B5A}">
  <dimension ref="A1:K54"/>
  <sheetViews>
    <sheetView topLeftCell="C13" workbookViewId="0">
      <selection activeCell="H17" sqref="H17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166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0</v>
      </c>
      <c r="H10" s="12"/>
      <c r="I10" s="12"/>
      <c r="J10" s="34" t="e">
        <f t="shared" ref="J10:J17" si="0">H10/F10*100</f>
        <v>#DIV/0!</v>
      </c>
      <c r="K10" s="24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6" si="1">SUM(H12+I12)</f>
        <v>0</v>
      </c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126</v>
      </c>
      <c r="C14" s="83">
        <v>261</v>
      </c>
      <c r="D14" s="12" t="s">
        <v>21</v>
      </c>
      <c r="E14" s="12">
        <v>8</v>
      </c>
      <c r="F14" s="12">
        <v>784</v>
      </c>
      <c r="G14" s="12">
        <f t="shared" si="1"/>
        <v>786</v>
      </c>
      <c r="H14" s="12">
        <v>784</v>
      </c>
      <c r="I14" s="12">
        <v>2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126</v>
      </c>
      <c r="C15" s="83">
        <v>261</v>
      </c>
      <c r="D15" s="12" t="s">
        <v>21</v>
      </c>
      <c r="E15" s="12">
        <v>8</v>
      </c>
      <c r="F15" s="12">
        <v>784</v>
      </c>
      <c r="G15" s="12">
        <f t="shared" si="1"/>
        <v>806</v>
      </c>
      <c r="H15" s="12">
        <v>784</v>
      </c>
      <c r="I15" s="12">
        <v>22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126</v>
      </c>
      <c r="C16" s="83">
        <v>261</v>
      </c>
      <c r="D16" s="12" t="s">
        <v>21</v>
      </c>
      <c r="E16" s="12">
        <v>8</v>
      </c>
      <c r="F16" s="12">
        <v>784</v>
      </c>
      <c r="G16" s="12">
        <f t="shared" si="1"/>
        <v>796</v>
      </c>
      <c r="H16" s="12">
        <v>784</v>
      </c>
      <c r="I16" s="12">
        <v>12</v>
      </c>
      <c r="J16" s="34">
        <f t="shared" si="0"/>
        <v>100</v>
      </c>
      <c r="K16" s="24"/>
    </row>
    <row r="17" spans="1:11" ht="21.95" customHeight="1">
      <c r="A17" s="28">
        <v>44890</v>
      </c>
      <c r="B17" s="68" t="s">
        <v>126</v>
      </c>
      <c r="C17" s="83">
        <v>261</v>
      </c>
      <c r="D17" s="12" t="s">
        <v>21</v>
      </c>
      <c r="E17" s="12">
        <v>8</v>
      </c>
      <c r="F17" s="12">
        <v>784</v>
      </c>
      <c r="G17" s="12">
        <f t="shared" ref="G17" si="2">SUM(H17+I17)</f>
        <v>1000</v>
      </c>
      <c r="H17" s="12">
        <v>1000</v>
      </c>
      <c r="I17" s="12"/>
      <c r="J17" s="34">
        <f t="shared" si="0"/>
        <v>127.55102040816327</v>
      </c>
      <c r="K17" s="24"/>
    </row>
    <row r="18" spans="1:11" ht="21.95" customHeight="1">
      <c r="A18" s="28"/>
      <c r="B18" s="12"/>
      <c r="C18" s="12"/>
      <c r="D18" s="12"/>
      <c r="E18" s="12"/>
      <c r="F18" s="12"/>
      <c r="G18" s="12"/>
      <c r="H18" s="12"/>
      <c r="I18" s="12"/>
      <c r="J18" s="34"/>
      <c r="K18" s="24"/>
    </row>
    <row r="19" spans="1:11" ht="21.95" customHeight="1">
      <c r="A19" s="28"/>
      <c r="B19" s="12"/>
      <c r="C19" s="12"/>
      <c r="D19" s="12"/>
      <c r="E19" s="12"/>
      <c r="F19" s="12"/>
      <c r="G19" s="12"/>
      <c r="H19" s="12"/>
      <c r="I19" s="12"/>
      <c r="J19" s="34"/>
      <c r="K19" s="24"/>
    </row>
    <row r="20" spans="1:11" ht="21.95" customHeight="1">
      <c r="A20" s="28"/>
      <c r="B20" s="12"/>
      <c r="C20" s="12"/>
      <c r="D20" s="12"/>
      <c r="E20" s="12"/>
      <c r="F20" s="12"/>
      <c r="G20" s="12"/>
      <c r="H20" s="12"/>
      <c r="I20" s="12"/>
      <c r="J20" s="34"/>
      <c r="K20" s="24"/>
    </row>
    <row r="21" spans="1:11" ht="21.95" customHeight="1">
      <c r="A21" s="28"/>
      <c r="B21" s="12"/>
      <c r="C21" s="12"/>
      <c r="D21" s="12"/>
      <c r="E21" s="12"/>
      <c r="F21" s="12"/>
      <c r="G21" s="12"/>
      <c r="H21" s="12"/>
      <c r="I21" s="12"/>
      <c r="J21" s="34"/>
      <c r="K21" s="24"/>
    </row>
    <row r="22" spans="1:11" ht="21.95" customHeight="1">
      <c r="A22" s="28"/>
      <c r="B22" s="12"/>
      <c r="C22" s="12"/>
      <c r="D22" s="12"/>
      <c r="E22" s="12"/>
      <c r="F22" s="12"/>
      <c r="G22" s="12"/>
      <c r="H22" s="12"/>
      <c r="I22" s="12"/>
      <c r="J22" s="34"/>
      <c r="K22" s="24"/>
    </row>
    <row r="23" spans="1:11" ht="21.95" customHeight="1">
      <c r="A23" s="28"/>
      <c r="B23" s="12"/>
      <c r="C23" s="12"/>
      <c r="D23" s="12"/>
      <c r="E23" s="12"/>
      <c r="F23" s="12"/>
      <c r="G23" s="35"/>
      <c r="H23" s="35"/>
      <c r="I23" s="35"/>
      <c r="J23" s="34"/>
      <c r="K23" s="24"/>
    </row>
    <row r="24" spans="1:11" ht="21.95" customHeight="1">
      <c r="A24" s="28"/>
      <c r="B24" s="12"/>
      <c r="C24" s="12"/>
      <c r="D24" s="12"/>
      <c r="E24" s="12"/>
      <c r="F24" s="12"/>
      <c r="G24" s="12"/>
      <c r="H24" s="12"/>
      <c r="I24" s="12"/>
      <c r="J24" s="34"/>
      <c r="K24" s="24"/>
    </row>
    <row r="25" spans="1:11" ht="21.95" customHeight="1">
      <c r="A25" s="28"/>
      <c r="B25" s="12"/>
      <c r="C25" s="12"/>
      <c r="D25" s="12"/>
      <c r="E25" s="12"/>
      <c r="F25" s="12"/>
      <c r="G25" s="12"/>
      <c r="H25" s="12"/>
      <c r="I25" s="12"/>
      <c r="J25" s="34"/>
      <c r="K25" s="24"/>
    </row>
    <row r="26" spans="1:11" ht="21.95" customHeight="1">
      <c r="A26" s="28"/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8"/>
      <c r="B27" s="12"/>
      <c r="C27" s="12"/>
      <c r="D27" s="12"/>
      <c r="E27" s="12"/>
      <c r="F27" s="12"/>
      <c r="G27" s="12"/>
      <c r="H27" s="12"/>
      <c r="I27" s="12"/>
      <c r="J27" s="34"/>
      <c r="K27" s="24"/>
    </row>
    <row r="28" spans="1:11" ht="21.95" customHeight="1">
      <c r="A28" s="29"/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/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/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/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29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3136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3352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4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14E08-A938-4CA4-86CE-D6016CC08727}">
  <dimension ref="A1:K54"/>
  <sheetViews>
    <sheetView topLeftCell="A8" workbookViewId="0">
      <selection activeCell="A18" sqref="A18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165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0</v>
      </c>
      <c r="H10" s="12"/>
      <c r="I10" s="12"/>
      <c r="J10" s="34" t="e">
        <f t="shared" ref="J10:J17" si="0">H10/F10*100</f>
        <v>#DIV/0!</v>
      </c>
      <c r="K10" s="24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6" si="1">SUM(H12+I12)</f>
        <v>0</v>
      </c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88</v>
      </c>
      <c r="C14" s="83" t="s">
        <v>85</v>
      </c>
      <c r="D14" s="12" t="s">
        <v>21</v>
      </c>
      <c r="E14" s="12">
        <v>8</v>
      </c>
      <c r="F14" s="12">
        <v>456</v>
      </c>
      <c r="G14" s="12">
        <f t="shared" si="1"/>
        <v>481</v>
      </c>
      <c r="H14" s="12">
        <v>456</v>
      </c>
      <c r="I14" s="12">
        <v>25</v>
      </c>
      <c r="J14" s="34">
        <f t="shared" si="0"/>
        <v>100</v>
      </c>
      <c r="K14" s="24"/>
    </row>
    <row r="15" spans="1:11" ht="21.95" customHeight="1">
      <c r="A15" s="28">
        <v>44888</v>
      </c>
      <c r="B15" s="12" t="s">
        <v>101</v>
      </c>
      <c r="C15" s="12" t="s">
        <v>191</v>
      </c>
      <c r="D15" s="12" t="s">
        <v>21</v>
      </c>
      <c r="E15" s="12">
        <v>8</v>
      </c>
      <c r="F15" s="12">
        <v>440</v>
      </c>
      <c r="G15" s="12">
        <f t="shared" si="1"/>
        <v>450</v>
      </c>
      <c r="H15" s="12">
        <v>440</v>
      </c>
      <c r="I15" s="12">
        <v>10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88</v>
      </c>
      <c r="C16" s="83" t="s">
        <v>85</v>
      </c>
      <c r="D16" s="12" t="s">
        <v>21</v>
      </c>
      <c r="E16" s="12">
        <v>8</v>
      </c>
      <c r="F16" s="12">
        <v>456</v>
      </c>
      <c r="G16" s="12">
        <f t="shared" si="1"/>
        <v>478</v>
      </c>
      <c r="H16" s="12">
        <v>456</v>
      </c>
      <c r="I16" s="12">
        <v>22</v>
      </c>
      <c r="J16" s="34">
        <f t="shared" si="0"/>
        <v>100</v>
      </c>
      <c r="K16" s="24"/>
    </row>
    <row r="17" spans="1:11" ht="21.95" customHeight="1">
      <c r="A17" s="28">
        <v>44890</v>
      </c>
      <c r="B17" s="68" t="s">
        <v>88</v>
      </c>
      <c r="C17" s="83" t="s">
        <v>85</v>
      </c>
      <c r="D17" s="12" t="s">
        <v>21</v>
      </c>
      <c r="E17" s="12">
        <v>8</v>
      </c>
      <c r="F17" s="12">
        <v>456</v>
      </c>
      <c r="G17" s="12">
        <f t="shared" ref="G17" si="2">SUM(H17+I17)</f>
        <v>471</v>
      </c>
      <c r="H17" s="12">
        <v>456</v>
      </c>
      <c r="I17" s="12">
        <v>15</v>
      </c>
      <c r="J17" s="34">
        <f t="shared" si="0"/>
        <v>100</v>
      </c>
      <c r="K17" s="24"/>
    </row>
    <row r="18" spans="1:11" ht="21.95" customHeight="1">
      <c r="A18" s="28"/>
      <c r="B18" s="12"/>
      <c r="C18" s="12"/>
      <c r="D18" s="12"/>
      <c r="E18" s="12"/>
      <c r="F18" s="12"/>
      <c r="G18" s="12"/>
      <c r="H18" s="12"/>
      <c r="I18" s="12"/>
      <c r="J18" s="34"/>
      <c r="K18" s="24"/>
    </row>
    <row r="19" spans="1:11" ht="21.95" customHeight="1">
      <c r="A19" s="28"/>
      <c r="B19" s="12"/>
      <c r="C19" s="12"/>
      <c r="D19" s="12"/>
      <c r="E19" s="12"/>
      <c r="F19" s="12"/>
      <c r="G19" s="12"/>
      <c r="H19" s="12"/>
      <c r="I19" s="12"/>
      <c r="J19" s="34"/>
      <c r="K19" s="24"/>
    </row>
    <row r="20" spans="1:11" ht="21.95" customHeight="1">
      <c r="A20" s="28"/>
      <c r="B20" s="12"/>
      <c r="C20" s="12"/>
      <c r="D20" s="12"/>
      <c r="E20" s="12"/>
      <c r="F20" s="12"/>
      <c r="G20" s="12"/>
      <c r="H20" s="12"/>
      <c r="I20" s="12"/>
      <c r="J20" s="34"/>
      <c r="K20" s="24"/>
    </row>
    <row r="21" spans="1:11" ht="21.95" customHeight="1">
      <c r="A21" s="28"/>
      <c r="B21" s="12"/>
      <c r="C21" s="12"/>
      <c r="D21" s="12"/>
      <c r="E21" s="12"/>
      <c r="F21" s="12"/>
      <c r="G21" s="12"/>
      <c r="H21" s="12"/>
      <c r="I21" s="12"/>
      <c r="J21" s="34"/>
      <c r="K21" s="24"/>
    </row>
    <row r="22" spans="1:11" ht="21.95" customHeight="1">
      <c r="A22" s="28"/>
      <c r="B22" s="12"/>
      <c r="C22" s="12"/>
      <c r="D22" s="12"/>
      <c r="E22" s="12"/>
      <c r="F22" s="12"/>
      <c r="G22" s="12"/>
      <c r="H22" s="12"/>
      <c r="I22" s="12"/>
      <c r="J22" s="34"/>
      <c r="K22" s="24"/>
    </row>
    <row r="23" spans="1:11" ht="21.95" customHeight="1">
      <c r="A23" s="28"/>
      <c r="B23" s="12"/>
      <c r="C23" s="12"/>
      <c r="D23" s="12"/>
      <c r="E23" s="12"/>
      <c r="F23" s="12"/>
      <c r="G23" s="35"/>
      <c r="H23" s="35"/>
      <c r="I23" s="35"/>
      <c r="J23" s="34"/>
      <c r="K23" s="24"/>
    </row>
    <row r="24" spans="1:11" ht="21.95" customHeight="1">
      <c r="A24" s="28"/>
      <c r="B24" s="12"/>
      <c r="C24" s="12"/>
      <c r="D24" s="12"/>
      <c r="E24" s="12"/>
      <c r="F24" s="12"/>
      <c r="G24" s="12"/>
      <c r="H24" s="12"/>
      <c r="I24" s="12"/>
      <c r="J24" s="34"/>
      <c r="K24" s="24"/>
    </row>
    <row r="25" spans="1:11" ht="21.95" customHeight="1">
      <c r="A25" s="28"/>
      <c r="B25" s="12"/>
      <c r="C25" s="12"/>
      <c r="D25" s="12"/>
      <c r="E25" s="12"/>
      <c r="F25" s="12"/>
      <c r="G25" s="12"/>
      <c r="H25" s="12"/>
      <c r="I25" s="12"/>
      <c r="J25" s="34"/>
      <c r="K25" s="24"/>
    </row>
    <row r="26" spans="1:11" ht="21.95" customHeight="1">
      <c r="A26" s="28"/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8"/>
      <c r="B27" s="12"/>
      <c r="C27" s="12"/>
      <c r="D27" s="12"/>
      <c r="E27" s="12"/>
      <c r="F27" s="12"/>
      <c r="G27" s="12"/>
      <c r="H27" s="12"/>
      <c r="I27" s="12"/>
      <c r="J27" s="34"/>
      <c r="K27" s="24"/>
    </row>
    <row r="28" spans="1:11" ht="21.95" customHeight="1">
      <c r="A28" s="29"/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/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/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/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29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1808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1808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4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F9653-B8EA-4AF1-875B-8B4270E75F8C}">
  <dimension ref="A1:K54"/>
  <sheetViews>
    <sheetView topLeftCell="A42" zoomScale="90" zoomScaleNormal="90" workbookViewId="0">
      <selection activeCell="A48" sqref="A48:B48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164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0</v>
      </c>
      <c r="H10" s="12"/>
      <c r="I10" s="12"/>
      <c r="J10" s="34" t="e">
        <f t="shared" ref="J10:J17" si="0">H10/F10*100</f>
        <v>#DIV/0!</v>
      </c>
      <c r="K10" s="24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7" si="1">SUM(H12+I12)</f>
        <v>0</v>
      </c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99</v>
      </c>
      <c r="C14" s="83" t="s">
        <v>100</v>
      </c>
      <c r="D14" s="12" t="s">
        <v>21</v>
      </c>
      <c r="E14" s="12">
        <v>8</v>
      </c>
      <c r="F14" s="12">
        <v>400</v>
      </c>
      <c r="G14" s="12">
        <f t="shared" si="1"/>
        <v>402</v>
      </c>
      <c r="H14" s="12">
        <v>400</v>
      </c>
      <c r="I14" s="12">
        <v>2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99</v>
      </c>
      <c r="C15" s="83" t="s">
        <v>100</v>
      </c>
      <c r="D15" s="12" t="s">
        <v>21</v>
      </c>
      <c r="E15" s="12">
        <v>8</v>
      </c>
      <c r="F15" s="12">
        <v>400</v>
      </c>
      <c r="G15" s="12">
        <f t="shared" si="1"/>
        <v>400</v>
      </c>
      <c r="H15" s="12">
        <v>400</v>
      </c>
      <c r="I15" s="12"/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99</v>
      </c>
      <c r="C16" s="83" t="s">
        <v>100</v>
      </c>
      <c r="D16" s="12" t="s">
        <v>21</v>
      </c>
      <c r="E16" s="12">
        <v>8</v>
      </c>
      <c r="F16" s="12">
        <v>400</v>
      </c>
      <c r="G16" s="12">
        <f t="shared" si="1"/>
        <v>410</v>
      </c>
      <c r="H16" s="12">
        <v>400</v>
      </c>
      <c r="I16" s="12">
        <v>10</v>
      </c>
      <c r="J16" s="34">
        <f t="shared" si="0"/>
        <v>100</v>
      </c>
      <c r="K16" s="24"/>
    </row>
    <row r="17" spans="1:11" ht="21.95" customHeight="1">
      <c r="A17" s="28">
        <v>44890</v>
      </c>
      <c r="B17" s="12" t="s">
        <v>88</v>
      </c>
      <c r="C17" s="12" t="s">
        <v>104</v>
      </c>
      <c r="D17" s="12" t="s">
        <v>21</v>
      </c>
      <c r="E17" s="12">
        <v>8</v>
      </c>
      <c r="F17" s="12">
        <v>456</v>
      </c>
      <c r="G17" s="12">
        <f t="shared" si="1"/>
        <v>456</v>
      </c>
      <c r="H17" s="12">
        <v>456</v>
      </c>
      <c r="I17" s="12"/>
      <c r="J17" s="34">
        <f t="shared" si="0"/>
        <v>100</v>
      </c>
      <c r="K17" s="24"/>
    </row>
    <row r="18" spans="1:11" ht="21.95" customHeight="1">
      <c r="A18" s="28"/>
      <c r="B18" s="12"/>
      <c r="C18" s="12"/>
      <c r="D18" s="12"/>
      <c r="E18" s="12"/>
      <c r="F18" s="12"/>
      <c r="G18" s="12"/>
      <c r="H18" s="12"/>
      <c r="I18" s="12"/>
      <c r="J18" s="34"/>
      <c r="K18" s="24"/>
    </row>
    <row r="19" spans="1:11" ht="21.95" customHeight="1">
      <c r="A19" s="28"/>
      <c r="B19" s="12"/>
      <c r="C19" s="12"/>
      <c r="D19" s="12"/>
      <c r="E19" s="12"/>
      <c r="F19" s="12"/>
      <c r="G19" s="12"/>
      <c r="H19" s="12"/>
      <c r="I19" s="12"/>
      <c r="J19" s="34"/>
      <c r="K19" s="24"/>
    </row>
    <row r="20" spans="1:11" ht="21.95" customHeight="1">
      <c r="A20" s="28"/>
      <c r="B20" s="12"/>
      <c r="C20" s="12"/>
      <c r="D20" s="12"/>
      <c r="E20" s="12"/>
      <c r="F20" s="12"/>
      <c r="G20" s="12"/>
      <c r="H20" s="12"/>
      <c r="I20" s="12"/>
      <c r="J20" s="34"/>
      <c r="K20" s="24"/>
    </row>
    <row r="21" spans="1:11" ht="21.95" customHeight="1">
      <c r="A21" s="28"/>
      <c r="B21" s="12"/>
      <c r="C21" s="12"/>
      <c r="D21" s="12"/>
      <c r="E21" s="12"/>
      <c r="F21" s="12"/>
      <c r="G21" s="12"/>
      <c r="H21" s="12"/>
      <c r="I21" s="12"/>
      <c r="J21" s="34"/>
      <c r="K21" s="24"/>
    </row>
    <row r="22" spans="1:11" ht="21.95" customHeight="1">
      <c r="A22" s="28"/>
      <c r="B22" s="12"/>
      <c r="C22" s="12"/>
      <c r="D22" s="12"/>
      <c r="E22" s="12"/>
      <c r="F22" s="12"/>
      <c r="G22" s="12"/>
      <c r="H22" s="12"/>
      <c r="I22" s="12"/>
      <c r="J22" s="34"/>
      <c r="K22" s="24"/>
    </row>
    <row r="23" spans="1:11" ht="21.95" customHeight="1">
      <c r="A23" s="28"/>
      <c r="B23" s="12"/>
      <c r="C23" s="12"/>
      <c r="D23" s="12"/>
      <c r="E23" s="12"/>
      <c r="F23" s="12"/>
      <c r="G23" s="35"/>
      <c r="H23" s="35"/>
      <c r="I23" s="35"/>
      <c r="J23" s="34"/>
      <c r="K23" s="24"/>
    </row>
    <row r="24" spans="1:11" ht="21.95" customHeight="1">
      <c r="A24" s="28"/>
      <c r="B24" s="12"/>
      <c r="C24" s="12"/>
      <c r="D24" s="12"/>
      <c r="E24" s="12"/>
      <c r="F24" s="12"/>
      <c r="G24" s="12"/>
      <c r="H24" s="12"/>
      <c r="I24" s="12"/>
      <c r="J24" s="34"/>
      <c r="K24" s="24"/>
    </row>
    <row r="25" spans="1:11" ht="21.95" customHeight="1">
      <c r="A25" s="28"/>
      <c r="B25" s="12"/>
      <c r="C25" s="12"/>
      <c r="D25" s="12"/>
      <c r="E25" s="12"/>
      <c r="F25" s="12"/>
      <c r="G25" s="12"/>
      <c r="H25" s="12"/>
      <c r="I25" s="12"/>
      <c r="J25" s="34"/>
      <c r="K25" s="24"/>
    </row>
    <row r="26" spans="1:11" ht="21.95" customHeight="1">
      <c r="A26" s="28"/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8"/>
      <c r="B27" s="12"/>
      <c r="C27" s="12"/>
      <c r="D27" s="12"/>
      <c r="E27" s="12"/>
      <c r="F27" s="12"/>
      <c r="G27" s="12"/>
      <c r="H27" s="12"/>
      <c r="I27" s="12"/>
      <c r="J27" s="34"/>
      <c r="K27" s="24"/>
    </row>
    <row r="28" spans="1:11" ht="21.95" customHeight="1">
      <c r="A28" s="29"/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/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/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/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29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1656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1656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4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4DFFC-210C-4FA0-8512-530A4FEF134D}">
  <dimension ref="A1:K54"/>
  <sheetViews>
    <sheetView topLeftCell="A8" workbookViewId="0">
      <selection activeCell="A17" sqref="A17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162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0</v>
      </c>
      <c r="H10" s="12"/>
      <c r="I10" s="12"/>
      <c r="J10" s="34" t="e">
        <f t="shared" ref="J10:J17" si="0">H10/F10*100</f>
        <v>#DIV/0!</v>
      </c>
      <c r="K10" s="24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6" si="1">SUM(H12+I12)</f>
        <v>0</v>
      </c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99</v>
      </c>
      <c r="C14" s="83" t="s">
        <v>100</v>
      </c>
      <c r="D14" s="12" t="s">
        <v>21</v>
      </c>
      <c r="E14" s="12">
        <v>8</v>
      </c>
      <c r="F14" s="12">
        <v>400</v>
      </c>
      <c r="G14" s="12">
        <f t="shared" si="1"/>
        <v>411</v>
      </c>
      <c r="H14" s="12">
        <v>400</v>
      </c>
      <c r="I14" s="12">
        <v>11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99</v>
      </c>
      <c r="C15" s="83" t="s">
        <v>100</v>
      </c>
      <c r="D15" s="12" t="s">
        <v>21</v>
      </c>
      <c r="E15" s="12">
        <v>8</v>
      </c>
      <c r="F15" s="12">
        <v>400</v>
      </c>
      <c r="G15" s="12">
        <f t="shared" si="1"/>
        <v>405</v>
      </c>
      <c r="H15" s="12">
        <v>400</v>
      </c>
      <c r="I15" s="12">
        <v>5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99</v>
      </c>
      <c r="C16" s="83" t="s">
        <v>100</v>
      </c>
      <c r="D16" s="12" t="s">
        <v>21</v>
      </c>
      <c r="E16" s="12">
        <v>8</v>
      </c>
      <c r="F16" s="12">
        <v>400</v>
      </c>
      <c r="G16" s="12">
        <f t="shared" si="1"/>
        <v>410</v>
      </c>
      <c r="H16" s="12">
        <v>400</v>
      </c>
      <c r="I16" s="12">
        <v>10</v>
      </c>
      <c r="J16" s="34">
        <f t="shared" si="0"/>
        <v>100</v>
      </c>
      <c r="K16" s="24"/>
    </row>
    <row r="17" spans="1:11" ht="21.95" customHeight="1">
      <c r="A17" s="28">
        <v>44890</v>
      </c>
      <c r="B17" s="68" t="s">
        <v>99</v>
      </c>
      <c r="C17" s="83" t="s">
        <v>100</v>
      </c>
      <c r="D17" s="12" t="s">
        <v>21</v>
      </c>
      <c r="E17" s="12">
        <v>8</v>
      </c>
      <c r="F17" s="12">
        <v>400</v>
      </c>
      <c r="G17" s="12">
        <f t="shared" ref="G17" si="2">SUM(H17+I17)</f>
        <v>404</v>
      </c>
      <c r="H17" s="12">
        <v>400</v>
      </c>
      <c r="I17" s="12">
        <v>4</v>
      </c>
      <c r="J17" s="34">
        <f t="shared" si="0"/>
        <v>100</v>
      </c>
      <c r="K17" s="24"/>
    </row>
    <row r="18" spans="1:11" ht="21.95" customHeight="1">
      <c r="A18" s="28"/>
      <c r="B18" s="12"/>
      <c r="C18" s="12"/>
      <c r="D18" s="12"/>
      <c r="E18" s="12"/>
      <c r="F18" s="12"/>
      <c r="G18" s="12"/>
      <c r="H18" s="12"/>
      <c r="I18" s="12"/>
      <c r="J18" s="34"/>
      <c r="K18" s="24"/>
    </row>
    <row r="19" spans="1:11" ht="21.95" customHeight="1">
      <c r="A19" s="28"/>
      <c r="B19" s="12"/>
      <c r="C19" s="12"/>
      <c r="D19" s="12"/>
      <c r="E19" s="12"/>
      <c r="F19" s="12"/>
      <c r="G19" s="12"/>
      <c r="H19" s="12"/>
      <c r="I19" s="12"/>
      <c r="J19" s="34"/>
      <c r="K19" s="24"/>
    </row>
    <row r="20" spans="1:11" ht="21.95" customHeight="1">
      <c r="A20" s="28"/>
      <c r="B20" s="12"/>
      <c r="C20" s="12"/>
      <c r="D20" s="12"/>
      <c r="E20" s="12"/>
      <c r="F20" s="12"/>
      <c r="G20" s="12"/>
      <c r="H20" s="12"/>
      <c r="I20" s="12"/>
      <c r="J20" s="34"/>
      <c r="K20" s="24"/>
    </row>
    <row r="21" spans="1:11" ht="21.95" customHeight="1">
      <c r="A21" s="28"/>
      <c r="B21" s="12"/>
      <c r="C21" s="12"/>
      <c r="D21" s="12"/>
      <c r="E21" s="12"/>
      <c r="F21" s="12"/>
      <c r="G21" s="12"/>
      <c r="H21" s="12"/>
      <c r="I21" s="12"/>
      <c r="J21" s="34"/>
      <c r="K21" s="24"/>
    </row>
    <row r="22" spans="1:11" ht="21.95" customHeight="1">
      <c r="A22" s="28"/>
      <c r="B22" s="12"/>
      <c r="C22" s="12"/>
      <c r="D22" s="12"/>
      <c r="E22" s="12"/>
      <c r="F22" s="12"/>
      <c r="G22" s="12"/>
      <c r="H22" s="12"/>
      <c r="I22" s="12"/>
      <c r="J22" s="34"/>
      <c r="K22" s="24"/>
    </row>
    <row r="23" spans="1:11" ht="21.95" customHeight="1">
      <c r="A23" s="28"/>
      <c r="B23" s="12"/>
      <c r="C23" s="12"/>
      <c r="D23" s="12"/>
      <c r="E23" s="12"/>
      <c r="F23" s="12"/>
      <c r="G23" s="35"/>
      <c r="H23" s="35"/>
      <c r="I23" s="35"/>
      <c r="J23" s="34"/>
      <c r="K23" s="24"/>
    </row>
    <row r="24" spans="1:11" ht="21.95" customHeight="1">
      <c r="A24" s="28"/>
      <c r="B24" s="12"/>
      <c r="C24" s="12"/>
      <c r="D24" s="12"/>
      <c r="E24" s="12"/>
      <c r="F24" s="12"/>
      <c r="G24" s="12"/>
      <c r="H24" s="12"/>
      <c r="I24" s="12"/>
      <c r="J24" s="34"/>
      <c r="K24" s="24"/>
    </row>
    <row r="25" spans="1:11" ht="21.95" customHeight="1">
      <c r="A25" s="28"/>
      <c r="B25" s="12"/>
      <c r="C25" s="12"/>
      <c r="D25" s="12"/>
      <c r="E25" s="12"/>
      <c r="F25" s="12"/>
      <c r="G25" s="12"/>
      <c r="H25" s="12"/>
      <c r="I25" s="12"/>
      <c r="J25" s="34"/>
      <c r="K25" s="24"/>
    </row>
    <row r="26" spans="1:11" ht="21.95" customHeight="1">
      <c r="A26" s="28"/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8"/>
      <c r="B27" s="12"/>
      <c r="C27" s="12"/>
      <c r="D27" s="12"/>
      <c r="E27" s="12"/>
      <c r="F27" s="12"/>
      <c r="G27" s="12"/>
      <c r="H27" s="12"/>
      <c r="I27" s="12"/>
      <c r="J27" s="34"/>
      <c r="K27" s="24"/>
    </row>
    <row r="28" spans="1:11" ht="21.95" customHeight="1">
      <c r="A28" s="29"/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/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/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/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29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1600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1600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4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08906-8031-4A74-90D8-2D08018B90A7}">
  <dimension ref="A1:K54"/>
  <sheetViews>
    <sheetView topLeftCell="C4" zoomScale="80" zoomScaleNormal="80" workbookViewId="0">
      <selection activeCell="I18" sqref="I18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6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85" t="s">
        <v>2</v>
      </c>
      <c r="B7" s="109" t="s">
        <v>163</v>
      </c>
      <c r="C7" s="109"/>
      <c r="D7" s="109"/>
      <c r="E7" s="109"/>
      <c r="F7" s="87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5" t="s">
        <v>6</v>
      </c>
      <c r="B8" s="111" t="s">
        <v>7</v>
      </c>
      <c r="C8" s="111"/>
      <c r="D8" s="111"/>
      <c r="E8" s="111"/>
      <c r="F8" s="87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0</v>
      </c>
      <c r="H10" s="12"/>
      <c r="I10" s="12"/>
      <c r="J10" s="34" t="e">
        <f t="shared" ref="J10:J19" si="0">H10/F10*100</f>
        <v>#DIV/0!</v>
      </c>
      <c r="K10" s="24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ref="G12:G19" si="1">SUM(H12+I12)</f>
        <v>0</v>
      </c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150</v>
      </c>
      <c r="C14" s="83" t="s">
        <v>121</v>
      </c>
      <c r="D14" s="12" t="s">
        <v>21</v>
      </c>
      <c r="E14" s="12">
        <v>8</v>
      </c>
      <c r="F14" s="12">
        <v>1056</v>
      </c>
      <c r="G14" s="12">
        <f t="shared" si="1"/>
        <v>1064</v>
      </c>
      <c r="H14" s="12">
        <v>1056</v>
      </c>
      <c r="I14" s="12">
        <v>8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150</v>
      </c>
      <c r="C15" s="83" t="s">
        <v>121</v>
      </c>
      <c r="D15" s="12" t="s">
        <v>21</v>
      </c>
      <c r="E15" s="12">
        <v>8</v>
      </c>
      <c r="F15" s="12">
        <v>1056</v>
      </c>
      <c r="G15" s="12">
        <f t="shared" si="1"/>
        <v>1065</v>
      </c>
      <c r="H15" s="12">
        <v>1056</v>
      </c>
      <c r="I15" s="12">
        <v>9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179</v>
      </c>
      <c r="C16" s="83" t="s">
        <v>183</v>
      </c>
      <c r="D16" s="12" t="s">
        <v>21</v>
      </c>
      <c r="E16" s="12">
        <v>4</v>
      </c>
      <c r="F16" s="12">
        <v>156</v>
      </c>
      <c r="G16" s="12">
        <f t="shared" si="1"/>
        <v>156</v>
      </c>
      <c r="H16" s="12">
        <v>156</v>
      </c>
      <c r="I16" s="12"/>
      <c r="J16" s="34">
        <f t="shared" si="0"/>
        <v>100</v>
      </c>
      <c r="K16" s="24"/>
    </row>
    <row r="17" spans="1:11" ht="21.95" customHeight="1">
      <c r="B17" s="12" t="s">
        <v>150</v>
      </c>
      <c r="C17" s="12" t="s">
        <v>121</v>
      </c>
      <c r="D17" s="12" t="s">
        <v>21</v>
      </c>
      <c r="E17" s="12">
        <v>4</v>
      </c>
      <c r="F17" s="12">
        <v>528</v>
      </c>
      <c r="G17" s="12">
        <f t="shared" si="1"/>
        <v>528</v>
      </c>
      <c r="H17" s="12">
        <v>528</v>
      </c>
      <c r="I17" s="12"/>
      <c r="J17" s="34">
        <f t="shared" si="0"/>
        <v>100</v>
      </c>
      <c r="K17" s="24"/>
    </row>
    <row r="18" spans="1:11" ht="21.95" customHeight="1">
      <c r="A18" s="28">
        <v>44890</v>
      </c>
      <c r="B18" s="68" t="s">
        <v>179</v>
      </c>
      <c r="C18" s="83" t="s">
        <v>183</v>
      </c>
      <c r="D18" s="12" t="s">
        <v>21</v>
      </c>
      <c r="E18" s="12">
        <v>8</v>
      </c>
      <c r="F18" s="12">
        <v>312</v>
      </c>
      <c r="G18" s="12">
        <f t="shared" si="1"/>
        <v>312</v>
      </c>
      <c r="H18" s="12">
        <v>312</v>
      </c>
      <c r="I18" s="12"/>
      <c r="J18" s="34">
        <f t="shared" si="0"/>
        <v>100</v>
      </c>
      <c r="K18" s="24"/>
    </row>
    <row r="19" spans="1:11" ht="21.95" customHeight="1">
      <c r="A19" s="28"/>
      <c r="B19" s="12"/>
      <c r="C19" s="12"/>
      <c r="D19" s="12" t="s">
        <v>21</v>
      </c>
      <c r="E19" s="12"/>
      <c r="F19" s="12"/>
      <c r="G19" s="12">
        <f t="shared" si="1"/>
        <v>0</v>
      </c>
      <c r="H19" s="12"/>
      <c r="I19" s="12"/>
      <c r="J19" s="34" t="e">
        <f t="shared" si="0"/>
        <v>#DIV/0!</v>
      </c>
      <c r="K19" s="24"/>
    </row>
    <row r="20" spans="1:11" ht="21.95" customHeight="1">
      <c r="A20" s="28"/>
      <c r="B20" s="12"/>
      <c r="C20" s="12"/>
      <c r="D20" s="12"/>
      <c r="E20" s="12"/>
      <c r="F20" s="12"/>
      <c r="G20" s="12"/>
      <c r="H20" s="12"/>
      <c r="I20" s="12"/>
      <c r="J20" s="34"/>
      <c r="K20" s="24"/>
    </row>
    <row r="21" spans="1:11" ht="21.95" customHeight="1">
      <c r="A21" s="28"/>
      <c r="B21" s="12"/>
      <c r="C21" s="12"/>
      <c r="D21" s="12"/>
      <c r="E21" s="12"/>
      <c r="F21" s="12"/>
      <c r="G21" s="12"/>
      <c r="H21" s="12"/>
      <c r="I21" s="12"/>
      <c r="J21" s="34"/>
      <c r="K21" s="24"/>
    </row>
    <row r="22" spans="1:11" ht="21.95" customHeight="1">
      <c r="A22" s="28"/>
      <c r="B22" s="12"/>
      <c r="C22" s="12"/>
      <c r="D22" s="12"/>
      <c r="E22" s="12"/>
      <c r="F22" s="12"/>
      <c r="G22" s="12"/>
      <c r="H22" s="12"/>
      <c r="I22" s="12"/>
      <c r="J22" s="34"/>
      <c r="K22" s="24"/>
    </row>
    <row r="23" spans="1:11" ht="21.95" customHeight="1">
      <c r="A23" s="28"/>
      <c r="B23" s="12"/>
      <c r="C23" s="12"/>
      <c r="D23" s="12"/>
      <c r="E23" s="12"/>
      <c r="F23" s="12"/>
      <c r="G23" s="35"/>
      <c r="H23" s="35"/>
      <c r="I23" s="35"/>
      <c r="J23" s="34"/>
      <c r="K23" s="24"/>
    </row>
    <row r="24" spans="1:11" ht="21.95" customHeight="1">
      <c r="A24" s="28"/>
      <c r="B24" s="12"/>
      <c r="C24" s="12"/>
      <c r="D24" s="12"/>
      <c r="E24" s="12"/>
      <c r="F24" s="12"/>
      <c r="G24" s="12"/>
      <c r="H24" s="12"/>
      <c r="I24" s="12"/>
      <c r="J24" s="34"/>
      <c r="K24" s="24"/>
    </row>
    <row r="25" spans="1:11" ht="21.95" customHeight="1">
      <c r="A25" s="28"/>
      <c r="B25" s="12"/>
      <c r="C25" s="12"/>
      <c r="D25" s="12"/>
      <c r="E25" s="12"/>
      <c r="F25" s="12"/>
      <c r="G25" s="12"/>
      <c r="H25" s="12"/>
      <c r="I25" s="12"/>
      <c r="J25" s="34"/>
      <c r="K25" s="24"/>
    </row>
    <row r="26" spans="1:11" ht="21.95" customHeight="1">
      <c r="A26" s="28"/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8"/>
      <c r="B27" s="12"/>
      <c r="C27" s="12"/>
      <c r="D27" s="12"/>
      <c r="E27" s="12"/>
      <c r="F27" s="12"/>
      <c r="G27" s="12"/>
      <c r="H27" s="12"/>
      <c r="I27" s="12"/>
      <c r="J27" s="34"/>
      <c r="K27" s="24"/>
    </row>
    <row r="28" spans="1:11" ht="21.95" customHeight="1">
      <c r="A28" s="29"/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/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/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/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29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3108</v>
      </c>
      <c r="D49" s="15"/>
      <c r="E49" s="15"/>
      <c r="F49" s="99"/>
      <c r="G49" s="99"/>
      <c r="H49" s="99"/>
      <c r="I49" s="84"/>
      <c r="J49" s="84"/>
      <c r="K49" s="86"/>
    </row>
    <row r="50" spans="1:11" ht="21" customHeight="1">
      <c r="A50" s="98" t="s">
        <v>25</v>
      </c>
      <c r="B50" s="98"/>
      <c r="C50" s="14">
        <f>SUM(H10:H47)</f>
        <v>3108</v>
      </c>
      <c r="D50" s="15"/>
      <c r="E50" s="15"/>
      <c r="F50" s="84"/>
      <c r="G50" s="84"/>
      <c r="H50" s="84"/>
      <c r="I50" s="84"/>
      <c r="J50" s="84"/>
      <c r="K50" s="86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84"/>
      <c r="K51" s="101"/>
    </row>
    <row r="52" spans="1:11" ht="21" customHeight="1">
      <c r="A52" s="100" t="s">
        <v>27</v>
      </c>
      <c r="B52" s="98"/>
      <c r="C52" s="14">
        <f>COUNTA(B10:B47)</f>
        <v>5</v>
      </c>
      <c r="D52" s="15"/>
      <c r="E52" s="15"/>
      <c r="F52" s="99"/>
      <c r="G52" s="99"/>
      <c r="H52" s="99"/>
      <c r="I52" s="99"/>
      <c r="J52" s="84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84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4574F-8BCA-400D-8B4E-BA9D95E87066}">
  <dimension ref="A1:K54"/>
  <sheetViews>
    <sheetView topLeftCell="A3" zoomScale="90" zoomScaleNormal="90" workbookViewId="0">
      <selection activeCell="B19" sqref="B19"/>
    </sheetView>
  </sheetViews>
  <sheetFormatPr defaultColWidth="9" defaultRowHeight="15.75"/>
  <cols>
    <col min="1" max="1" width="10.375" customWidth="1"/>
    <col min="2" max="2" width="19.5" customWidth="1"/>
    <col min="3" max="3" width="16" customWidth="1"/>
    <col min="4" max="4" width="13.125" customWidth="1"/>
    <col min="5" max="5" width="12.75" customWidth="1"/>
    <col min="6" max="10" width="8.625" customWidth="1"/>
    <col min="11" max="11" width="12.7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1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80" t="s">
        <v>2</v>
      </c>
      <c r="B7" s="109" t="s">
        <v>160</v>
      </c>
      <c r="C7" s="109"/>
      <c r="D7" s="109"/>
      <c r="E7" s="109"/>
      <c r="F7" s="82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80" t="s">
        <v>6</v>
      </c>
      <c r="B8" s="111" t="s">
        <v>7</v>
      </c>
      <c r="C8" s="111"/>
      <c r="D8" s="111"/>
      <c r="E8" s="111"/>
      <c r="F8" s="82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>
        <v>8</v>
      </c>
      <c r="F10" s="12"/>
      <c r="G10" s="12">
        <f>SUM(H10+I10)</f>
        <v>0</v>
      </c>
      <c r="H10" s="12"/>
      <c r="I10" s="12"/>
      <c r="J10" s="34" t="e">
        <f t="shared" ref="J10:J31" si="0">H10/F10*100</f>
        <v>#DIV/0!</v>
      </c>
      <c r="K10" s="24"/>
    </row>
    <row r="11" spans="1:11" ht="21.95" customHeight="1">
      <c r="A11" s="28">
        <v>44882</v>
      </c>
      <c r="B11" s="68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 t="s">
        <v>152</v>
      </c>
      <c r="C12" s="12" t="s">
        <v>153</v>
      </c>
      <c r="D12" s="12" t="s">
        <v>21</v>
      </c>
      <c r="E12" s="12">
        <v>8</v>
      </c>
      <c r="F12" s="12">
        <v>480</v>
      </c>
      <c r="G12" s="12">
        <f t="shared" ref="G12:G31" si="1">SUM(H12+I12)</f>
        <v>480</v>
      </c>
      <c r="H12" s="12">
        <v>480</v>
      </c>
      <c r="I12" s="12"/>
      <c r="J12" s="34">
        <f t="shared" si="0"/>
        <v>100</v>
      </c>
      <c r="K12" s="24"/>
    </row>
    <row r="13" spans="1:11" ht="21.95" customHeight="1">
      <c r="A13" s="28">
        <v>44886</v>
      </c>
      <c r="B13" s="68"/>
      <c r="C13" s="68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44887</v>
      </c>
      <c r="B14" s="68" t="s">
        <v>158</v>
      </c>
      <c r="C14" s="68" t="s">
        <v>159</v>
      </c>
      <c r="D14" s="12" t="s">
        <v>21</v>
      </c>
      <c r="E14" s="12">
        <v>8</v>
      </c>
      <c r="F14" s="12">
        <v>300</v>
      </c>
      <c r="G14" s="12">
        <f t="shared" si="1"/>
        <v>303</v>
      </c>
      <c r="H14" s="12">
        <v>300</v>
      </c>
      <c r="I14" s="12">
        <v>3</v>
      </c>
      <c r="J14" s="34">
        <f t="shared" si="0"/>
        <v>100</v>
      </c>
      <c r="K14" s="24"/>
    </row>
    <row r="15" spans="1:11" ht="21.95" customHeight="1">
      <c r="A15" s="28">
        <v>44889</v>
      </c>
      <c r="B15" s="68" t="s">
        <v>170</v>
      </c>
      <c r="C15" s="83" t="s">
        <v>153</v>
      </c>
      <c r="D15" s="12" t="s">
        <v>21</v>
      </c>
      <c r="E15" s="12">
        <v>8</v>
      </c>
      <c r="F15" s="12">
        <v>480</v>
      </c>
      <c r="G15" s="12">
        <f t="shared" si="1"/>
        <v>480</v>
      </c>
      <c r="H15" s="12">
        <v>480</v>
      </c>
      <c r="I15" s="12"/>
      <c r="J15" s="34">
        <f t="shared" si="0"/>
        <v>100</v>
      </c>
      <c r="K15" s="24"/>
    </row>
    <row r="16" spans="1:11" ht="21.95" customHeight="1">
      <c r="A16" s="28">
        <v>44890</v>
      </c>
      <c r="B16" s="68" t="s">
        <v>170</v>
      </c>
      <c r="C16" s="83" t="s">
        <v>153</v>
      </c>
      <c r="D16" s="12" t="s">
        <v>21</v>
      </c>
      <c r="E16" s="12">
        <v>8</v>
      </c>
      <c r="F16" s="12">
        <v>480</v>
      </c>
      <c r="G16" s="12">
        <f t="shared" si="1"/>
        <v>303</v>
      </c>
      <c r="H16" s="12">
        <v>300</v>
      </c>
      <c r="I16" s="12">
        <v>3</v>
      </c>
      <c r="J16" s="34">
        <f t="shared" si="0"/>
        <v>62.5</v>
      </c>
      <c r="K16" s="24"/>
    </row>
    <row r="17" spans="1:11" ht="21.95" customHeight="1">
      <c r="A17" s="28">
        <v>44893</v>
      </c>
      <c r="B17" s="12" t="s">
        <v>116</v>
      </c>
      <c r="C17" s="12">
        <v>933</v>
      </c>
      <c r="D17" s="12" t="s">
        <v>21</v>
      </c>
      <c r="E17" s="12">
        <v>8</v>
      </c>
      <c r="F17" s="12">
        <v>1036</v>
      </c>
      <c r="G17" s="12">
        <f t="shared" si="1"/>
        <v>1005</v>
      </c>
      <c r="H17" s="12">
        <v>1000</v>
      </c>
      <c r="I17" s="12">
        <v>5</v>
      </c>
      <c r="J17" s="34">
        <f t="shared" si="0"/>
        <v>96.525096525096515</v>
      </c>
      <c r="K17" s="49"/>
    </row>
    <row r="18" spans="1:11" ht="21.95" customHeight="1">
      <c r="A18" s="28">
        <v>44894</v>
      </c>
      <c r="B18" s="68" t="s">
        <v>101</v>
      </c>
      <c r="C18" s="68" t="s">
        <v>219</v>
      </c>
      <c r="D18" s="12" t="s">
        <v>21</v>
      </c>
      <c r="E18" s="12">
        <v>8</v>
      </c>
      <c r="F18" s="12">
        <v>360</v>
      </c>
      <c r="G18" s="12">
        <f t="shared" si="1"/>
        <v>360</v>
      </c>
      <c r="H18" s="12">
        <v>360</v>
      </c>
      <c r="I18" s="12"/>
      <c r="J18" s="34">
        <f t="shared" si="0"/>
        <v>100</v>
      </c>
      <c r="K18" s="24"/>
    </row>
    <row r="19" spans="1:11" ht="21.95" customHeight="1">
      <c r="A19" s="28">
        <v>44895</v>
      </c>
      <c r="B19" s="12"/>
      <c r="C19" s="12"/>
      <c r="D19" s="12" t="s">
        <v>21</v>
      </c>
      <c r="E19" s="12">
        <v>8</v>
      </c>
      <c r="F19" s="12"/>
      <c r="G19" s="12">
        <f t="shared" si="1"/>
        <v>0</v>
      </c>
      <c r="H19" s="12"/>
      <c r="I19" s="12"/>
      <c r="J19" s="34" t="e">
        <f t="shared" si="0"/>
        <v>#DIV/0!</v>
      </c>
      <c r="K19" s="24"/>
    </row>
    <row r="20" spans="1:11" ht="21.95" customHeight="1">
      <c r="A20" s="28">
        <v>44896</v>
      </c>
      <c r="B20" s="12"/>
      <c r="C20" s="12"/>
      <c r="D20" s="12" t="s">
        <v>21</v>
      </c>
      <c r="E20" s="12">
        <v>8</v>
      </c>
      <c r="F20" s="12"/>
      <c r="G20" s="12">
        <f t="shared" si="1"/>
        <v>0</v>
      </c>
      <c r="H20" s="12"/>
      <c r="I20" s="12"/>
      <c r="J20" s="34" t="e">
        <f t="shared" si="0"/>
        <v>#DIV/0!</v>
      </c>
      <c r="K20" s="24"/>
    </row>
    <row r="21" spans="1:11" ht="21.95" customHeight="1">
      <c r="A21" s="28">
        <v>44897</v>
      </c>
      <c r="B21" s="12"/>
      <c r="C21" s="12"/>
      <c r="D21" s="12" t="s">
        <v>21</v>
      </c>
      <c r="E21" s="12">
        <v>8</v>
      </c>
      <c r="F21" s="12"/>
      <c r="G21" s="12">
        <f t="shared" si="1"/>
        <v>0</v>
      </c>
      <c r="H21" s="12"/>
      <c r="I21" s="12"/>
      <c r="J21" s="34" t="e">
        <f t="shared" si="0"/>
        <v>#DIV/0!</v>
      </c>
      <c r="K21" s="24"/>
    </row>
    <row r="22" spans="1:11" ht="21.95" customHeight="1">
      <c r="A22" s="28">
        <v>44899</v>
      </c>
      <c r="B22" s="12"/>
      <c r="C22" s="12"/>
      <c r="D22" s="12" t="s">
        <v>21</v>
      </c>
      <c r="E22" s="12">
        <v>8</v>
      </c>
      <c r="F22" s="12"/>
      <c r="G22" s="12">
        <f t="shared" si="1"/>
        <v>0</v>
      </c>
      <c r="H22" s="12"/>
      <c r="I22" s="12"/>
      <c r="J22" s="34" t="e">
        <f t="shared" si="0"/>
        <v>#DIV/0!</v>
      </c>
      <c r="K22" s="24"/>
    </row>
    <row r="23" spans="1:11" ht="21.95" customHeight="1">
      <c r="A23" s="28">
        <v>44900</v>
      </c>
      <c r="B23" s="12"/>
      <c r="C23" s="12"/>
      <c r="D23" s="12" t="s">
        <v>21</v>
      </c>
      <c r="E23" s="12">
        <v>8</v>
      </c>
      <c r="F23" s="12"/>
      <c r="G23" s="12">
        <f t="shared" si="1"/>
        <v>0</v>
      </c>
      <c r="H23" s="12"/>
      <c r="I23" s="12"/>
      <c r="J23" s="34" t="e">
        <f t="shared" si="0"/>
        <v>#DIV/0!</v>
      </c>
      <c r="K23" s="24"/>
    </row>
    <row r="24" spans="1:11" ht="21.95" customHeight="1">
      <c r="A24" s="28">
        <v>44901</v>
      </c>
      <c r="B24" s="12"/>
      <c r="C24" s="12"/>
      <c r="D24" s="12" t="s">
        <v>21</v>
      </c>
      <c r="E24" s="12">
        <v>8</v>
      </c>
      <c r="F24" s="12"/>
      <c r="G24" s="12">
        <f t="shared" si="1"/>
        <v>0</v>
      </c>
      <c r="H24" s="35"/>
      <c r="I24" s="35"/>
      <c r="J24" s="34" t="e">
        <f t="shared" si="0"/>
        <v>#DIV/0!</v>
      </c>
      <c r="K24" s="24"/>
    </row>
    <row r="25" spans="1:11" ht="21.95" customHeight="1">
      <c r="A25" s="28">
        <v>44902</v>
      </c>
      <c r="B25" s="12"/>
      <c r="C25" s="12"/>
      <c r="D25" s="12" t="s">
        <v>21</v>
      </c>
      <c r="E25" s="12">
        <v>8</v>
      </c>
      <c r="F25" s="12"/>
      <c r="G25" s="12">
        <f t="shared" si="1"/>
        <v>0</v>
      </c>
      <c r="H25" s="12"/>
      <c r="I25" s="12"/>
      <c r="J25" s="34" t="e">
        <f t="shared" si="0"/>
        <v>#DIV/0!</v>
      </c>
      <c r="K25" s="24"/>
    </row>
    <row r="26" spans="1:11" ht="21.95" customHeight="1">
      <c r="A26" s="28">
        <v>44903</v>
      </c>
      <c r="B26" s="12"/>
      <c r="C26" s="12"/>
      <c r="D26" s="12" t="s">
        <v>21</v>
      </c>
      <c r="E26" s="12">
        <v>8</v>
      </c>
      <c r="F26" s="12"/>
      <c r="G26" s="12">
        <f t="shared" si="1"/>
        <v>0</v>
      </c>
      <c r="H26" s="12"/>
      <c r="I26" s="12"/>
      <c r="J26" s="34" t="e">
        <f t="shared" si="0"/>
        <v>#DIV/0!</v>
      </c>
      <c r="K26" s="24"/>
    </row>
    <row r="27" spans="1:11" ht="21.95" customHeight="1">
      <c r="A27" s="29">
        <v>44906</v>
      </c>
      <c r="B27" s="12"/>
      <c r="C27" s="12"/>
      <c r="D27" s="12" t="s">
        <v>21</v>
      </c>
      <c r="E27" s="12">
        <v>8</v>
      </c>
      <c r="F27" s="12"/>
      <c r="G27" s="12">
        <f t="shared" si="1"/>
        <v>0</v>
      </c>
      <c r="H27" s="12"/>
      <c r="I27" s="12"/>
      <c r="J27" s="34" t="e">
        <f t="shared" si="0"/>
        <v>#DIV/0!</v>
      </c>
      <c r="K27" s="24"/>
    </row>
    <row r="28" spans="1:11" ht="21.95" customHeight="1">
      <c r="A28" s="29">
        <v>44907</v>
      </c>
      <c r="B28" s="12"/>
      <c r="C28" s="12"/>
      <c r="D28" s="12" t="s">
        <v>21</v>
      </c>
      <c r="E28" s="12">
        <v>8</v>
      </c>
      <c r="F28" s="12"/>
      <c r="G28" s="12">
        <f t="shared" si="1"/>
        <v>0</v>
      </c>
      <c r="H28" s="12"/>
      <c r="I28" s="12"/>
      <c r="J28" s="34" t="e">
        <f t="shared" si="0"/>
        <v>#DIV/0!</v>
      </c>
      <c r="K28" s="24"/>
    </row>
    <row r="29" spans="1:11" ht="21.95" customHeight="1">
      <c r="A29" s="29">
        <v>44908</v>
      </c>
      <c r="B29" s="12"/>
      <c r="C29" s="12"/>
      <c r="D29" s="12" t="s">
        <v>21</v>
      </c>
      <c r="E29" s="12">
        <v>8</v>
      </c>
      <c r="F29" s="12"/>
      <c r="G29" s="12">
        <f t="shared" si="1"/>
        <v>0</v>
      </c>
      <c r="H29" s="12"/>
      <c r="I29" s="12"/>
      <c r="J29" s="34" t="e">
        <f t="shared" si="0"/>
        <v>#DIV/0!</v>
      </c>
      <c r="K29" s="24"/>
    </row>
    <row r="30" spans="1:11" ht="21.95" customHeight="1">
      <c r="A30" s="29">
        <v>44909</v>
      </c>
      <c r="B30" s="12"/>
      <c r="C30" s="12"/>
      <c r="D30" s="12" t="s">
        <v>21</v>
      </c>
      <c r="E30" s="12">
        <v>8</v>
      </c>
      <c r="F30" s="12"/>
      <c r="G30" s="12">
        <f t="shared" si="1"/>
        <v>0</v>
      </c>
      <c r="H30" s="12"/>
      <c r="I30" s="12"/>
      <c r="J30" s="34" t="e">
        <f t="shared" si="0"/>
        <v>#DIV/0!</v>
      </c>
      <c r="K30" s="24"/>
    </row>
    <row r="31" spans="1:11" ht="21.95" customHeight="1">
      <c r="A31" s="29">
        <v>44910</v>
      </c>
      <c r="B31" s="12"/>
      <c r="C31" s="12"/>
      <c r="D31" s="12" t="s">
        <v>21</v>
      </c>
      <c r="E31" s="12">
        <v>8</v>
      </c>
      <c r="F31" s="12"/>
      <c r="G31" s="12">
        <f t="shared" si="1"/>
        <v>0</v>
      </c>
      <c r="H31" s="35"/>
      <c r="I31" s="35"/>
      <c r="J31" s="34" t="e">
        <f t="shared" si="0"/>
        <v>#DIV/0!</v>
      </c>
      <c r="K31" s="24"/>
    </row>
    <row r="32" spans="1:11" ht="21.95" customHeight="1">
      <c r="A32" s="29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35"/>
      <c r="I33" s="35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3136</v>
      </c>
      <c r="D49" s="15"/>
      <c r="E49" s="15"/>
      <c r="F49" s="99"/>
      <c r="G49" s="99"/>
      <c r="H49" s="99"/>
      <c r="I49" s="79"/>
      <c r="J49" s="79"/>
      <c r="K49" s="81"/>
    </row>
    <row r="50" spans="1:11" ht="21" customHeight="1">
      <c r="A50" s="98" t="s">
        <v>25</v>
      </c>
      <c r="B50" s="98"/>
      <c r="C50" s="14">
        <f>SUM(H10:H47)</f>
        <v>2920</v>
      </c>
      <c r="D50" s="15"/>
      <c r="E50" s="15"/>
      <c r="F50" s="79"/>
      <c r="G50" s="79"/>
      <c r="H50" s="79"/>
      <c r="I50" s="79"/>
      <c r="J50" s="79"/>
      <c r="K50" s="81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79"/>
      <c r="K51" s="101"/>
    </row>
    <row r="52" spans="1:11" ht="21" customHeight="1">
      <c r="A52" s="100" t="s">
        <v>27</v>
      </c>
      <c r="B52" s="98"/>
      <c r="C52" s="14">
        <f>COUNTA(B10:B47)</f>
        <v>6</v>
      </c>
      <c r="D52" s="15"/>
      <c r="E52" s="15"/>
      <c r="F52" s="99"/>
      <c r="G52" s="99"/>
      <c r="H52" s="99"/>
      <c r="I52" s="99"/>
      <c r="J52" s="79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79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  <mergeCell ref="J1:K1"/>
    <mergeCell ref="A4:K6"/>
    <mergeCell ref="B7:E7"/>
    <mergeCell ref="G7:K7"/>
    <mergeCell ref="B8:E8"/>
    <mergeCell ref="G8:K8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C5FB-83F1-446F-AFD3-F58A7F73EF4A}">
  <dimension ref="A1:K54"/>
  <sheetViews>
    <sheetView topLeftCell="A10" zoomScale="90" zoomScaleNormal="90" workbookViewId="0">
      <selection activeCell="B20" sqref="B20"/>
    </sheetView>
  </sheetViews>
  <sheetFormatPr defaultColWidth="9" defaultRowHeight="15.75"/>
  <cols>
    <col min="1" max="1" width="10.125" customWidth="1"/>
    <col min="2" max="2" width="18.125" customWidth="1"/>
    <col min="3" max="3" width="14.75" customWidth="1"/>
    <col min="4" max="4" width="13.125" customWidth="1"/>
    <col min="5" max="5" width="12.75" customWidth="1"/>
    <col min="6" max="10" width="8.625" customWidth="1"/>
    <col min="11" max="11" width="13.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81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80" t="s">
        <v>2</v>
      </c>
      <c r="B7" s="109" t="s">
        <v>154</v>
      </c>
      <c r="C7" s="109"/>
      <c r="D7" s="109"/>
      <c r="E7" s="109"/>
      <c r="F7" s="82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80" t="s">
        <v>6</v>
      </c>
      <c r="B8" s="111" t="s">
        <v>7</v>
      </c>
      <c r="C8" s="111"/>
      <c r="D8" s="111"/>
      <c r="E8" s="111"/>
      <c r="F8" s="82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/>
      <c r="H10" s="12"/>
      <c r="I10" s="12"/>
      <c r="J10" s="34" t="e">
        <f t="shared" ref="J10:J32" si="0"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/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68" t="s">
        <v>106</v>
      </c>
      <c r="C12" s="68" t="s">
        <v>80</v>
      </c>
      <c r="D12" s="12" t="s">
        <v>21</v>
      </c>
      <c r="E12" s="12">
        <v>8</v>
      </c>
      <c r="F12" s="12">
        <v>424</v>
      </c>
      <c r="G12" s="12">
        <f>SUM(H12+I12)</f>
        <v>424</v>
      </c>
      <c r="H12" s="12">
        <v>424</v>
      </c>
      <c r="I12" s="12"/>
      <c r="J12" s="34">
        <f t="shared" si="0"/>
        <v>100</v>
      </c>
      <c r="K12" s="24"/>
    </row>
    <row r="13" spans="1:11" ht="21.95" customHeight="1">
      <c r="A13" s="28">
        <v>44886</v>
      </c>
      <c r="B13" s="68" t="s">
        <v>106</v>
      </c>
      <c r="C13" s="68" t="s">
        <v>80</v>
      </c>
      <c r="D13" s="12" t="s">
        <v>21</v>
      </c>
      <c r="E13" s="12">
        <v>8</v>
      </c>
      <c r="F13" s="12">
        <v>424</v>
      </c>
      <c r="G13" s="12">
        <f>SUM(H13+I13)</f>
        <v>424</v>
      </c>
      <c r="H13" s="12">
        <v>424</v>
      </c>
      <c r="I13" s="12"/>
      <c r="J13" s="34">
        <f t="shared" si="0"/>
        <v>100</v>
      </c>
      <c r="K13" s="24"/>
    </row>
    <row r="14" spans="1:11" ht="21.95" customHeight="1">
      <c r="A14" s="28">
        <v>44887</v>
      </c>
      <c r="B14" s="12" t="s">
        <v>106</v>
      </c>
      <c r="C14" s="12" t="s">
        <v>80</v>
      </c>
      <c r="D14" s="12" t="s">
        <v>21</v>
      </c>
      <c r="E14" s="12">
        <v>8</v>
      </c>
      <c r="F14" s="12">
        <v>424</v>
      </c>
      <c r="G14" s="12">
        <f t="shared" ref="G14" si="1">SUM(H14+I14)</f>
        <v>424</v>
      </c>
      <c r="H14" s="12">
        <v>424</v>
      </c>
      <c r="I14" s="12"/>
      <c r="J14" s="34">
        <f t="shared" si="0"/>
        <v>100</v>
      </c>
      <c r="K14" s="24"/>
    </row>
    <row r="15" spans="1:11" ht="21.95" customHeight="1">
      <c r="A15" s="28">
        <v>44888</v>
      </c>
      <c r="B15" s="12" t="s">
        <v>106</v>
      </c>
      <c r="C15" s="12" t="s">
        <v>80</v>
      </c>
      <c r="D15" s="12" t="s">
        <v>21</v>
      </c>
      <c r="E15" s="12">
        <v>8</v>
      </c>
      <c r="F15" s="12">
        <v>424</v>
      </c>
      <c r="G15" s="12">
        <f t="shared" ref="G15" si="2">SUM(H15+I15)</f>
        <v>424</v>
      </c>
      <c r="H15" s="12">
        <v>424</v>
      </c>
      <c r="I15" s="12"/>
      <c r="J15" s="34">
        <f t="shared" si="0"/>
        <v>100</v>
      </c>
      <c r="K15" s="24"/>
    </row>
    <row r="16" spans="1:11" ht="21.95" customHeight="1">
      <c r="A16" s="28">
        <v>44889</v>
      </c>
      <c r="B16" s="12" t="s">
        <v>106</v>
      </c>
      <c r="C16" s="12" t="s">
        <v>80</v>
      </c>
      <c r="D16" s="12" t="s">
        <v>21</v>
      </c>
      <c r="E16" s="12">
        <v>8</v>
      </c>
      <c r="F16" s="12">
        <v>424</v>
      </c>
      <c r="G16" s="12">
        <f t="shared" ref="G16" si="3">SUM(H16+I16)</f>
        <v>424</v>
      </c>
      <c r="H16" s="12">
        <v>424</v>
      </c>
      <c r="I16" s="12"/>
      <c r="J16" s="34">
        <f t="shared" si="0"/>
        <v>100</v>
      </c>
      <c r="K16" s="24"/>
    </row>
    <row r="17" spans="1:11" ht="21.95" customHeight="1">
      <c r="A17" s="28">
        <v>44890</v>
      </c>
      <c r="B17" s="12" t="s">
        <v>106</v>
      </c>
      <c r="C17" s="12" t="s">
        <v>80</v>
      </c>
      <c r="D17" s="12" t="s">
        <v>21</v>
      </c>
      <c r="E17" s="12">
        <v>8</v>
      </c>
      <c r="F17" s="12">
        <v>424</v>
      </c>
      <c r="G17" s="12">
        <f t="shared" ref="G17" si="4">SUM(H17+I17)</f>
        <v>424</v>
      </c>
      <c r="H17" s="12">
        <v>424</v>
      </c>
      <c r="I17" s="12"/>
      <c r="J17" s="34">
        <f t="shared" si="0"/>
        <v>100</v>
      </c>
      <c r="K17" s="24"/>
    </row>
    <row r="18" spans="1:11" ht="21.95" customHeight="1">
      <c r="A18" s="28">
        <v>44893</v>
      </c>
      <c r="B18" s="12" t="s">
        <v>106</v>
      </c>
      <c r="C18" s="12" t="s">
        <v>80</v>
      </c>
      <c r="D18" s="12" t="s">
        <v>21</v>
      </c>
      <c r="E18" s="12">
        <v>8</v>
      </c>
      <c r="F18" s="12">
        <v>424</v>
      </c>
      <c r="G18" s="12">
        <f t="shared" ref="G18:G32" si="5">SUM(H18+I18)</f>
        <v>424</v>
      </c>
      <c r="H18" s="12">
        <v>424</v>
      </c>
      <c r="I18" s="12"/>
      <c r="J18" s="34">
        <f t="shared" si="0"/>
        <v>100</v>
      </c>
      <c r="K18" s="24"/>
    </row>
    <row r="19" spans="1:11" ht="20.45" customHeight="1">
      <c r="A19" s="28">
        <v>44894</v>
      </c>
      <c r="B19" s="68" t="s">
        <v>101</v>
      </c>
      <c r="C19" s="68" t="s">
        <v>219</v>
      </c>
      <c r="D19" s="12" t="s">
        <v>21</v>
      </c>
      <c r="E19" s="12">
        <v>8</v>
      </c>
      <c r="F19" s="12">
        <v>360</v>
      </c>
      <c r="G19" s="12">
        <f t="shared" si="5"/>
        <v>360</v>
      </c>
      <c r="H19" s="12">
        <v>360</v>
      </c>
      <c r="I19" s="12"/>
      <c r="J19" s="34">
        <f t="shared" si="0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5"/>
        <v>0</v>
      </c>
      <c r="H20" s="12"/>
      <c r="I20" s="12"/>
      <c r="J20" s="34" t="e">
        <f t="shared" si="0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5"/>
        <v>0</v>
      </c>
      <c r="H21" s="12"/>
      <c r="I21" s="12"/>
      <c r="J21" s="34" t="e">
        <f t="shared" si="0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5"/>
        <v>0</v>
      </c>
      <c r="H22" s="12"/>
      <c r="I22" s="12"/>
      <c r="J22" s="34" t="e">
        <f t="shared" si="0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5"/>
        <v>0</v>
      </c>
      <c r="H23" s="35"/>
      <c r="I23" s="35"/>
      <c r="J23" s="34" t="e">
        <f t="shared" si="0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5"/>
        <v>0</v>
      </c>
      <c r="H24" s="12"/>
      <c r="I24" s="12"/>
      <c r="J24" s="34" t="e">
        <f t="shared" si="0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5"/>
        <v>0</v>
      </c>
      <c r="H25" s="12"/>
      <c r="I25" s="12"/>
      <c r="J25" s="34" t="e">
        <f t="shared" si="0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5"/>
        <v>0</v>
      </c>
      <c r="H26" s="12"/>
      <c r="I26" s="12"/>
      <c r="J26" s="34" t="e">
        <f t="shared" si="0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5"/>
        <v>0</v>
      </c>
      <c r="H27" s="12"/>
      <c r="I27" s="12"/>
      <c r="J27" s="34" t="e">
        <f t="shared" si="0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5"/>
        <v>0</v>
      </c>
      <c r="H28" s="12"/>
      <c r="I28" s="12"/>
      <c r="J28" s="34" t="e">
        <f t="shared" si="0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5"/>
        <v>0</v>
      </c>
      <c r="H29" s="12"/>
      <c r="I29" s="12"/>
      <c r="J29" s="34" t="e">
        <f t="shared" si="0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5"/>
        <v>0</v>
      </c>
      <c r="H30" s="12"/>
      <c r="I30" s="12"/>
      <c r="J30" s="34" t="e">
        <f t="shared" si="0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5"/>
        <v>0</v>
      </c>
      <c r="H31" s="12"/>
      <c r="I31" s="12"/>
      <c r="J31" s="34" t="e">
        <f t="shared" si="0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5"/>
        <v>0</v>
      </c>
      <c r="H32" s="12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21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3328</v>
      </c>
      <c r="D49" s="15"/>
      <c r="E49" s="15"/>
      <c r="F49" s="99"/>
      <c r="G49" s="99"/>
      <c r="H49" s="99"/>
      <c r="I49" s="79"/>
      <c r="J49" s="79"/>
      <c r="K49" s="81"/>
    </row>
    <row r="50" spans="1:11" ht="21" customHeight="1">
      <c r="A50" s="98" t="s">
        <v>25</v>
      </c>
      <c r="B50" s="98"/>
      <c r="C50" s="14">
        <f>SUM(H10:H47)</f>
        <v>3328</v>
      </c>
      <c r="D50" s="15"/>
      <c r="E50" s="15"/>
      <c r="F50" s="79"/>
      <c r="G50" s="79"/>
      <c r="H50" s="79"/>
      <c r="I50" s="79"/>
      <c r="J50" s="79"/>
      <c r="K50" s="81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79"/>
      <c r="K51" s="101"/>
    </row>
    <row r="52" spans="1:11" ht="21" customHeight="1">
      <c r="A52" s="100" t="s">
        <v>27</v>
      </c>
      <c r="B52" s="98"/>
      <c r="C52" s="14">
        <v>26</v>
      </c>
      <c r="D52" s="15"/>
      <c r="E52" s="15"/>
      <c r="F52" s="99"/>
      <c r="G52" s="99"/>
      <c r="H52" s="99"/>
      <c r="I52" s="99"/>
      <c r="J52" s="79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79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  <mergeCell ref="J1:K1"/>
    <mergeCell ref="A4:K6"/>
    <mergeCell ref="B7:E7"/>
    <mergeCell ref="G7:K7"/>
    <mergeCell ref="B8:E8"/>
    <mergeCell ref="G8:K8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  <legacyDrawing r:id="rId2"/>
  <oleObjects>
    <mc:AlternateContent xmlns:mc="http://schemas.openxmlformats.org/markup-compatibility/2006">
      <mc:Choice Requires="x14">
        <oleObject progId="PBrush" shapeId="125953" r:id="rId3">
          <objectPr defaultSize="0" autoPict="0" altText="" r:id="rId4">
            <anchor>
              <from>
                <xdr:col>0</xdr:col>
                <xdr:colOff>0</xdr:colOff>
                <xdr:row>0</xdr:row>
                <xdr:rowOff>200025</xdr:rowOff>
              </from>
              <to>
                <xdr:col>0</xdr:col>
                <xdr:colOff>361950</xdr:colOff>
                <xdr:row>2</xdr:row>
                <xdr:rowOff>171450</xdr:rowOff>
              </to>
            </anchor>
          </objectPr>
        </oleObject>
      </mc:Choice>
      <mc:Fallback>
        <oleObject progId="PBrush" shapeId="125953" r:id="rId3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2201-12C6-4AFA-B611-54B8B28A1B35}">
  <dimension ref="A1:K54"/>
  <sheetViews>
    <sheetView topLeftCell="A38" zoomScale="80" zoomScaleNormal="80" workbookViewId="0">
      <selection activeCell="D45" sqref="D45"/>
    </sheetView>
  </sheetViews>
  <sheetFormatPr defaultColWidth="9" defaultRowHeight="15.75"/>
  <cols>
    <col min="1" max="1" width="10.375" customWidth="1"/>
    <col min="2" max="2" width="18.5" customWidth="1"/>
    <col min="3" max="3" width="15.25" customWidth="1"/>
    <col min="4" max="4" width="13.125" customWidth="1"/>
    <col min="5" max="5" width="12.75" customWidth="1"/>
    <col min="6" max="10" width="8.625" customWidth="1"/>
    <col min="11" max="11" width="13" customWidth="1"/>
    <col min="16" max="16" width="9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77" t="s">
        <v>2</v>
      </c>
      <c r="B7" s="109" t="s">
        <v>181</v>
      </c>
      <c r="C7" s="109"/>
      <c r="D7" s="109"/>
      <c r="E7" s="109"/>
      <c r="F7" s="75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136</v>
      </c>
      <c r="C10" s="12" t="s">
        <v>98</v>
      </c>
      <c r="D10" s="12" t="s">
        <v>31</v>
      </c>
      <c r="E10" s="12">
        <v>4</v>
      </c>
      <c r="F10" s="12">
        <v>1500</v>
      </c>
      <c r="G10" s="12">
        <f t="shared" ref="G10:G12" si="0">SUM(H10+I10)</f>
        <v>1542</v>
      </c>
      <c r="H10" s="12">
        <v>1500</v>
      </c>
      <c r="I10" s="12">
        <v>42</v>
      </c>
      <c r="J10" s="59">
        <f>H10/F10*100</f>
        <v>100</v>
      </c>
      <c r="K10" s="12"/>
    </row>
    <row r="11" spans="1:11" ht="21.95" customHeight="1">
      <c r="A11" s="35"/>
      <c r="B11" s="35" t="s">
        <v>150</v>
      </c>
      <c r="C11" s="35" t="s">
        <v>121</v>
      </c>
      <c r="D11" s="12" t="s">
        <v>31</v>
      </c>
      <c r="E11" s="35">
        <v>3</v>
      </c>
      <c r="F11" s="35">
        <v>1125</v>
      </c>
      <c r="G11" s="12">
        <f t="shared" si="0"/>
        <v>1012</v>
      </c>
      <c r="H11" s="35">
        <v>1000</v>
      </c>
      <c r="I11" s="35">
        <v>12</v>
      </c>
      <c r="J11" s="59">
        <f t="shared" ref="J11:J15" si="1">H11/F11*100</f>
        <v>88.888888888888886</v>
      </c>
      <c r="K11" s="12"/>
    </row>
    <row r="12" spans="1:11" ht="21.95" customHeight="1">
      <c r="A12" s="35"/>
      <c r="B12" s="35" t="s">
        <v>99</v>
      </c>
      <c r="C12" s="35" t="s">
        <v>134</v>
      </c>
      <c r="D12" s="12" t="s">
        <v>31</v>
      </c>
      <c r="E12" s="35">
        <v>1</v>
      </c>
      <c r="F12" s="35">
        <v>375</v>
      </c>
      <c r="G12" s="12">
        <f t="shared" si="0"/>
        <v>504</v>
      </c>
      <c r="H12" s="35">
        <v>500</v>
      </c>
      <c r="I12" s="35">
        <v>4</v>
      </c>
      <c r="J12" s="59">
        <f t="shared" si="1"/>
        <v>133.33333333333331</v>
      </c>
      <c r="K12" s="12"/>
    </row>
    <row r="13" spans="1:11" ht="21.95" customHeight="1">
      <c r="A13" s="28">
        <v>44882</v>
      </c>
      <c r="B13" s="12" t="s">
        <v>150</v>
      </c>
      <c r="C13" s="12" t="s">
        <v>121</v>
      </c>
      <c r="D13" s="12" t="s">
        <v>31</v>
      </c>
      <c r="E13" s="12">
        <v>3</v>
      </c>
      <c r="F13" s="12">
        <v>1125</v>
      </c>
      <c r="G13" s="12">
        <f>SUM(H13+I13)</f>
        <v>1336</v>
      </c>
      <c r="H13" s="12">
        <v>1125</v>
      </c>
      <c r="I13" s="12">
        <v>211</v>
      </c>
      <c r="J13" s="59">
        <f t="shared" si="1"/>
        <v>100</v>
      </c>
      <c r="K13" s="12"/>
    </row>
    <row r="14" spans="1:11" ht="21.95" customHeight="1">
      <c r="A14" s="35"/>
      <c r="B14" s="35" t="s">
        <v>194</v>
      </c>
      <c r="C14" s="35" t="s">
        <v>98</v>
      </c>
      <c r="D14" s="12" t="s">
        <v>31</v>
      </c>
      <c r="E14" s="35">
        <v>2</v>
      </c>
      <c r="F14" s="35">
        <v>750</v>
      </c>
      <c r="G14" s="12">
        <f t="shared" ref="G14:G15" si="2">SUM(H14+I14)</f>
        <v>843</v>
      </c>
      <c r="H14" s="35">
        <v>800</v>
      </c>
      <c r="I14" s="35">
        <v>43</v>
      </c>
      <c r="J14" s="59">
        <f t="shared" si="1"/>
        <v>106.66666666666667</v>
      </c>
      <c r="K14" s="35"/>
    </row>
    <row r="15" spans="1:11" ht="21.95" customHeight="1">
      <c r="A15" s="35"/>
      <c r="B15" s="35" t="s">
        <v>129</v>
      </c>
      <c r="C15" s="35" t="s">
        <v>130</v>
      </c>
      <c r="D15" s="12" t="s">
        <v>31</v>
      </c>
      <c r="E15" s="35">
        <v>3</v>
      </c>
      <c r="F15" s="35">
        <v>1125</v>
      </c>
      <c r="G15" s="12">
        <f t="shared" si="2"/>
        <v>1034</v>
      </c>
      <c r="H15" s="35">
        <v>1000</v>
      </c>
      <c r="I15" s="35">
        <v>34</v>
      </c>
      <c r="J15" s="59">
        <f t="shared" si="1"/>
        <v>88.888888888888886</v>
      </c>
      <c r="K15" s="35"/>
    </row>
    <row r="16" spans="1:11" ht="21.95" customHeight="1">
      <c r="A16" s="28">
        <v>44883</v>
      </c>
      <c r="B16" s="12" t="s">
        <v>136</v>
      </c>
      <c r="C16" s="12" t="s">
        <v>98</v>
      </c>
      <c r="D16" s="12" t="s">
        <v>31</v>
      </c>
      <c r="E16" s="12">
        <v>3</v>
      </c>
      <c r="F16" s="12">
        <v>1125</v>
      </c>
      <c r="G16" s="12">
        <f>SUM(H16+I16)</f>
        <v>1012</v>
      </c>
      <c r="H16" s="12">
        <v>1000</v>
      </c>
      <c r="I16" s="12">
        <v>12</v>
      </c>
      <c r="J16" s="59">
        <f t="shared" ref="J16:J19" si="3">H16/F16*100</f>
        <v>88.888888888888886</v>
      </c>
      <c r="K16" s="12"/>
    </row>
    <row r="17" spans="1:11" ht="21.95" customHeight="1">
      <c r="A17" s="35"/>
      <c r="B17" s="35" t="s">
        <v>150</v>
      </c>
      <c r="C17" s="35" t="s">
        <v>121</v>
      </c>
      <c r="D17" s="12" t="s">
        <v>31</v>
      </c>
      <c r="E17" s="35">
        <v>3</v>
      </c>
      <c r="F17" s="35">
        <v>1125</v>
      </c>
      <c r="G17" s="12">
        <f t="shared" ref="G17:G19" si="4">SUM(H17+I17)</f>
        <v>1025</v>
      </c>
      <c r="H17" s="35">
        <v>1000</v>
      </c>
      <c r="I17" s="35">
        <v>25</v>
      </c>
      <c r="J17" s="59">
        <f t="shared" si="3"/>
        <v>88.888888888888886</v>
      </c>
      <c r="K17" s="35"/>
    </row>
    <row r="18" spans="1:11" ht="21.95" customHeight="1">
      <c r="A18" s="35"/>
      <c r="B18" s="35" t="s">
        <v>129</v>
      </c>
      <c r="C18" s="35" t="s">
        <v>130</v>
      </c>
      <c r="D18" s="12" t="s">
        <v>31</v>
      </c>
      <c r="E18" s="35">
        <v>1</v>
      </c>
      <c r="F18" s="35">
        <v>375</v>
      </c>
      <c r="G18" s="12">
        <f t="shared" si="4"/>
        <v>623</v>
      </c>
      <c r="H18" s="35">
        <v>600</v>
      </c>
      <c r="I18" s="35">
        <v>23</v>
      </c>
      <c r="J18" s="59">
        <f t="shared" si="3"/>
        <v>160</v>
      </c>
      <c r="K18" s="35"/>
    </row>
    <row r="19" spans="1:11" ht="21.95" customHeight="1">
      <c r="A19" s="35"/>
      <c r="B19" s="35" t="s">
        <v>99</v>
      </c>
      <c r="C19" s="35" t="s">
        <v>134</v>
      </c>
      <c r="D19" s="12" t="s">
        <v>31</v>
      </c>
      <c r="E19" s="35">
        <v>1</v>
      </c>
      <c r="F19" s="35">
        <v>375</v>
      </c>
      <c r="G19" s="12">
        <f t="shared" si="4"/>
        <v>555</v>
      </c>
      <c r="H19" s="35">
        <v>543</v>
      </c>
      <c r="I19" s="35">
        <v>12</v>
      </c>
      <c r="J19" s="59">
        <f t="shared" si="3"/>
        <v>144.79999999999998</v>
      </c>
      <c r="K19" s="35"/>
    </row>
    <row r="20" spans="1:11" ht="21.95" customHeight="1">
      <c r="A20" s="28">
        <v>44886</v>
      </c>
      <c r="B20" s="68" t="s">
        <v>150</v>
      </c>
      <c r="C20" s="68" t="s">
        <v>121</v>
      </c>
      <c r="D20" s="12" t="s">
        <v>31</v>
      </c>
      <c r="E20" s="12">
        <v>2</v>
      </c>
      <c r="F20" s="12">
        <v>1000</v>
      </c>
      <c r="G20" s="12">
        <f>SUM(H20+I20)</f>
        <v>1053</v>
      </c>
      <c r="H20" s="12">
        <v>1000</v>
      </c>
      <c r="I20" s="12">
        <v>53</v>
      </c>
      <c r="J20" s="59">
        <f t="shared" ref="J20:J40" si="5">H20/F20*100</f>
        <v>100</v>
      </c>
      <c r="K20" s="12"/>
    </row>
    <row r="21" spans="1:11" ht="21.95" customHeight="1">
      <c r="A21" s="28"/>
      <c r="B21" s="68" t="s">
        <v>129</v>
      </c>
      <c r="C21" s="68" t="s">
        <v>130</v>
      </c>
      <c r="D21" s="12" t="s">
        <v>31</v>
      </c>
      <c r="E21" s="12">
        <v>2</v>
      </c>
      <c r="F21" s="12">
        <v>1000</v>
      </c>
      <c r="G21" s="12">
        <f>SUM(H21+I21)</f>
        <v>1017</v>
      </c>
      <c r="H21" s="12">
        <v>1000</v>
      </c>
      <c r="I21" s="12">
        <v>17</v>
      </c>
      <c r="J21" s="59">
        <f t="shared" si="5"/>
        <v>100</v>
      </c>
      <c r="K21" s="12"/>
    </row>
    <row r="22" spans="1:11" ht="21.95" customHeight="1">
      <c r="A22" s="28"/>
      <c r="B22" s="68" t="s">
        <v>97</v>
      </c>
      <c r="C22" s="68" t="s">
        <v>98</v>
      </c>
      <c r="D22" s="12" t="s">
        <v>31</v>
      </c>
      <c r="E22" s="12">
        <v>2</v>
      </c>
      <c r="F22" s="12">
        <v>750</v>
      </c>
      <c r="G22" s="12">
        <f t="shared" ref="G22:G40" si="6">SUM(H22+I22)</f>
        <v>843</v>
      </c>
      <c r="H22" s="12">
        <v>800</v>
      </c>
      <c r="I22" s="12">
        <v>43</v>
      </c>
      <c r="J22" s="59">
        <f t="shared" si="5"/>
        <v>106.66666666666667</v>
      </c>
      <c r="K22" s="12"/>
    </row>
    <row r="23" spans="1:11" ht="21.95" customHeight="1">
      <c r="A23" s="28"/>
      <c r="B23" s="68" t="s">
        <v>99</v>
      </c>
      <c r="C23" s="68" t="s">
        <v>134</v>
      </c>
      <c r="D23" s="12" t="s">
        <v>31</v>
      </c>
      <c r="E23" s="12">
        <v>2</v>
      </c>
      <c r="F23" s="12">
        <v>750</v>
      </c>
      <c r="G23" s="12">
        <f t="shared" si="6"/>
        <v>436</v>
      </c>
      <c r="H23" s="12">
        <v>394</v>
      </c>
      <c r="I23" s="12">
        <v>42</v>
      </c>
      <c r="J23" s="59">
        <f t="shared" si="5"/>
        <v>52.533333333333331</v>
      </c>
      <c r="K23" s="12"/>
    </row>
    <row r="24" spans="1:11" ht="21.95" customHeight="1">
      <c r="A24" s="28">
        <v>44887</v>
      </c>
      <c r="B24" s="68" t="s">
        <v>97</v>
      </c>
      <c r="C24" s="68" t="s">
        <v>98</v>
      </c>
      <c r="D24" s="12" t="s">
        <v>31</v>
      </c>
      <c r="E24" s="12">
        <v>2</v>
      </c>
      <c r="F24" s="12">
        <v>1500</v>
      </c>
      <c r="G24" s="12">
        <f t="shared" si="6"/>
        <v>1006</v>
      </c>
      <c r="H24" s="12">
        <v>1000</v>
      </c>
      <c r="I24" s="12">
        <v>6</v>
      </c>
      <c r="J24" s="59">
        <f t="shared" si="5"/>
        <v>66.666666666666657</v>
      </c>
      <c r="K24" s="12"/>
    </row>
    <row r="25" spans="1:11" ht="21.95" customHeight="1">
      <c r="A25" s="28"/>
      <c r="B25" s="68" t="s">
        <v>120</v>
      </c>
      <c r="C25" s="68" t="s">
        <v>121</v>
      </c>
      <c r="D25" s="12" t="s">
        <v>31</v>
      </c>
      <c r="E25" s="12">
        <v>2</v>
      </c>
      <c r="F25" s="12">
        <v>750</v>
      </c>
      <c r="G25" s="12">
        <f t="shared" si="6"/>
        <v>1033</v>
      </c>
      <c r="H25" s="12">
        <v>1000</v>
      </c>
      <c r="I25" s="12">
        <v>33</v>
      </c>
      <c r="J25" s="59">
        <f t="shared" si="5"/>
        <v>133.33333333333331</v>
      </c>
      <c r="K25" s="12"/>
    </row>
    <row r="26" spans="1:11" ht="21.95" customHeight="1">
      <c r="A26" s="28"/>
      <c r="B26" s="68" t="s">
        <v>129</v>
      </c>
      <c r="C26" s="68" t="s">
        <v>130</v>
      </c>
      <c r="D26" s="12" t="s">
        <v>31</v>
      </c>
      <c r="E26" s="12">
        <v>2</v>
      </c>
      <c r="F26" s="12">
        <v>750</v>
      </c>
      <c r="G26" s="12">
        <f t="shared" si="6"/>
        <v>808</v>
      </c>
      <c r="H26" s="12">
        <v>800</v>
      </c>
      <c r="I26" s="12">
        <v>8</v>
      </c>
      <c r="J26" s="59">
        <f t="shared" si="5"/>
        <v>106.66666666666667</v>
      </c>
      <c r="K26" s="12"/>
    </row>
    <row r="27" spans="1:11" ht="21.95" customHeight="1">
      <c r="A27" s="28"/>
      <c r="B27" s="68" t="s">
        <v>178</v>
      </c>
      <c r="C27" s="68" t="s">
        <v>134</v>
      </c>
      <c r="D27" s="12" t="s">
        <v>31</v>
      </c>
      <c r="E27" s="12">
        <v>1</v>
      </c>
      <c r="F27" s="12">
        <v>375</v>
      </c>
      <c r="G27" s="12">
        <f t="shared" si="6"/>
        <v>581</v>
      </c>
      <c r="H27" s="12">
        <v>500</v>
      </c>
      <c r="I27" s="12">
        <v>81</v>
      </c>
      <c r="J27" s="59">
        <f t="shared" si="5"/>
        <v>133.33333333333331</v>
      </c>
      <c r="K27" s="12"/>
    </row>
    <row r="28" spans="1:11" ht="21.95" customHeight="1">
      <c r="A28" s="28"/>
      <c r="B28" s="68" t="s">
        <v>101</v>
      </c>
      <c r="C28" s="12">
        <v>22400</v>
      </c>
      <c r="D28" s="12" t="s">
        <v>31</v>
      </c>
      <c r="E28" s="12">
        <v>1</v>
      </c>
      <c r="F28" s="12">
        <v>375</v>
      </c>
      <c r="G28" s="12">
        <f t="shared" si="6"/>
        <v>712</v>
      </c>
      <c r="H28" s="12">
        <v>700</v>
      </c>
      <c r="I28" s="12">
        <v>12</v>
      </c>
      <c r="J28" s="59">
        <f t="shared" si="5"/>
        <v>186.66666666666666</v>
      </c>
      <c r="K28" s="12"/>
    </row>
    <row r="29" spans="1:11" ht="21.95" customHeight="1">
      <c r="A29" s="28">
        <v>44888</v>
      </c>
      <c r="B29" s="12" t="s">
        <v>97</v>
      </c>
      <c r="C29" s="12" t="s">
        <v>98</v>
      </c>
      <c r="D29" s="12" t="s">
        <v>31</v>
      </c>
      <c r="E29" s="12">
        <v>2</v>
      </c>
      <c r="F29" s="12">
        <v>750</v>
      </c>
      <c r="G29" s="12">
        <f t="shared" si="6"/>
        <v>1000</v>
      </c>
      <c r="H29" s="12">
        <v>1000</v>
      </c>
      <c r="I29" s="12"/>
      <c r="J29" s="59">
        <f t="shared" si="5"/>
        <v>133.33333333333331</v>
      </c>
      <c r="K29" s="12"/>
    </row>
    <row r="30" spans="1:11" ht="21.95" customHeight="1">
      <c r="A30" s="28"/>
      <c r="B30" s="12" t="s">
        <v>150</v>
      </c>
      <c r="C30" s="12" t="s">
        <v>121</v>
      </c>
      <c r="D30" s="12" t="s">
        <v>31</v>
      </c>
      <c r="E30" s="12">
        <v>2</v>
      </c>
      <c r="F30" s="12">
        <v>750</v>
      </c>
      <c r="G30" s="12">
        <f t="shared" si="6"/>
        <v>1031</v>
      </c>
      <c r="H30" s="12">
        <v>1000</v>
      </c>
      <c r="I30" s="12">
        <v>31</v>
      </c>
      <c r="J30" s="59">
        <f t="shared" si="5"/>
        <v>133.33333333333331</v>
      </c>
      <c r="K30" s="35"/>
    </row>
    <row r="31" spans="1:11" ht="21.95" customHeight="1">
      <c r="A31" s="28"/>
      <c r="B31" s="12" t="s">
        <v>129</v>
      </c>
      <c r="C31" s="12" t="s">
        <v>130</v>
      </c>
      <c r="D31" s="12" t="s">
        <v>31</v>
      </c>
      <c r="E31" s="12">
        <v>2</v>
      </c>
      <c r="F31" s="12">
        <v>750</v>
      </c>
      <c r="G31" s="12">
        <f t="shared" si="6"/>
        <v>810</v>
      </c>
      <c r="H31" s="12">
        <v>800</v>
      </c>
      <c r="I31" s="12">
        <v>10</v>
      </c>
      <c r="J31" s="59">
        <f t="shared" si="5"/>
        <v>106.66666666666667</v>
      </c>
      <c r="K31" s="12"/>
    </row>
    <row r="32" spans="1:11" ht="21.95" customHeight="1">
      <c r="A32" s="28"/>
      <c r="B32" s="12" t="s">
        <v>99</v>
      </c>
      <c r="C32" s="12" t="s">
        <v>134</v>
      </c>
      <c r="D32" s="12" t="s">
        <v>31</v>
      </c>
      <c r="E32" s="12">
        <v>2</v>
      </c>
      <c r="F32" s="12">
        <v>750</v>
      </c>
      <c r="G32" s="12">
        <f t="shared" si="6"/>
        <v>567</v>
      </c>
      <c r="H32" s="12">
        <v>504</v>
      </c>
      <c r="I32" s="12">
        <v>63</v>
      </c>
      <c r="J32" s="59">
        <f t="shared" si="5"/>
        <v>67.2</v>
      </c>
      <c r="K32" s="12"/>
    </row>
    <row r="33" spans="1:11" ht="21.95" customHeight="1">
      <c r="A33" s="28">
        <v>44889</v>
      </c>
      <c r="B33" s="12" t="s">
        <v>186</v>
      </c>
      <c r="C33" s="12">
        <v>22400</v>
      </c>
      <c r="D33" s="12" t="s">
        <v>31</v>
      </c>
      <c r="E33" s="12">
        <v>1</v>
      </c>
      <c r="F33" s="12">
        <v>375</v>
      </c>
      <c r="G33" s="12">
        <f t="shared" si="6"/>
        <v>510</v>
      </c>
      <c r="H33" s="12">
        <v>500</v>
      </c>
      <c r="I33" s="12">
        <v>10</v>
      </c>
      <c r="J33" s="59">
        <f t="shared" si="5"/>
        <v>133.33333333333331</v>
      </c>
      <c r="K33" s="12"/>
    </row>
    <row r="34" spans="1:11" ht="21.95" customHeight="1">
      <c r="A34" s="28"/>
      <c r="B34" s="12" t="s">
        <v>150</v>
      </c>
      <c r="C34" s="12" t="s">
        <v>121</v>
      </c>
      <c r="D34" s="12" t="s">
        <v>31</v>
      </c>
      <c r="E34" s="12">
        <v>3</v>
      </c>
      <c r="F34" s="12">
        <v>1125</v>
      </c>
      <c r="G34" s="12">
        <f t="shared" si="6"/>
        <v>1012</v>
      </c>
      <c r="H34" s="12">
        <v>1000</v>
      </c>
      <c r="I34" s="12">
        <v>12</v>
      </c>
      <c r="J34" s="59">
        <f t="shared" si="5"/>
        <v>88.888888888888886</v>
      </c>
      <c r="K34" s="12"/>
    </row>
    <row r="35" spans="1:11" ht="21.95" customHeight="1">
      <c r="A35" s="28"/>
      <c r="B35" s="12" t="s">
        <v>194</v>
      </c>
      <c r="C35" s="12" t="s">
        <v>98</v>
      </c>
      <c r="D35" s="12" t="s">
        <v>31</v>
      </c>
      <c r="E35" s="12">
        <v>1</v>
      </c>
      <c r="F35" s="12">
        <v>375</v>
      </c>
      <c r="G35" s="12">
        <f t="shared" si="6"/>
        <v>502</v>
      </c>
      <c r="H35" s="12">
        <v>500</v>
      </c>
      <c r="I35" s="12">
        <v>2</v>
      </c>
      <c r="J35" s="59">
        <f t="shared" si="5"/>
        <v>133.33333333333331</v>
      </c>
      <c r="K35" s="12"/>
    </row>
    <row r="36" spans="1:11" ht="21.95" customHeight="1">
      <c r="A36" s="28"/>
      <c r="B36" s="12" t="s">
        <v>99</v>
      </c>
      <c r="C36" s="12" t="s">
        <v>134</v>
      </c>
      <c r="D36" s="12" t="s">
        <v>31</v>
      </c>
      <c r="E36" s="12">
        <v>1</v>
      </c>
      <c r="F36" s="12">
        <v>375</v>
      </c>
      <c r="G36" s="12">
        <f t="shared" si="6"/>
        <v>590</v>
      </c>
      <c r="H36" s="12">
        <v>504</v>
      </c>
      <c r="I36" s="12">
        <v>86</v>
      </c>
      <c r="J36" s="59">
        <f t="shared" si="5"/>
        <v>134.4</v>
      </c>
      <c r="K36" s="12"/>
    </row>
    <row r="37" spans="1:11" ht="21.95" customHeight="1">
      <c r="A37" s="28"/>
      <c r="B37" s="12" t="s">
        <v>129</v>
      </c>
      <c r="C37" s="12" t="s">
        <v>130</v>
      </c>
      <c r="D37" s="12" t="s">
        <v>31</v>
      </c>
      <c r="E37" s="12">
        <v>2</v>
      </c>
      <c r="F37" s="12">
        <v>750</v>
      </c>
      <c r="G37" s="12">
        <f t="shared" si="6"/>
        <v>804</v>
      </c>
      <c r="H37" s="12">
        <v>800</v>
      </c>
      <c r="I37" s="12">
        <v>4</v>
      </c>
      <c r="J37" s="59">
        <f t="shared" si="5"/>
        <v>106.66666666666667</v>
      </c>
      <c r="K37" s="12"/>
    </row>
    <row r="38" spans="1:11" ht="21.95" customHeight="1">
      <c r="A38" s="28">
        <v>44890</v>
      </c>
      <c r="B38" s="12" t="s">
        <v>129</v>
      </c>
      <c r="C38" s="12" t="s">
        <v>130</v>
      </c>
      <c r="D38" s="12" t="s">
        <v>31</v>
      </c>
      <c r="E38" s="12">
        <v>4</v>
      </c>
      <c r="F38" s="12">
        <v>1500</v>
      </c>
      <c r="G38" s="12">
        <f t="shared" si="6"/>
        <v>2406</v>
      </c>
      <c r="H38" s="35">
        <v>2400</v>
      </c>
      <c r="I38" s="35">
        <v>6</v>
      </c>
      <c r="J38" s="59">
        <f t="shared" si="5"/>
        <v>160</v>
      </c>
      <c r="K38" s="12"/>
    </row>
    <row r="39" spans="1:11" ht="21.95" customHeight="1">
      <c r="A39" s="35"/>
      <c r="B39" s="12" t="s">
        <v>97</v>
      </c>
      <c r="C39" s="12" t="s">
        <v>98</v>
      </c>
      <c r="D39" s="12" t="s">
        <v>31</v>
      </c>
      <c r="E39" s="12">
        <v>3</v>
      </c>
      <c r="F39" s="12">
        <v>1125</v>
      </c>
      <c r="G39" s="12">
        <f t="shared" si="6"/>
        <v>700</v>
      </c>
      <c r="H39" s="12">
        <v>700</v>
      </c>
      <c r="I39" s="12"/>
      <c r="J39" s="59">
        <f t="shared" si="5"/>
        <v>62.222222222222221</v>
      </c>
      <c r="K39" s="12"/>
    </row>
    <row r="40" spans="1:11" ht="21.95" customHeight="1">
      <c r="A40" s="40"/>
      <c r="B40" s="12" t="s">
        <v>99</v>
      </c>
      <c r="C40" s="12" t="s">
        <v>134</v>
      </c>
      <c r="D40" s="12" t="s">
        <v>31</v>
      </c>
      <c r="E40" s="12">
        <v>1</v>
      </c>
      <c r="F40" s="12">
        <v>375</v>
      </c>
      <c r="G40" s="12">
        <f t="shared" si="6"/>
        <v>248</v>
      </c>
      <c r="H40" s="12">
        <v>216</v>
      </c>
      <c r="I40" s="12">
        <v>32</v>
      </c>
      <c r="J40" s="59">
        <f t="shared" si="5"/>
        <v>57.599999999999994</v>
      </c>
      <c r="K40" s="12"/>
    </row>
    <row r="41" spans="1:11" ht="21.95" customHeight="1">
      <c r="A41" s="12"/>
      <c r="B41" s="12"/>
      <c r="C41" s="12"/>
      <c r="D41" s="12"/>
      <c r="E41" s="12"/>
      <c r="F41" s="12"/>
      <c r="G41" s="12"/>
      <c r="H41" s="12"/>
      <c r="I41" s="12"/>
      <c r="J41" s="59"/>
      <c r="K41" s="12"/>
    </row>
    <row r="42" spans="1:11" ht="21.95" customHeight="1">
      <c r="A42" s="12"/>
      <c r="B42" s="12"/>
      <c r="C42" s="12"/>
      <c r="D42" s="12"/>
      <c r="E42" s="12"/>
      <c r="F42" s="12"/>
      <c r="G42" s="12"/>
      <c r="H42" s="12"/>
      <c r="I42" s="12"/>
      <c r="J42" s="59"/>
      <c r="K42" s="12"/>
    </row>
    <row r="43" spans="1:11" ht="21.95" customHeight="1">
      <c r="A43" s="12"/>
      <c r="B43" s="12"/>
      <c r="C43" s="12"/>
      <c r="D43" s="12"/>
      <c r="E43" s="12"/>
      <c r="F43" s="12"/>
      <c r="G43" s="12"/>
      <c r="H43" s="12"/>
      <c r="I43" s="12"/>
      <c r="J43" s="59"/>
      <c r="K43" s="12"/>
    </row>
    <row r="44" spans="1:11" ht="21.95" customHeight="1">
      <c r="A44" s="12"/>
      <c r="B44" s="12"/>
      <c r="C44" s="12"/>
      <c r="D44" s="12"/>
      <c r="E44" s="12"/>
      <c r="F44" s="12"/>
      <c r="G44" s="12"/>
      <c r="H44" s="12"/>
      <c r="I44" s="12"/>
      <c r="J44" s="59"/>
      <c r="K44" s="12"/>
    </row>
    <row r="45" spans="1:11" ht="21.95" customHeight="1">
      <c r="A45" s="12"/>
      <c r="B45" s="12"/>
      <c r="C45" s="12"/>
      <c r="D45" s="12"/>
      <c r="E45" s="12"/>
      <c r="F45" s="12"/>
      <c r="G45" s="12"/>
      <c r="H45" s="12"/>
      <c r="I45" s="12"/>
      <c r="J45" s="59"/>
      <c r="K45" s="12"/>
    </row>
    <row r="46" spans="1:11" ht="21.95" customHeight="1">
      <c r="A46" s="12"/>
      <c r="B46" s="12"/>
      <c r="C46" s="12"/>
      <c r="D46" s="12"/>
      <c r="E46" s="12"/>
      <c r="F46" s="12"/>
      <c r="G46" s="12"/>
      <c r="H46" s="12"/>
      <c r="I46" s="12"/>
      <c r="J46" s="59"/>
      <c r="K46" s="12"/>
    </row>
    <row r="47" spans="1:11" ht="21.95" customHeight="1">
      <c r="A47" s="12"/>
      <c r="B47" s="12"/>
      <c r="C47" s="12"/>
      <c r="D47" s="12"/>
      <c r="E47" s="12"/>
      <c r="F47" s="12"/>
      <c r="G47" s="12"/>
      <c r="H47" s="12"/>
      <c r="I47" s="12"/>
      <c r="J47" s="59"/>
      <c r="K47" s="12"/>
    </row>
    <row r="48" spans="1:11" ht="21" customHeight="1">
      <c r="A48" s="94" t="s">
        <v>22</v>
      </c>
      <c r="B48" s="94"/>
      <c r="C48" s="14">
        <f>COUNT(A10:A47)</f>
        <v>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25250</v>
      </c>
      <c r="D49" s="15"/>
      <c r="E49" s="15"/>
      <c r="F49" s="99"/>
      <c r="G49" s="99"/>
      <c r="H49" s="99"/>
      <c r="I49" s="76"/>
      <c r="J49" s="76"/>
      <c r="K49" s="78"/>
    </row>
    <row r="50" spans="1:11" ht="21" customHeight="1">
      <c r="A50" s="98" t="s">
        <v>25</v>
      </c>
      <c r="B50" s="98"/>
      <c r="C50" s="14">
        <f>SUM(H10:H47)</f>
        <v>26186</v>
      </c>
      <c r="D50" s="15"/>
      <c r="E50" s="15"/>
      <c r="F50" s="76"/>
      <c r="G50" s="76"/>
      <c r="H50" s="76"/>
      <c r="I50" s="76"/>
      <c r="J50" s="76"/>
      <c r="K50" s="78"/>
    </row>
    <row r="51" spans="1:11" ht="21" customHeight="1">
      <c r="A51" s="100" t="s">
        <v>26</v>
      </c>
      <c r="B51" s="98"/>
      <c r="C51" s="33">
        <f>SUM(J10:J47)</f>
        <v>3403.2</v>
      </c>
      <c r="D51" s="15"/>
      <c r="E51" s="15"/>
      <c r="F51" s="99"/>
      <c r="G51" s="99"/>
      <c r="H51" s="99"/>
      <c r="I51" s="99"/>
      <c r="J51" s="76"/>
      <c r="K51" s="101"/>
    </row>
    <row r="52" spans="1:11" ht="21" customHeight="1">
      <c r="A52" s="100" t="s">
        <v>27</v>
      </c>
      <c r="B52" s="98"/>
      <c r="C52" s="14">
        <f>COUNTA(B10:B47)</f>
        <v>31</v>
      </c>
      <c r="D52" s="15"/>
      <c r="E52" s="15"/>
      <c r="F52" s="99"/>
      <c r="G52" s="99"/>
      <c r="H52" s="99"/>
      <c r="I52" s="99"/>
      <c r="J52" s="76"/>
      <c r="K52" s="101"/>
    </row>
    <row r="53" spans="1:11" ht="21" customHeight="1">
      <c r="A53" s="93" t="s">
        <v>28</v>
      </c>
      <c r="B53" s="93"/>
      <c r="C53" s="33">
        <f>C51/C52</f>
        <v>109.78064516129032</v>
      </c>
      <c r="D53" s="15"/>
      <c r="E53" s="15"/>
      <c r="F53" s="99"/>
      <c r="G53" s="99"/>
      <c r="H53" s="99"/>
      <c r="I53" s="99"/>
      <c r="J53" s="76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9A2C-918A-4FA5-AC8C-F0D5F89E472E}">
  <dimension ref="A1:K54"/>
  <sheetViews>
    <sheetView topLeftCell="B28" zoomScale="80" zoomScaleNormal="80" workbookViewId="0">
      <selection activeCell="B40" sqref="B40"/>
    </sheetView>
  </sheetViews>
  <sheetFormatPr defaultColWidth="9" defaultRowHeight="15.75"/>
  <cols>
    <col min="1" max="1" width="10.375" customWidth="1"/>
    <col min="2" max="2" width="18.5" customWidth="1"/>
    <col min="3" max="3" width="15.25" customWidth="1"/>
    <col min="4" max="4" width="13.125" customWidth="1"/>
    <col min="5" max="5" width="12.75" customWidth="1"/>
    <col min="6" max="10" width="8.625" customWidth="1"/>
    <col min="11" max="11" width="13" customWidth="1"/>
    <col min="16" max="16" width="9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77" t="s">
        <v>2</v>
      </c>
      <c r="B7" s="109" t="s">
        <v>151</v>
      </c>
      <c r="C7" s="109"/>
      <c r="D7" s="109"/>
      <c r="E7" s="109"/>
      <c r="F7" s="75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170</v>
      </c>
      <c r="C10" s="12" t="s">
        <v>153</v>
      </c>
      <c r="D10" s="12" t="s">
        <v>31</v>
      </c>
      <c r="E10" s="12">
        <v>5</v>
      </c>
      <c r="F10" s="12">
        <v>1875</v>
      </c>
      <c r="G10" s="12">
        <f t="shared" ref="G10:G12" si="0">SUM(H10+I10)</f>
        <v>1712</v>
      </c>
      <c r="H10" s="12">
        <v>1700</v>
      </c>
      <c r="I10" s="12">
        <v>12</v>
      </c>
      <c r="J10" s="59">
        <f>H10/F10*100</f>
        <v>90.666666666666657</v>
      </c>
      <c r="K10" s="12"/>
    </row>
    <row r="11" spans="1:11" ht="21.95" customHeight="1">
      <c r="A11" s="28"/>
      <c r="B11" s="12" t="s">
        <v>82</v>
      </c>
      <c r="C11" s="12" t="s">
        <v>94</v>
      </c>
      <c r="D11" s="12" t="s">
        <v>31</v>
      </c>
      <c r="E11" s="12">
        <v>2</v>
      </c>
      <c r="F11" s="12">
        <v>750</v>
      </c>
      <c r="G11" s="12">
        <f t="shared" si="0"/>
        <v>803</v>
      </c>
      <c r="H11" s="12">
        <v>800</v>
      </c>
      <c r="I11" s="12">
        <v>3</v>
      </c>
      <c r="J11" s="59">
        <f>H11/F11*100</f>
        <v>106.66666666666667</v>
      </c>
      <c r="K11" s="12"/>
    </row>
    <row r="12" spans="1:11" ht="21.95" customHeight="1">
      <c r="A12" s="35"/>
      <c r="B12" s="35" t="s">
        <v>101</v>
      </c>
      <c r="C12" s="35" t="s">
        <v>102</v>
      </c>
      <c r="D12" s="12" t="s">
        <v>31</v>
      </c>
      <c r="E12" s="35">
        <v>1</v>
      </c>
      <c r="F12" s="35">
        <v>375</v>
      </c>
      <c r="G12" s="12">
        <f t="shared" si="0"/>
        <v>514</v>
      </c>
      <c r="H12" s="35">
        <v>500</v>
      </c>
      <c r="I12" s="35">
        <v>14</v>
      </c>
      <c r="J12" s="59">
        <f t="shared" ref="J12" si="1">H12/F12*100</f>
        <v>133.33333333333331</v>
      </c>
      <c r="K12" s="12"/>
    </row>
    <row r="13" spans="1:11" ht="21.95" customHeight="1">
      <c r="A13" s="28">
        <v>44883</v>
      </c>
      <c r="B13" s="12" t="s">
        <v>101</v>
      </c>
      <c r="C13" s="12" t="s">
        <v>102</v>
      </c>
      <c r="D13" s="12" t="s">
        <v>31</v>
      </c>
      <c r="E13" s="12">
        <v>3</v>
      </c>
      <c r="F13" s="12">
        <v>1125</v>
      </c>
      <c r="G13" s="12">
        <f>SUM(H13+I13)</f>
        <v>1716</v>
      </c>
      <c r="H13" s="12">
        <v>1700</v>
      </c>
      <c r="I13" s="12">
        <v>16</v>
      </c>
      <c r="J13" s="59">
        <f t="shared" ref="J13:J36" si="2">H13/F13*100</f>
        <v>151.11111111111111</v>
      </c>
      <c r="K13" s="12"/>
    </row>
    <row r="14" spans="1:11" ht="21.95" customHeight="1">
      <c r="A14" s="35"/>
      <c r="B14" s="35" t="s">
        <v>170</v>
      </c>
      <c r="C14" s="35" t="s">
        <v>153</v>
      </c>
      <c r="D14" s="12" t="s">
        <v>31</v>
      </c>
      <c r="E14" s="35">
        <v>2</v>
      </c>
      <c r="F14" s="35">
        <v>750</v>
      </c>
      <c r="G14" s="12">
        <f>SUM(H14+I14)</f>
        <v>512</v>
      </c>
      <c r="H14" s="35">
        <v>500</v>
      </c>
      <c r="I14" s="35">
        <v>12</v>
      </c>
      <c r="J14" s="59">
        <f t="shared" si="2"/>
        <v>66.666666666666657</v>
      </c>
      <c r="K14" s="12"/>
    </row>
    <row r="15" spans="1:11" ht="21.95" customHeight="1">
      <c r="A15" s="35"/>
      <c r="B15" s="35" t="s">
        <v>82</v>
      </c>
      <c r="C15" s="35" t="s">
        <v>94</v>
      </c>
      <c r="D15" s="12" t="s">
        <v>31</v>
      </c>
      <c r="E15" s="35">
        <v>3</v>
      </c>
      <c r="F15" s="35">
        <v>1125</v>
      </c>
      <c r="G15" s="12">
        <f>SUM(H15+I15)</f>
        <v>817</v>
      </c>
      <c r="H15" s="35">
        <v>800</v>
      </c>
      <c r="I15" s="35">
        <v>17</v>
      </c>
      <c r="J15" s="59">
        <f t="shared" si="2"/>
        <v>71.111111111111114</v>
      </c>
      <c r="K15" s="12"/>
    </row>
    <row r="16" spans="1:11" ht="21.95" customHeight="1">
      <c r="A16" s="28">
        <v>44886</v>
      </c>
      <c r="B16" s="68" t="s">
        <v>82</v>
      </c>
      <c r="C16" s="68" t="s">
        <v>94</v>
      </c>
      <c r="D16" s="12" t="s">
        <v>31</v>
      </c>
      <c r="E16" s="12">
        <v>2</v>
      </c>
      <c r="F16" s="12">
        <v>750</v>
      </c>
      <c r="G16" s="12">
        <f>SUM(H16+I16)</f>
        <v>501</v>
      </c>
      <c r="H16" s="12">
        <v>500</v>
      </c>
      <c r="I16" s="12">
        <v>1</v>
      </c>
      <c r="J16" s="59">
        <f t="shared" si="2"/>
        <v>66.666666666666657</v>
      </c>
      <c r="K16" s="12"/>
    </row>
    <row r="17" spans="1:11" ht="21.95" customHeight="1">
      <c r="A17" s="28"/>
      <c r="B17" s="68" t="s">
        <v>101</v>
      </c>
      <c r="C17" s="68" t="s">
        <v>102</v>
      </c>
      <c r="D17" s="12" t="s">
        <v>31</v>
      </c>
      <c r="E17" s="12">
        <v>2</v>
      </c>
      <c r="F17" s="12">
        <v>750</v>
      </c>
      <c r="G17" s="12">
        <f>SUM(H17+I17)</f>
        <v>1510</v>
      </c>
      <c r="H17" s="12">
        <v>1500</v>
      </c>
      <c r="I17" s="12">
        <v>10</v>
      </c>
      <c r="J17" s="59">
        <f t="shared" si="2"/>
        <v>200</v>
      </c>
      <c r="K17" s="12"/>
    </row>
    <row r="18" spans="1:11" ht="21.95" customHeight="1">
      <c r="A18" s="28"/>
      <c r="B18" s="68" t="s">
        <v>152</v>
      </c>
      <c r="C18" s="68" t="s">
        <v>153</v>
      </c>
      <c r="D18" s="12" t="s">
        <v>31</v>
      </c>
      <c r="E18" s="12">
        <v>2</v>
      </c>
      <c r="F18" s="12">
        <v>750</v>
      </c>
      <c r="G18" s="12">
        <f t="shared" ref="G18:G36" si="3">SUM(H18+I18)</f>
        <v>505</v>
      </c>
      <c r="H18" s="12">
        <v>500</v>
      </c>
      <c r="I18" s="12">
        <v>5</v>
      </c>
      <c r="J18" s="59">
        <f t="shared" si="2"/>
        <v>66.666666666666657</v>
      </c>
      <c r="K18" s="12"/>
    </row>
    <row r="19" spans="1:11" ht="21.95" customHeight="1">
      <c r="A19" s="28"/>
      <c r="B19" s="68" t="s">
        <v>99</v>
      </c>
      <c r="C19" s="68" t="s">
        <v>85</v>
      </c>
      <c r="D19" s="12" t="s">
        <v>31</v>
      </c>
      <c r="E19" s="12">
        <v>2</v>
      </c>
      <c r="F19" s="12">
        <v>750</v>
      </c>
      <c r="G19" s="12">
        <f t="shared" si="3"/>
        <v>518</v>
      </c>
      <c r="H19" s="12">
        <v>500</v>
      </c>
      <c r="I19" s="12">
        <v>18</v>
      </c>
      <c r="J19" s="59">
        <f t="shared" si="2"/>
        <v>66.666666666666657</v>
      </c>
      <c r="K19" s="12"/>
    </row>
    <row r="20" spans="1:11" ht="21.95" customHeight="1">
      <c r="A20" s="28">
        <v>44887</v>
      </c>
      <c r="B20" s="68" t="s">
        <v>101</v>
      </c>
      <c r="C20" s="68" t="s">
        <v>102</v>
      </c>
      <c r="D20" s="12" t="s">
        <v>31</v>
      </c>
      <c r="E20" s="12">
        <v>2</v>
      </c>
      <c r="F20" s="12">
        <v>750</v>
      </c>
      <c r="G20" s="12">
        <f t="shared" si="3"/>
        <v>1515</v>
      </c>
      <c r="H20" s="12">
        <v>1500</v>
      </c>
      <c r="I20" s="12">
        <v>15</v>
      </c>
      <c r="J20" s="59">
        <f t="shared" si="2"/>
        <v>200</v>
      </c>
      <c r="K20" s="12"/>
    </row>
    <row r="21" spans="1:11" ht="21.95" customHeight="1">
      <c r="A21" s="28"/>
      <c r="B21" s="68" t="s">
        <v>152</v>
      </c>
      <c r="C21" s="68" t="s">
        <v>153</v>
      </c>
      <c r="D21" s="12" t="s">
        <v>31</v>
      </c>
      <c r="E21" s="12">
        <v>2</v>
      </c>
      <c r="F21" s="12">
        <v>750</v>
      </c>
      <c r="G21" s="12">
        <f t="shared" si="3"/>
        <v>518</v>
      </c>
      <c r="H21" s="12">
        <v>500</v>
      </c>
      <c r="I21" s="12">
        <v>18</v>
      </c>
      <c r="J21" s="59">
        <f t="shared" si="2"/>
        <v>66.666666666666657</v>
      </c>
      <c r="K21" s="12"/>
    </row>
    <row r="22" spans="1:11" ht="21.95" customHeight="1">
      <c r="A22" s="28"/>
      <c r="B22" s="68" t="s">
        <v>182</v>
      </c>
      <c r="C22" s="68" t="s">
        <v>94</v>
      </c>
      <c r="D22" s="12" t="s">
        <v>31</v>
      </c>
      <c r="E22" s="12">
        <v>2</v>
      </c>
      <c r="F22" s="12">
        <v>750</v>
      </c>
      <c r="G22" s="12">
        <f t="shared" si="3"/>
        <v>513</v>
      </c>
      <c r="H22" s="12">
        <v>500</v>
      </c>
      <c r="I22" s="12">
        <v>13</v>
      </c>
      <c r="J22" s="59">
        <f t="shared" si="2"/>
        <v>66.666666666666657</v>
      </c>
      <c r="K22" s="12"/>
    </row>
    <row r="23" spans="1:11" ht="21.95" customHeight="1">
      <c r="A23" s="28"/>
      <c r="B23" s="12" t="s">
        <v>186</v>
      </c>
      <c r="C23" s="12" t="s">
        <v>85</v>
      </c>
      <c r="D23" s="12" t="s">
        <v>31</v>
      </c>
      <c r="E23" s="12">
        <v>2</v>
      </c>
      <c r="F23" s="12">
        <v>750</v>
      </c>
      <c r="G23" s="12">
        <f t="shared" si="3"/>
        <v>514</v>
      </c>
      <c r="H23" s="12">
        <v>500</v>
      </c>
      <c r="I23" s="12">
        <v>14</v>
      </c>
      <c r="J23" s="59">
        <f t="shared" si="2"/>
        <v>66.666666666666657</v>
      </c>
      <c r="K23" s="12"/>
    </row>
    <row r="24" spans="1:11" ht="21.95" customHeight="1">
      <c r="A24" s="28">
        <v>44888</v>
      </c>
      <c r="B24" s="12" t="s">
        <v>101</v>
      </c>
      <c r="C24" s="12">
        <v>22400</v>
      </c>
      <c r="D24" s="12" t="s">
        <v>31</v>
      </c>
      <c r="E24" s="12">
        <v>2</v>
      </c>
      <c r="F24" s="12">
        <v>750</v>
      </c>
      <c r="G24" s="12">
        <f t="shared" si="3"/>
        <v>763</v>
      </c>
      <c r="H24" s="12">
        <v>750</v>
      </c>
      <c r="I24" s="12">
        <v>13</v>
      </c>
      <c r="J24" s="59">
        <f t="shared" si="2"/>
        <v>100</v>
      </c>
      <c r="K24" s="12"/>
    </row>
    <row r="25" spans="1:11" ht="21.95" customHeight="1">
      <c r="A25" s="28"/>
      <c r="B25" s="12" t="s">
        <v>99</v>
      </c>
      <c r="C25" s="12" t="s">
        <v>100</v>
      </c>
      <c r="D25" s="12" t="s">
        <v>31</v>
      </c>
      <c r="E25" s="12">
        <v>2</v>
      </c>
      <c r="F25" s="12">
        <v>750</v>
      </c>
      <c r="G25" s="12">
        <f t="shared" si="3"/>
        <v>767</v>
      </c>
      <c r="H25" s="12">
        <v>750</v>
      </c>
      <c r="I25" s="12">
        <v>17</v>
      </c>
      <c r="J25" s="59">
        <f t="shared" si="2"/>
        <v>100</v>
      </c>
      <c r="K25" s="35"/>
    </row>
    <row r="26" spans="1:11" ht="21.95" customHeight="1">
      <c r="A26" s="28"/>
      <c r="B26" s="12" t="s">
        <v>189</v>
      </c>
      <c r="C26" s="12" t="s">
        <v>94</v>
      </c>
      <c r="D26" s="12" t="s">
        <v>31</v>
      </c>
      <c r="E26" s="12">
        <v>2</v>
      </c>
      <c r="F26" s="12">
        <v>750</v>
      </c>
      <c r="G26" s="12">
        <f t="shared" si="3"/>
        <v>768</v>
      </c>
      <c r="H26" s="12">
        <v>750</v>
      </c>
      <c r="I26" s="12">
        <v>18</v>
      </c>
      <c r="J26" s="59">
        <f t="shared" si="2"/>
        <v>100</v>
      </c>
      <c r="K26" s="12"/>
    </row>
    <row r="27" spans="1:11" ht="21.95" customHeight="1">
      <c r="A27" s="28"/>
      <c r="B27" s="12" t="s">
        <v>99</v>
      </c>
      <c r="C27" s="12" t="s">
        <v>155</v>
      </c>
      <c r="D27" s="12" t="s">
        <v>31</v>
      </c>
      <c r="E27" s="12">
        <v>2</v>
      </c>
      <c r="F27" s="12">
        <v>750</v>
      </c>
      <c r="G27" s="12">
        <f t="shared" si="3"/>
        <v>764</v>
      </c>
      <c r="H27" s="12">
        <v>750</v>
      </c>
      <c r="I27" s="12">
        <v>14</v>
      </c>
      <c r="J27" s="59">
        <f t="shared" si="2"/>
        <v>100</v>
      </c>
      <c r="K27" s="12"/>
    </row>
    <row r="28" spans="1:11" ht="21.95" customHeight="1">
      <c r="A28" s="28">
        <v>44889</v>
      </c>
      <c r="B28" s="12" t="s">
        <v>101</v>
      </c>
      <c r="C28" s="12" t="s">
        <v>195</v>
      </c>
      <c r="D28" s="12" t="s">
        <v>31</v>
      </c>
      <c r="E28" s="12">
        <v>3</v>
      </c>
      <c r="F28" s="12">
        <v>1125</v>
      </c>
      <c r="G28" s="12">
        <f t="shared" si="3"/>
        <v>1013</v>
      </c>
      <c r="H28" s="12">
        <v>1000</v>
      </c>
      <c r="I28" s="12">
        <v>13</v>
      </c>
      <c r="J28" s="59">
        <f t="shared" si="2"/>
        <v>88.888888888888886</v>
      </c>
      <c r="K28" s="12"/>
    </row>
    <row r="29" spans="1:11" ht="21.95" customHeight="1">
      <c r="A29" s="28"/>
      <c r="B29" s="12" t="s">
        <v>179</v>
      </c>
      <c r="C29" s="12" t="s">
        <v>183</v>
      </c>
      <c r="D29" s="12" t="s">
        <v>31</v>
      </c>
      <c r="E29" s="12">
        <v>1</v>
      </c>
      <c r="F29" s="12">
        <v>375</v>
      </c>
      <c r="G29" s="12">
        <f t="shared" si="3"/>
        <v>368</v>
      </c>
      <c r="H29" s="12">
        <v>350</v>
      </c>
      <c r="I29" s="12">
        <v>18</v>
      </c>
      <c r="J29" s="59">
        <f t="shared" si="2"/>
        <v>93.333333333333329</v>
      </c>
      <c r="K29" s="12"/>
    </row>
    <row r="30" spans="1:11" ht="21.95" customHeight="1">
      <c r="A30" s="28"/>
      <c r="B30" s="12" t="s">
        <v>101</v>
      </c>
      <c r="C30" s="12" t="s">
        <v>104</v>
      </c>
      <c r="D30" s="12" t="s">
        <v>31</v>
      </c>
      <c r="E30" s="12">
        <v>1</v>
      </c>
      <c r="F30" s="12">
        <v>375</v>
      </c>
      <c r="G30" s="12">
        <f t="shared" si="3"/>
        <v>564</v>
      </c>
      <c r="H30" s="12">
        <v>550</v>
      </c>
      <c r="I30" s="12">
        <v>14</v>
      </c>
      <c r="J30" s="59">
        <f t="shared" si="2"/>
        <v>146.66666666666666</v>
      </c>
      <c r="K30" s="12"/>
    </row>
    <row r="31" spans="1:11" ht="21.95" customHeight="1">
      <c r="A31" s="28"/>
      <c r="B31" s="12" t="s">
        <v>152</v>
      </c>
      <c r="C31" s="12" t="s">
        <v>153</v>
      </c>
      <c r="D31" s="12" t="s">
        <v>31</v>
      </c>
      <c r="E31" s="12">
        <v>1</v>
      </c>
      <c r="F31" s="12">
        <v>375</v>
      </c>
      <c r="G31" s="12">
        <f t="shared" si="3"/>
        <v>365</v>
      </c>
      <c r="H31" s="12">
        <v>350</v>
      </c>
      <c r="I31" s="12">
        <v>15</v>
      </c>
      <c r="J31" s="59">
        <f t="shared" si="2"/>
        <v>93.333333333333329</v>
      </c>
      <c r="K31" s="12"/>
    </row>
    <row r="32" spans="1:11" ht="21.95" customHeight="1">
      <c r="A32" s="28"/>
      <c r="B32" s="12" t="s">
        <v>99</v>
      </c>
      <c r="C32" s="12" t="s">
        <v>100</v>
      </c>
      <c r="D32" s="12" t="s">
        <v>31</v>
      </c>
      <c r="E32" s="12">
        <v>2</v>
      </c>
      <c r="F32" s="12">
        <v>750</v>
      </c>
      <c r="G32" s="12">
        <f t="shared" si="3"/>
        <v>767</v>
      </c>
      <c r="H32" s="12">
        <v>750</v>
      </c>
      <c r="I32" s="12">
        <v>17</v>
      </c>
      <c r="J32" s="59">
        <f t="shared" si="2"/>
        <v>100</v>
      </c>
      <c r="K32" s="12"/>
    </row>
    <row r="33" spans="1:11" ht="21.95" customHeight="1">
      <c r="A33" s="28">
        <v>44890</v>
      </c>
      <c r="B33" s="12" t="s">
        <v>99</v>
      </c>
      <c r="C33" s="12" t="s">
        <v>100</v>
      </c>
      <c r="D33" s="12" t="s">
        <v>31</v>
      </c>
      <c r="E33" s="12">
        <v>2</v>
      </c>
      <c r="F33" s="12">
        <v>750</v>
      </c>
      <c r="G33" s="12">
        <f t="shared" si="3"/>
        <v>762</v>
      </c>
      <c r="H33" s="12">
        <v>750</v>
      </c>
      <c r="I33" s="12">
        <v>12</v>
      </c>
      <c r="J33" s="59">
        <f t="shared" si="2"/>
        <v>100</v>
      </c>
      <c r="K33" s="12"/>
    </row>
    <row r="34" spans="1:11" ht="21.95" customHeight="1">
      <c r="A34" s="28"/>
      <c r="B34" s="12" t="s">
        <v>179</v>
      </c>
      <c r="C34" s="12" t="s">
        <v>183</v>
      </c>
      <c r="D34" s="12" t="s">
        <v>31</v>
      </c>
      <c r="E34" s="12">
        <v>2</v>
      </c>
      <c r="F34" s="12">
        <v>750</v>
      </c>
      <c r="G34" s="12">
        <f t="shared" si="3"/>
        <v>750</v>
      </c>
      <c r="H34" s="12">
        <v>750</v>
      </c>
      <c r="I34" s="35"/>
      <c r="J34" s="59">
        <f t="shared" si="2"/>
        <v>100</v>
      </c>
      <c r="K34" s="12"/>
    </row>
    <row r="35" spans="1:11" ht="21.95" customHeight="1">
      <c r="A35" s="35"/>
      <c r="B35" s="12" t="s">
        <v>211</v>
      </c>
      <c r="C35" s="12" t="s">
        <v>104</v>
      </c>
      <c r="D35" s="12" t="s">
        <v>31</v>
      </c>
      <c r="E35" s="12">
        <v>2</v>
      </c>
      <c r="F35" s="12">
        <v>750</v>
      </c>
      <c r="G35" s="12">
        <f t="shared" si="3"/>
        <v>1007</v>
      </c>
      <c r="H35" s="12">
        <v>1000</v>
      </c>
      <c r="I35" s="12">
        <v>7</v>
      </c>
      <c r="J35" s="59">
        <f t="shared" si="2"/>
        <v>133.33333333333331</v>
      </c>
      <c r="K35" s="12"/>
    </row>
    <row r="36" spans="1:11" ht="21.95" customHeight="1">
      <c r="A36" s="40"/>
      <c r="B36" s="12" t="s">
        <v>212</v>
      </c>
      <c r="C36" s="12" t="s">
        <v>153</v>
      </c>
      <c r="D36" s="12" t="s">
        <v>31</v>
      </c>
      <c r="E36" s="12">
        <v>2</v>
      </c>
      <c r="F36" s="12">
        <v>750</v>
      </c>
      <c r="G36" s="12">
        <f t="shared" si="3"/>
        <v>504</v>
      </c>
      <c r="H36" s="12">
        <v>500</v>
      </c>
      <c r="I36" s="12">
        <v>4</v>
      </c>
      <c r="J36" s="59">
        <f t="shared" si="2"/>
        <v>66.666666666666657</v>
      </c>
      <c r="K36" s="12"/>
    </row>
    <row r="37" spans="1:11" ht="21.9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12"/>
    </row>
    <row r="38" spans="1:11" ht="21.9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12"/>
    </row>
    <row r="39" spans="1:11" ht="21.9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12"/>
    </row>
    <row r="40" spans="1:11" ht="21.9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12"/>
    </row>
    <row r="41" spans="1:11" ht="21.9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12"/>
    </row>
    <row r="42" spans="1:11" ht="21.9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12"/>
    </row>
    <row r="43" spans="1:11" ht="21.9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12"/>
    </row>
    <row r="44" spans="1:11" ht="21.9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12"/>
    </row>
    <row r="45" spans="1:11" ht="21.9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12"/>
    </row>
    <row r="46" spans="1:11" ht="21.95" customHeight="1">
      <c r="A46" s="12"/>
      <c r="B46" s="12"/>
      <c r="C46" s="12"/>
      <c r="D46" s="12"/>
      <c r="E46" s="12"/>
      <c r="F46" s="12"/>
      <c r="G46" s="12"/>
      <c r="H46" s="12"/>
      <c r="I46" s="12"/>
      <c r="J46" s="59"/>
      <c r="K46" s="12"/>
    </row>
    <row r="47" spans="1:11" ht="21.95" customHeight="1">
      <c r="A47" s="12"/>
      <c r="B47" s="12"/>
      <c r="C47" s="12"/>
      <c r="D47" s="12"/>
      <c r="E47" s="12"/>
      <c r="F47" s="12"/>
      <c r="G47" s="12"/>
      <c r="H47" s="12"/>
      <c r="I47" s="12"/>
      <c r="J47" s="59"/>
      <c r="K47" s="12"/>
    </row>
    <row r="48" spans="1:11" ht="21" customHeight="1">
      <c r="A48" s="94" t="s">
        <v>22</v>
      </c>
      <c r="B48" s="94"/>
      <c r="C48" s="14">
        <f>COUNT(A10:A47)</f>
        <v>7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21000</v>
      </c>
      <c r="D49" s="15"/>
      <c r="E49" s="15"/>
      <c r="F49" s="99"/>
      <c r="G49" s="99"/>
      <c r="H49" s="99"/>
      <c r="I49" s="76"/>
      <c r="J49" s="76"/>
      <c r="K49" s="78"/>
    </row>
    <row r="50" spans="1:11" ht="21" customHeight="1">
      <c r="A50" s="98" t="s">
        <v>25</v>
      </c>
      <c r="B50" s="98"/>
      <c r="C50" s="14">
        <f>SUM(H10:H47)</f>
        <v>21000</v>
      </c>
      <c r="D50" s="15"/>
      <c r="E50" s="15"/>
      <c r="F50" s="76"/>
      <c r="G50" s="76"/>
      <c r="H50" s="76"/>
      <c r="I50" s="76"/>
      <c r="J50" s="76"/>
      <c r="K50" s="78"/>
    </row>
    <row r="51" spans="1:11" ht="21" customHeight="1">
      <c r="A51" s="100" t="s">
        <v>26</v>
      </c>
      <c r="B51" s="98"/>
      <c r="C51" s="33">
        <f>SUM(J10:J47)</f>
        <v>2741.7777777777778</v>
      </c>
      <c r="D51" s="15"/>
      <c r="E51" s="15"/>
      <c r="F51" s="99"/>
      <c r="G51" s="99"/>
      <c r="H51" s="99"/>
      <c r="I51" s="99"/>
      <c r="J51" s="76"/>
      <c r="K51" s="101"/>
    </row>
    <row r="52" spans="1:11" ht="21" customHeight="1">
      <c r="A52" s="100" t="s">
        <v>27</v>
      </c>
      <c r="B52" s="98"/>
      <c r="C52" s="14">
        <f>COUNTA(B10:B47)</f>
        <v>27</v>
      </c>
      <c r="D52" s="15"/>
      <c r="E52" s="15"/>
      <c r="F52" s="99"/>
      <c r="G52" s="99"/>
      <c r="H52" s="99"/>
      <c r="I52" s="99"/>
      <c r="J52" s="76"/>
      <c r="K52" s="101"/>
    </row>
    <row r="53" spans="1:11" ht="21" customHeight="1">
      <c r="A53" s="93" t="s">
        <v>28</v>
      </c>
      <c r="B53" s="93"/>
      <c r="C53" s="33">
        <f>C51/C52</f>
        <v>101.54732510288066</v>
      </c>
      <c r="D53" s="15"/>
      <c r="E53" s="15"/>
      <c r="F53" s="99"/>
      <c r="G53" s="99"/>
      <c r="H53" s="99"/>
      <c r="I53" s="99"/>
      <c r="J53" s="76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35152-30CC-43B4-B5D7-EE08AC074AA5}">
  <dimension ref="A1:K54"/>
  <sheetViews>
    <sheetView topLeftCell="B17" zoomScale="80" zoomScaleNormal="80" workbookViewId="0">
      <selection activeCell="I33" sqref="I33"/>
    </sheetView>
  </sheetViews>
  <sheetFormatPr defaultColWidth="9" defaultRowHeight="15.75"/>
  <cols>
    <col min="1" max="1" width="10.375" customWidth="1"/>
    <col min="2" max="2" width="17.5" customWidth="1"/>
    <col min="3" max="3" width="15.125" customWidth="1"/>
    <col min="4" max="4" width="13.125" customWidth="1"/>
    <col min="5" max="5" width="12.75" customWidth="1"/>
    <col min="6" max="10" width="8.625" customWidth="1"/>
    <col min="11" max="11" width="13.87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77" t="s">
        <v>2</v>
      </c>
      <c r="B7" s="109" t="s">
        <v>146</v>
      </c>
      <c r="C7" s="109"/>
      <c r="D7" s="109"/>
      <c r="E7" s="109"/>
      <c r="F7" s="75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31</v>
      </c>
      <c r="E10" s="12"/>
      <c r="F10" s="12"/>
      <c r="G10" s="12"/>
      <c r="H10" s="12"/>
      <c r="I10" s="12"/>
      <c r="J10" s="59" t="e">
        <f t="shared" ref="J10:J42" si="0">H10/F10*100</f>
        <v>#DIV/0!</v>
      </c>
      <c r="K10" s="12"/>
    </row>
    <row r="11" spans="1:11" ht="21.95" customHeight="1">
      <c r="A11" s="28">
        <v>44882</v>
      </c>
      <c r="B11" s="12"/>
      <c r="C11" s="12"/>
      <c r="D11" s="12" t="s">
        <v>31</v>
      </c>
      <c r="E11" s="12"/>
      <c r="F11" s="12"/>
      <c r="G11" s="12"/>
      <c r="H11" s="12"/>
      <c r="I11" s="12"/>
      <c r="J11" s="59" t="e">
        <f t="shared" si="0"/>
        <v>#DIV/0!</v>
      </c>
      <c r="K11" s="12"/>
    </row>
    <row r="12" spans="1:11" ht="21.95" customHeight="1">
      <c r="A12" s="28">
        <v>44883</v>
      </c>
      <c r="B12" s="12"/>
      <c r="C12" s="12"/>
      <c r="D12" s="12" t="s">
        <v>31</v>
      </c>
      <c r="E12" s="12"/>
      <c r="F12" s="12"/>
      <c r="G12" s="12"/>
      <c r="H12" s="12"/>
      <c r="I12" s="12"/>
      <c r="J12" s="59" t="e">
        <f t="shared" si="0"/>
        <v>#DIV/0!</v>
      </c>
      <c r="K12" s="12"/>
    </row>
    <row r="13" spans="1:11" ht="21.95" customHeight="1">
      <c r="A13" s="28">
        <v>44886</v>
      </c>
      <c r="B13" s="68" t="s">
        <v>112</v>
      </c>
      <c r="C13" s="68" t="s">
        <v>128</v>
      </c>
      <c r="D13" s="12" t="s">
        <v>31</v>
      </c>
      <c r="E13" s="12">
        <v>4</v>
      </c>
      <c r="F13" s="12">
        <v>1500</v>
      </c>
      <c r="G13" s="12">
        <f>SUM(H13+I13)</f>
        <v>1765</v>
      </c>
      <c r="H13" s="12">
        <v>1700</v>
      </c>
      <c r="I13" s="12">
        <v>65</v>
      </c>
      <c r="J13" s="59">
        <f t="shared" si="0"/>
        <v>113.33333333333333</v>
      </c>
      <c r="K13" s="12"/>
    </row>
    <row r="14" spans="1:11" ht="21.95" customHeight="1">
      <c r="A14" s="28"/>
      <c r="B14" s="68" t="s">
        <v>147</v>
      </c>
      <c r="C14" s="68" t="s">
        <v>148</v>
      </c>
      <c r="D14" s="12" t="s">
        <v>31</v>
      </c>
      <c r="E14" s="12">
        <v>3</v>
      </c>
      <c r="F14" s="12">
        <v>1125</v>
      </c>
      <c r="G14" s="12">
        <f t="shared" ref="G14:G42" si="1">SUM(H14+I14)</f>
        <v>907</v>
      </c>
      <c r="H14" s="12">
        <v>900</v>
      </c>
      <c r="I14" s="12">
        <v>7</v>
      </c>
      <c r="J14" s="59">
        <f t="shared" si="0"/>
        <v>80</v>
      </c>
      <c r="K14" s="12"/>
    </row>
    <row r="15" spans="1:11" ht="21.95" customHeight="1">
      <c r="A15" s="28"/>
      <c r="B15" s="68" t="s">
        <v>82</v>
      </c>
      <c r="C15" s="68" t="s">
        <v>94</v>
      </c>
      <c r="D15" s="12" t="s">
        <v>31</v>
      </c>
      <c r="E15" s="12">
        <v>1</v>
      </c>
      <c r="F15" s="12">
        <v>375</v>
      </c>
      <c r="G15" s="12">
        <f t="shared" si="1"/>
        <v>210</v>
      </c>
      <c r="H15" s="12">
        <v>200</v>
      </c>
      <c r="I15" s="12">
        <v>10</v>
      </c>
      <c r="J15" s="59">
        <f t="shared" si="0"/>
        <v>53.333333333333336</v>
      </c>
      <c r="K15" s="12"/>
    </row>
    <row r="16" spans="1:11" ht="21.95" customHeight="1">
      <c r="A16" s="28">
        <v>44887</v>
      </c>
      <c r="B16" s="68" t="s">
        <v>112</v>
      </c>
      <c r="C16" s="68" t="s">
        <v>128</v>
      </c>
      <c r="D16" s="12" t="s">
        <v>31</v>
      </c>
      <c r="E16" s="12">
        <v>4</v>
      </c>
      <c r="F16" s="12">
        <v>1500</v>
      </c>
      <c r="G16" s="12">
        <f t="shared" si="1"/>
        <v>2095</v>
      </c>
      <c r="H16" s="12">
        <v>2000</v>
      </c>
      <c r="I16" s="12">
        <v>95</v>
      </c>
      <c r="J16" s="59">
        <f t="shared" si="0"/>
        <v>133.33333333333331</v>
      </c>
      <c r="K16" s="12"/>
    </row>
    <row r="17" spans="1:11" ht="21.95" customHeight="1">
      <c r="A17" s="28"/>
      <c r="B17" s="68" t="s">
        <v>116</v>
      </c>
      <c r="C17" s="12">
        <v>933</v>
      </c>
      <c r="D17" s="12" t="s">
        <v>31</v>
      </c>
      <c r="E17" s="12">
        <v>4</v>
      </c>
      <c r="F17" s="12">
        <v>1500</v>
      </c>
      <c r="G17" s="12">
        <f t="shared" si="1"/>
        <v>1035</v>
      </c>
      <c r="H17" s="12">
        <v>1000</v>
      </c>
      <c r="I17" s="12">
        <v>35</v>
      </c>
      <c r="J17" s="59">
        <f t="shared" si="0"/>
        <v>66.666666666666657</v>
      </c>
      <c r="K17" s="12"/>
    </row>
    <row r="18" spans="1:11" ht="21.95" customHeight="1">
      <c r="A18" s="28">
        <v>44888</v>
      </c>
      <c r="B18" s="12" t="s">
        <v>112</v>
      </c>
      <c r="C18" s="12" t="s">
        <v>153</v>
      </c>
      <c r="D18" s="12" t="s">
        <v>31</v>
      </c>
      <c r="E18" s="12">
        <v>4</v>
      </c>
      <c r="F18" s="12">
        <v>1500</v>
      </c>
      <c r="G18" s="12">
        <f t="shared" si="1"/>
        <v>1480</v>
      </c>
      <c r="H18" s="12">
        <v>1400</v>
      </c>
      <c r="I18" s="12">
        <v>80</v>
      </c>
      <c r="J18" s="59">
        <f t="shared" si="0"/>
        <v>93.333333333333329</v>
      </c>
      <c r="K18" s="12"/>
    </row>
    <row r="19" spans="1:11" ht="21.95" customHeight="1">
      <c r="A19" s="28"/>
      <c r="B19" s="12" t="s">
        <v>189</v>
      </c>
      <c r="C19" s="12" t="s">
        <v>94</v>
      </c>
      <c r="D19" s="12" t="s">
        <v>31</v>
      </c>
      <c r="E19" s="12">
        <v>1</v>
      </c>
      <c r="F19" s="12">
        <v>375</v>
      </c>
      <c r="G19" s="12">
        <f t="shared" si="1"/>
        <v>204</v>
      </c>
      <c r="H19" s="12">
        <v>200</v>
      </c>
      <c r="I19" s="12">
        <v>4</v>
      </c>
      <c r="J19" s="59">
        <f t="shared" si="0"/>
        <v>53.333333333333336</v>
      </c>
      <c r="K19" s="12"/>
    </row>
    <row r="20" spans="1:11" ht="21.95" customHeight="1">
      <c r="A20" s="28"/>
      <c r="B20" s="12" t="s">
        <v>122</v>
      </c>
      <c r="C20" s="12" t="s">
        <v>123</v>
      </c>
      <c r="D20" s="12" t="s">
        <v>31</v>
      </c>
      <c r="E20" s="12">
        <v>1</v>
      </c>
      <c r="F20" s="12">
        <v>375</v>
      </c>
      <c r="G20" s="12">
        <f t="shared" si="1"/>
        <v>425</v>
      </c>
      <c r="H20" s="12">
        <v>400</v>
      </c>
      <c r="I20" s="12">
        <v>25</v>
      </c>
      <c r="J20" s="59">
        <f t="shared" si="0"/>
        <v>106.66666666666667</v>
      </c>
      <c r="K20" s="12"/>
    </row>
    <row r="21" spans="1:11" ht="21.95" customHeight="1">
      <c r="A21" s="28"/>
      <c r="B21" s="12" t="s">
        <v>116</v>
      </c>
      <c r="C21" s="12">
        <v>933</v>
      </c>
      <c r="D21" s="12" t="s">
        <v>31</v>
      </c>
      <c r="E21" s="12">
        <v>2</v>
      </c>
      <c r="F21" s="12">
        <v>750</v>
      </c>
      <c r="G21" s="12">
        <f t="shared" si="1"/>
        <v>1025</v>
      </c>
      <c r="H21" s="12">
        <v>1000</v>
      </c>
      <c r="I21" s="12">
        <v>25</v>
      </c>
      <c r="J21" s="59">
        <f t="shared" si="0"/>
        <v>133.33333333333331</v>
      </c>
      <c r="K21" s="12"/>
    </row>
    <row r="22" spans="1:11" ht="21.95" customHeight="1">
      <c r="A22" s="28">
        <v>44889</v>
      </c>
      <c r="B22" s="12" t="s">
        <v>122</v>
      </c>
      <c r="C22" s="12" t="s">
        <v>123</v>
      </c>
      <c r="D22" s="12" t="s">
        <v>31</v>
      </c>
      <c r="E22" s="12">
        <v>1</v>
      </c>
      <c r="F22" s="12">
        <v>375</v>
      </c>
      <c r="G22" s="12">
        <f t="shared" si="1"/>
        <v>335</v>
      </c>
      <c r="H22" s="12">
        <v>300</v>
      </c>
      <c r="I22" s="12">
        <v>35</v>
      </c>
      <c r="J22" s="59">
        <f t="shared" si="0"/>
        <v>80</v>
      </c>
      <c r="K22" s="12"/>
    </row>
    <row r="23" spans="1:11" ht="21.95" customHeight="1">
      <c r="A23" s="28"/>
      <c r="B23" s="12" t="s">
        <v>198</v>
      </c>
      <c r="C23" s="12">
        <v>933</v>
      </c>
      <c r="D23" s="12" t="s">
        <v>31</v>
      </c>
      <c r="E23" s="12">
        <v>3</v>
      </c>
      <c r="F23" s="12">
        <v>1500</v>
      </c>
      <c r="G23" s="12">
        <f t="shared" si="1"/>
        <v>1627</v>
      </c>
      <c r="H23" s="35">
        <v>1600</v>
      </c>
      <c r="I23" s="35">
        <v>27</v>
      </c>
      <c r="J23" s="59">
        <f t="shared" si="0"/>
        <v>106.66666666666667</v>
      </c>
      <c r="K23" s="12"/>
    </row>
    <row r="24" spans="1:11" ht="21.95" customHeight="1">
      <c r="A24" s="28"/>
      <c r="B24" s="12" t="s">
        <v>112</v>
      </c>
      <c r="C24" s="12" t="s">
        <v>128</v>
      </c>
      <c r="D24" s="12" t="s">
        <v>31</v>
      </c>
      <c r="E24" s="12">
        <v>3</v>
      </c>
      <c r="F24" s="12">
        <v>1500</v>
      </c>
      <c r="G24" s="12">
        <f t="shared" si="1"/>
        <v>735</v>
      </c>
      <c r="H24" s="12">
        <v>700</v>
      </c>
      <c r="I24" s="12">
        <v>35</v>
      </c>
      <c r="J24" s="59">
        <f t="shared" si="0"/>
        <v>46.666666666666664</v>
      </c>
      <c r="K24" s="12"/>
    </row>
    <row r="25" spans="1:11" ht="21.95" customHeight="1">
      <c r="A25" s="28"/>
      <c r="B25" s="12" t="s">
        <v>90</v>
      </c>
      <c r="C25" s="12" t="s">
        <v>197</v>
      </c>
      <c r="D25" s="12" t="s">
        <v>31</v>
      </c>
      <c r="E25" s="12">
        <v>1</v>
      </c>
      <c r="F25" s="12">
        <v>375</v>
      </c>
      <c r="G25" s="12">
        <f t="shared" si="1"/>
        <v>442</v>
      </c>
      <c r="H25" s="12">
        <v>400</v>
      </c>
      <c r="I25" s="12">
        <v>42</v>
      </c>
      <c r="J25" s="59">
        <f t="shared" si="0"/>
        <v>106.66666666666667</v>
      </c>
      <c r="K25" s="12"/>
    </row>
    <row r="26" spans="1:11" ht="21.95" customHeight="1">
      <c r="A26" s="28">
        <v>44890</v>
      </c>
      <c r="B26" s="68" t="s">
        <v>90</v>
      </c>
      <c r="C26" s="68" t="s">
        <v>197</v>
      </c>
      <c r="D26" s="12" t="s">
        <v>31</v>
      </c>
      <c r="E26" s="12">
        <v>1</v>
      </c>
      <c r="F26" s="12">
        <v>375</v>
      </c>
      <c r="G26" s="12">
        <f t="shared" si="1"/>
        <v>327</v>
      </c>
      <c r="H26" s="12">
        <v>300</v>
      </c>
      <c r="I26" s="12">
        <v>27</v>
      </c>
      <c r="J26" s="59">
        <f t="shared" si="0"/>
        <v>80</v>
      </c>
      <c r="K26" s="12"/>
    </row>
    <row r="27" spans="1:11" ht="21.95" customHeight="1">
      <c r="A27" s="28"/>
      <c r="B27" s="68" t="s">
        <v>128</v>
      </c>
      <c r="C27" s="68" t="s">
        <v>112</v>
      </c>
      <c r="D27" s="12" t="s">
        <v>31</v>
      </c>
      <c r="E27" s="12">
        <v>1</v>
      </c>
      <c r="F27" s="12">
        <v>375</v>
      </c>
      <c r="G27" s="12">
        <f t="shared" si="1"/>
        <v>247</v>
      </c>
      <c r="H27" s="12">
        <v>200</v>
      </c>
      <c r="I27" s="12">
        <v>47</v>
      </c>
      <c r="J27" s="59">
        <f t="shared" si="0"/>
        <v>53.333333333333336</v>
      </c>
      <c r="K27" s="12"/>
    </row>
    <row r="28" spans="1:11" ht="21.95" customHeight="1">
      <c r="A28" s="28"/>
      <c r="B28" s="68" t="s">
        <v>122</v>
      </c>
      <c r="C28" s="68" t="s">
        <v>123</v>
      </c>
      <c r="D28" s="12" t="s">
        <v>31</v>
      </c>
      <c r="E28" s="12">
        <v>1</v>
      </c>
      <c r="F28" s="12">
        <v>375</v>
      </c>
      <c r="G28" s="12">
        <f t="shared" si="1"/>
        <v>515</v>
      </c>
      <c r="H28" s="12">
        <v>500</v>
      </c>
      <c r="I28" s="12">
        <v>15</v>
      </c>
      <c r="J28" s="59">
        <f t="shared" si="0"/>
        <v>133.33333333333331</v>
      </c>
      <c r="K28" s="12"/>
    </row>
    <row r="29" spans="1:11" ht="21.95" customHeight="1">
      <c r="A29" s="28"/>
      <c r="B29" s="68" t="s">
        <v>116</v>
      </c>
      <c r="C29" s="12">
        <v>933</v>
      </c>
      <c r="D29" s="12" t="s">
        <v>31</v>
      </c>
      <c r="E29" s="12">
        <v>5</v>
      </c>
      <c r="F29" s="12">
        <v>1875</v>
      </c>
      <c r="G29" s="12">
        <f t="shared" si="1"/>
        <v>2018</v>
      </c>
      <c r="H29" s="12">
        <v>2000</v>
      </c>
      <c r="I29" s="12">
        <v>18</v>
      </c>
      <c r="J29" s="59">
        <f t="shared" si="0"/>
        <v>106.66666666666667</v>
      </c>
      <c r="K29" s="12"/>
    </row>
    <row r="30" spans="1:11" ht="21.95" customHeight="1">
      <c r="A30" s="28">
        <v>44893</v>
      </c>
      <c r="B30" s="68" t="s">
        <v>116</v>
      </c>
      <c r="C30" s="12">
        <v>933</v>
      </c>
      <c r="D30" s="12" t="s">
        <v>31</v>
      </c>
      <c r="E30" s="12">
        <v>4</v>
      </c>
      <c r="F30" s="12">
        <v>1500</v>
      </c>
      <c r="G30" s="12">
        <f t="shared" si="1"/>
        <v>1521</v>
      </c>
      <c r="H30" s="12">
        <v>1500</v>
      </c>
      <c r="I30" s="12">
        <v>21</v>
      </c>
      <c r="J30" s="59">
        <f t="shared" si="0"/>
        <v>100</v>
      </c>
      <c r="K30" s="12"/>
    </row>
    <row r="31" spans="1:11" ht="21.95" customHeight="1">
      <c r="A31" s="28"/>
      <c r="B31" s="68" t="s">
        <v>122</v>
      </c>
      <c r="C31" s="68" t="s">
        <v>123</v>
      </c>
      <c r="D31" s="12" t="s">
        <v>31</v>
      </c>
      <c r="E31" s="12">
        <v>1</v>
      </c>
      <c r="F31" s="12">
        <v>375</v>
      </c>
      <c r="G31" s="12">
        <f t="shared" si="1"/>
        <v>530</v>
      </c>
      <c r="H31" s="35">
        <v>500</v>
      </c>
      <c r="I31" s="35">
        <v>30</v>
      </c>
      <c r="J31" s="59">
        <f t="shared" si="0"/>
        <v>133.33333333333331</v>
      </c>
      <c r="K31" s="12"/>
    </row>
    <row r="32" spans="1:11" ht="21.95" customHeight="1">
      <c r="A32" s="35"/>
      <c r="B32" s="68" t="s">
        <v>112</v>
      </c>
      <c r="C32" s="68" t="s">
        <v>128</v>
      </c>
      <c r="D32" s="12" t="s">
        <v>31</v>
      </c>
      <c r="E32" s="12">
        <v>3</v>
      </c>
      <c r="F32" s="12">
        <v>1125</v>
      </c>
      <c r="G32" s="12">
        <f t="shared" si="1"/>
        <v>1119</v>
      </c>
      <c r="H32" s="12">
        <v>1090</v>
      </c>
      <c r="I32" s="12">
        <v>29</v>
      </c>
      <c r="J32" s="59">
        <f t="shared" si="0"/>
        <v>96.888888888888886</v>
      </c>
      <c r="K32" s="12"/>
    </row>
    <row r="33" spans="1:11" ht="21.95" customHeight="1">
      <c r="A33" s="28">
        <v>44894</v>
      </c>
      <c r="B33" s="68" t="s">
        <v>129</v>
      </c>
      <c r="C33" s="68" t="s">
        <v>130</v>
      </c>
      <c r="D33" s="12" t="s">
        <v>31</v>
      </c>
      <c r="E33" s="12">
        <v>8</v>
      </c>
      <c r="F33" s="12">
        <v>3000</v>
      </c>
      <c r="G33" s="12">
        <f t="shared" si="1"/>
        <v>3020</v>
      </c>
      <c r="H33" s="12">
        <v>3000</v>
      </c>
      <c r="I33" s="12">
        <v>20</v>
      </c>
      <c r="J33" s="59">
        <f t="shared" si="0"/>
        <v>100</v>
      </c>
      <c r="K33" s="12"/>
    </row>
    <row r="34" spans="1:11" ht="21.95" customHeight="1">
      <c r="A34" s="40"/>
      <c r="B34" s="12"/>
      <c r="C34" s="12"/>
      <c r="D34" s="12" t="s">
        <v>31</v>
      </c>
      <c r="E34" s="12"/>
      <c r="F34" s="12"/>
      <c r="G34" s="12">
        <f t="shared" si="1"/>
        <v>0</v>
      </c>
      <c r="H34" s="12"/>
      <c r="I34" s="12"/>
      <c r="J34" s="59" t="e">
        <f t="shared" si="0"/>
        <v>#DIV/0!</v>
      </c>
      <c r="K34" s="12"/>
    </row>
    <row r="35" spans="1:11" ht="21.95" customHeight="1">
      <c r="A35" s="12"/>
      <c r="B35" s="12"/>
      <c r="C35" s="12"/>
      <c r="D35" s="12" t="s">
        <v>31</v>
      </c>
      <c r="E35" s="12"/>
      <c r="F35" s="12"/>
      <c r="G35" s="12">
        <f t="shared" si="1"/>
        <v>0</v>
      </c>
      <c r="H35" s="12"/>
      <c r="I35" s="12"/>
      <c r="J35" s="59" t="e">
        <f t="shared" si="0"/>
        <v>#DIV/0!</v>
      </c>
      <c r="K35" s="12"/>
    </row>
    <row r="36" spans="1:11" ht="21.95" customHeight="1">
      <c r="A36" s="12"/>
      <c r="B36" s="12"/>
      <c r="C36" s="12"/>
      <c r="D36" s="12" t="s">
        <v>31</v>
      </c>
      <c r="E36" s="12"/>
      <c r="F36" s="12"/>
      <c r="G36" s="12">
        <f t="shared" si="1"/>
        <v>0</v>
      </c>
      <c r="H36" s="12"/>
      <c r="I36" s="12"/>
      <c r="J36" s="59" t="e">
        <f t="shared" si="0"/>
        <v>#DIV/0!</v>
      </c>
      <c r="K36" s="12"/>
    </row>
    <row r="37" spans="1:11" ht="21.95" customHeight="1">
      <c r="A37" s="12"/>
      <c r="B37" s="12"/>
      <c r="C37" s="12"/>
      <c r="D37" s="12" t="s">
        <v>31</v>
      </c>
      <c r="E37" s="12"/>
      <c r="F37" s="12"/>
      <c r="G37" s="12">
        <f t="shared" si="1"/>
        <v>0</v>
      </c>
      <c r="H37" s="12"/>
      <c r="I37" s="12"/>
      <c r="J37" s="59" t="e">
        <f t="shared" si="0"/>
        <v>#DIV/0!</v>
      </c>
      <c r="K37" s="12"/>
    </row>
    <row r="38" spans="1:11" ht="21.95" customHeight="1">
      <c r="A38" s="12"/>
      <c r="B38" s="12"/>
      <c r="C38" s="12"/>
      <c r="D38" s="12" t="s">
        <v>31</v>
      </c>
      <c r="E38" s="12"/>
      <c r="F38" s="12"/>
      <c r="G38" s="12">
        <f t="shared" si="1"/>
        <v>0</v>
      </c>
      <c r="H38" s="12"/>
      <c r="I38" s="12"/>
      <c r="J38" s="59" t="e">
        <f t="shared" si="0"/>
        <v>#DIV/0!</v>
      </c>
      <c r="K38" s="12"/>
    </row>
    <row r="39" spans="1:11" ht="21.95" customHeight="1">
      <c r="A39" s="12"/>
      <c r="B39" s="12"/>
      <c r="C39" s="12"/>
      <c r="D39" s="12" t="s">
        <v>31</v>
      </c>
      <c r="E39" s="12"/>
      <c r="F39" s="12"/>
      <c r="G39" s="12">
        <f t="shared" si="1"/>
        <v>0</v>
      </c>
      <c r="H39" s="12"/>
      <c r="I39" s="12"/>
      <c r="J39" s="59" t="e">
        <f t="shared" si="0"/>
        <v>#DIV/0!</v>
      </c>
      <c r="K39" s="12"/>
    </row>
    <row r="40" spans="1:11" ht="21.95" customHeight="1">
      <c r="A40" s="12"/>
      <c r="B40" s="12"/>
      <c r="C40" s="12"/>
      <c r="D40" s="12" t="s">
        <v>31</v>
      </c>
      <c r="E40" s="12"/>
      <c r="F40" s="12"/>
      <c r="G40" s="12">
        <f t="shared" si="1"/>
        <v>0</v>
      </c>
      <c r="H40" s="12"/>
      <c r="I40" s="12"/>
      <c r="J40" s="59" t="e">
        <f t="shared" si="0"/>
        <v>#DIV/0!</v>
      </c>
      <c r="K40" s="12"/>
    </row>
    <row r="41" spans="1:11" ht="21.95" customHeight="1">
      <c r="A41" s="12"/>
      <c r="B41" s="12"/>
      <c r="C41" s="12"/>
      <c r="D41" s="12" t="s">
        <v>31</v>
      </c>
      <c r="E41" s="12"/>
      <c r="F41" s="12"/>
      <c r="G41" s="12">
        <f t="shared" si="1"/>
        <v>0</v>
      </c>
      <c r="H41" s="12"/>
      <c r="I41" s="12"/>
      <c r="J41" s="59" t="e">
        <f t="shared" si="0"/>
        <v>#DIV/0!</v>
      </c>
      <c r="K41" s="12"/>
    </row>
    <row r="42" spans="1:11" ht="21.95" customHeight="1">
      <c r="A42" s="12"/>
      <c r="B42" s="12"/>
      <c r="C42" s="12"/>
      <c r="D42" s="12" t="s">
        <v>31</v>
      </c>
      <c r="E42" s="12"/>
      <c r="F42" s="12"/>
      <c r="G42" s="12">
        <f t="shared" si="1"/>
        <v>0</v>
      </c>
      <c r="H42" s="12"/>
      <c r="I42" s="12"/>
      <c r="J42" s="59" t="e">
        <f t="shared" si="0"/>
        <v>#DIV/0!</v>
      </c>
      <c r="K42" s="12"/>
    </row>
    <row r="43" spans="1:11" ht="21.95" customHeight="1">
      <c r="A43" s="12"/>
      <c r="B43" s="12"/>
      <c r="C43" s="12"/>
      <c r="D43" s="12"/>
      <c r="E43" s="12"/>
      <c r="F43" s="12"/>
      <c r="G43" s="12"/>
      <c r="H43" s="12"/>
      <c r="I43" s="12"/>
      <c r="J43" s="59"/>
      <c r="K43" s="12"/>
    </row>
    <row r="44" spans="1:11" ht="21.95" customHeight="1">
      <c r="A44" s="12"/>
      <c r="B44" s="12"/>
      <c r="C44" s="12"/>
      <c r="D44" s="12"/>
      <c r="E44" s="12"/>
      <c r="F44" s="12"/>
      <c r="G44" s="12"/>
      <c r="H44" s="12"/>
      <c r="I44" s="12"/>
      <c r="J44" s="59"/>
      <c r="K44" s="12"/>
    </row>
    <row r="45" spans="1:11" ht="21.95" customHeight="1">
      <c r="A45" s="12"/>
      <c r="B45" s="12"/>
      <c r="C45" s="12"/>
      <c r="D45" s="12"/>
      <c r="E45" s="12"/>
      <c r="F45" s="12"/>
      <c r="G45" s="12"/>
      <c r="H45" s="12"/>
      <c r="I45" s="12"/>
      <c r="J45" s="59"/>
      <c r="K45" s="12"/>
    </row>
    <row r="46" spans="1:11" ht="21.95" customHeight="1">
      <c r="A46" s="12"/>
      <c r="B46" s="12"/>
      <c r="C46" s="12"/>
      <c r="D46" s="12"/>
      <c r="E46" s="12"/>
      <c r="F46" s="12"/>
      <c r="G46" s="12"/>
      <c r="H46" s="12"/>
      <c r="I46" s="12"/>
      <c r="J46" s="59"/>
      <c r="K46" s="12"/>
    </row>
    <row r="47" spans="1:11" ht="21.95" customHeight="1">
      <c r="A47" s="12"/>
      <c r="B47" s="12"/>
      <c r="C47" s="12"/>
      <c r="D47" s="12"/>
      <c r="E47" s="12"/>
      <c r="F47" s="12"/>
      <c r="G47" s="12"/>
      <c r="H47" s="12"/>
      <c r="I47" s="12"/>
      <c r="J47" s="59"/>
      <c r="K47" s="12"/>
    </row>
    <row r="48" spans="1:11" ht="21" customHeight="1">
      <c r="A48" s="94" t="s">
        <v>22</v>
      </c>
      <c r="B48" s="94"/>
      <c r="C48" s="14">
        <v>21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21750</v>
      </c>
      <c r="D49" s="15"/>
      <c r="E49" s="15"/>
      <c r="F49" s="99"/>
      <c r="G49" s="99"/>
      <c r="H49" s="99"/>
      <c r="I49" s="76"/>
      <c r="J49" s="76"/>
      <c r="K49" s="78"/>
    </row>
    <row r="50" spans="1:11" ht="21" customHeight="1">
      <c r="A50" s="98" t="s">
        <v>25</v>
      </c>
      <c r="B50" s="98"/>
      <c r="C50" s="14">
        <f>SUM(H10:H47)</f>
        <v>20890</v>
      </c>
      <c r="D50" s="15"/>
      <c r="E50" s="15"/>
      <c r="F50" s="76"/>
      <c r="G50" s="76"/>
      <c r="H50" s="76"/>
      <c r="I50" s="76"/>
      <c r="J50" s="76"/>
      <c r="K50" s="78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76"/>
      <c r="K51" s="101"/>
    </row>
    <row r="52" spans="1:11" ht="21" customHeight="1">
      <c r="A52" s="100" t="s">
        <v>27</v>
      </c>
      <c r="B52" s="98"/>
      <c r="C52" s="14">
        <v>32</v>
      </c>
      <c r="D52" s="15"/>
      <c r="E52" s="15"/>
      <c r="F52" s="99"/>
      <c r="G52" s="99"/>
      <c r="H52" s="99"/>
      <c r="I52" s="99"/>
      <c r="J52" s="7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76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6BB73-3530-455D-B7DF-2FC973F4402F}">
  <dimension ref="A1:K54"/>
  <sheetViews>
    <sheetView topLeftCell="A14" zoomScaleNormal="100" workbookViewId="0">
      <selection activeCell="A24" sqref="A24"/>
    </sheetView>
  </sheetViews>
  <sheetFormatPr defaultColWidth="9" defaultRowHeight="15.75"/>
  <cols>
    <col min="1" max="1" width="10.375" customWidth="1"/>
    <col min="2" max="2" width="17.125" customWidth="1"/>
    <col min="3" max="3" width="15.125" customWidth="1"/>
    <col min="4" max="4" width="13.125" customWidth="1"/>
    <col min="5" max="5" width="12.75" customWidth="1"/>
    <col min="6" max="10" width="8.625" customWidth="1"/>
    <col min="11" max="11" width="13.625" customWidth="1"/>
    <col min="12" max="12" width="12.37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77" t="s">
        <v>2</v>
      </c>
      <c r="B7" s="109" t="s">
        <v>144</v>
      </c>
      <c r="C7" s="109"/>
      <c r="D7" s="109"/>
      <c r="E7" s="109"/>
      <c r="F7" s="75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68" t="s">
        <v>31</v>
      </c>
      <c r="E10" s="12"/>
      <c r="F10" s="12"/>
      <c r="G10" s="12"/>
      <c r="H10" s="12"/>
      <c r="I10" s="12"/>
      <c r="J10" s="34" t="e">
        <f t="shared" ref="J10:J41" si="0">H10/F10*100</f>
        <v>#DIV/0!</v>
      </c>
      <c r="K10" s="24"/>
    </row>
    <row r="11" spans="1:11" ht="21.95" customHeight="1">
      <c r="A11" s="28">
        <v>44882</v>
      </c>
      <c r="B11" s="12"/>
      <c r="C11" s="12"/>
      <c r="D11" s="68" t="s">
        <v>31</v>
      </c>
      <c r="E11" s="12"/>
      <c r="F11" s="12"/>
      <c r="G11" s="12"/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68" t="s">
        <v>31</v>
      </c>
      <c r="E12" s="12"/>
      <c r="F12" s="12"/>
      <c r="G12" s="12"/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 t="s">
        <v>126</v>
      </c>
      <c r="C13" s="68">
        <v>261</v>
      </c>
      <c r="D13" s="68" t="s">
        <v>31</v>
      </c>
      <c r="E13" s="12">
        <v>3</v>
      </c>
      <c r="F13" s="12">
        <v>1125</v>
      </c>
      <c r="G13" s="12">
        <f>SUM(H13+I13)</f>
        <v>1220</v>
      </c>
      <c r="H13" s="12">
        <v>1200</v>
      </c>
      <c r="I13" s="12">
        <v>20</v>
      </c>
      <c r="J13" s="34">
        <f t="shared" si="0"/>
        <v>106.66666666666667</v>
      </c>
      <c r="K13" s="24"/>
    </row>
    <row r="14" spans="1:11" ht="21.95" customHeight="1">
      <c r="A14" s="28"/>
      <c r="B14" s="68" t="s">
        <v>112</v>
      </c>
      <c r="C14" s="68">
        <v>39009</v>
      </c>
      <c r="D14" s="68" t="s">
        <v>31</v>
      </c>
      <c r="E14" s="12">
        <v>3</v>
      </c>
      <c r="F14" s="12">
        <v>1125</v>
      </c>
      <c r="G14" s="12">
        <f t="shared" ref="G14:G20" si="1">SUM(H14+I14)</f>
        <v>1330</v>
      </c>
      <c r="H14" s="12">
        <v>1300</v>
      </c>
      <c r="I14" s="12">
        <v>30</v>
      </c>
      <c r="J14" s="34">
        <f t="shared" si="0"/>
        <v>115.55555555555554</v>
      </c>
      <c r="K14" s="24"/>
    </row>
    <row r="15" spans="1:11" ht="21.95" customHeight="1">
      <c r="A15" s="28"/>
      <c r="B15" s="68" t="s">
        <v>89</v>
      </c>
      <c r="C15" s="68">
        <v>94500</v>
      </c>
      <c r="D15" s="68" t="s">
        <v>31</v>
      </c>
      <c r="E15" s="12">
        <v>2</v>
      </c>
      <c r="F15" s="12">
        <v>750</v>
      </c>
      <c r="G15" s="12">
        <f t="shared" si="1"/>
        <v>510</v>
      </c>
      <c r="H15" s="12">
        <v>500</v>
      </c>
      <c r="I15" s="12">
        <v>10</v>
      </c>
      <c r="J15" s="34">
        <f t="shared" si="0"/>
        <v>66.666666666666657</v>
      </c>
      <c r="K15" s="24"/>
    </row>
    <row r="16" spans="1:11" ht="21.95" customHeight="1">
      <c r="A16" s="28">
        <v>44887</v>
      </c>
      <c r="B16" s="68" t="s">
        <v>89</v>
      </c>
      <c r="C16" s="12">
        <v>94500</v>
      </c>
      <c r="D16" s="68" t="s">
        <v>31</v>
      </c>
      <c r="E16" s="12">
        <v>4</v>
      </c>
      <c r="F16" s="12">
        <v>2500</v>
      </c>
      <c r="G16" s="12">
        <f t="shared" si="1"/>
        <v>2520</v>
      </c>
      <c r="H16" s="12">
        <v>2500</v>
      </c>
      <c r="I16" s="12">
        <v>20</v>
      </c>
      <c r="J16" s="34">
        <f t="shared" si="0"/>
        <v>100</v>
      </c>
      <c r="K16" s="24"/>
    </row>
    <row r="17" spans="1:11" ht="21.95" customHeight="1">
      <c r="A17" s="28"/>
      <c r="B17" s="68" t="s">
        <v>180</v>
      </c>
      <c r="C17" s="12">
        <v>9900</v>
      </c>
      <c r="D17" s="68" t="s">
        <v>31</v>
      </c>
      <c r="E17" s="12">
        <v>4</v>
      </c>
      <c r="F17" s="12">
        <v>2500</v>
      </c>
      <c r="G17" s="12">
        <f t="shared" si="1"/>
        <v>2515</v>
      </c>
      <c r="H17" s="12">
        <v>2500</v>
      </c>
      <c r="I17" s="12">
        <v>15</v>
      </c>
      <c r="J17" s="34">
        <f t="shared" si="0"/>
        <v>100</v>
      </c>
      <c r="K17" s="24"/>
    </row>
    <row r="18" spans="1:11" ht="21.95" customHeight="1">
      <c r="A18" s="28">
        <v>44888</v>
      </c>
      <c r="B18" s="12" t="s">
        <v>89</v>
      </c>
      <c r="C18" s="12">
        <v>22500</v>
      </c>
      <c r="D18" s="68" t="s">
        <v>31</v>
      </c>
      <c r="E18" s="12">
        <v>4</v>
      </c>
      <c r="F18" s="12">
        <v>2500</v>
      </c>
      <c r="G18" s="12">
        <f t="shared" si="1"/>
        <v>4020</v>
      </c>
      <c r="H18" s="12">
        <v>4000</v>
      </c>
      <c r="I18" s="12">
        <v>20</v>
      </c>
      <c r="J18" s="34">
        <f t="shared" si="0"/>
        <v>160</v>
      </c>
      <c r="K18" s="24"/>
    </row>
    <row r="19" spans="1:11" ht="19.149999999999999" customHeight="1">
      <c r="A19" s="28"/>
      <c r="B19" s="12" t="s">
        <v>185</v>
      </c>
      <c r="C19" s="12">
        <v>9900</v>
      </c>
      <c r="D19" s="68" t="s">
        <v>31</v>
      </c>
      <c r="E19" s="12">
        <v>4</v>
      </c>
      <c r="F19" s="12">
        <v>2500</v>
      </c>
      <c r="G19" s="12">
        <f t="shared" si="1"/>
        <v>1020</v>
      </c>
      <c r="H19" s="12">
        <v>1000</v>
      </c>
      <c r="I19" s="12">
        <v>20</v>
      </c>
      <c r="J19" s="34">
        <f t="shared" si="0"/>
        <v>40</v>
      </c>
      <c r="K19" s="24"/>
    </row>
    <row r="20" spans="1:11" ht="21.95" customHeight="1">
      <c r="A20" s="28">
        <v>44889</v>
      </c>
      <c r="B20" s="12" t="s">
        <v>89</v>
      </c>
      <c r="C20" s="12">
        <v>94500</v>
      </c>
      <c r="D20" s="68" t="s">
        <v>31</v>
      </c>
      <c r="E20" s="12">
        <v>8</v>
      </c>
      <c r="F20" s="12">
        <v>5000</v>
      </c>
      <c r="G20" s="12">
        <f t="shared" si="1"/>
        <v>5030</v>
      </c>
      <c r="H20" s="12">
        <v>5000</v>
      </c>
      <c r="I20" s="12">
        <v>30</v>
      </c>
      <c r="J20" s="34">
        <f t="shared" si="0"/>
        <v>100</v>
      </c>
      <c r="K20" s="24"/>
    </row>
    <row r="21" spans="1:11" ht="21.95" customHeight="1">
      <c r="A21" s="28">
        <v>44890</v>
      </c>
      <c r="B21" s="12" t="s">
        <v>89</v>
      </c>
      <c r="C21" s="12">
        <v>94500</v>
      </c>
      <c r="D21" s="68" t="s">
        <v>31</v>
      </c>
      <c r="E21" s="12">
        <v>8</v>
      </c>
      <c r="F21" s="12">
        <v>5000</v>
      </c>
      <c r="G21" s="12">
        <f t="shared" ref="G21:G41" si="2">SUM(H21+I21)</f>
        <v>5023</v>
      </c>
      <c r="H21" s="12">
        <v>5000</v>
      </c>
      <c r="I21" s="12">
        <v>23</v>
      </c>
      <c r="J21" s="34">
        <f t="shared" si="0"/>
        <v>100</v>
      </c>
      <c r="K21" s="24"/>
    </row>
    <row r="22" spans="1:11" ht="21.95" customHeight="1">
      <c r="A22" s="28">
        <v>44893</v>
      </c>
      <c r="B22" s="68" t="s">
        <v>89</v>
      </c>
      <c r="C22" s="12">
        <v>94500</v>
      </c>
      <c r="D22" s="68" t="s">
        <v>31</v>
      </c>
      <c r="E22" s="12">
        <v>8</v>
      </c>
      <c r="F22" s="12">
        <v>5000</v>
      </c>
      <c r="G22" s="12">
        <f t="shared" si="2"/>
        <v>5100</v>
      </c>
      <c r="H22" s="35">
        <v>5000</v>
      </c>
      <c r="I22" s="35">
        <v>100</v>
      </c>
      <c r="J22" s="59">
        <f t="shared" si="0"/>
        <v>100</v>
      </c>
      <c r="K22" s="12"/>
    </row>
    <row r="23" spans="1:11" ht="21.95" customHeight="1">
      <c r="A23" s="28">
        <v>44894</v>
      </c>
      <c r="B23" s="68" t="s">
        <v>89</v>
      </c>
      <c r="C23" s="12">
        <v>94500</v>
      </c>
      <c r="D23" s="68" t="s">
        <v>31</v>
      </c>
      <c r="E23" s="12">
        <v>4</v>
      </c>
      <c r="F23" s="12">
        <v>2500</v>
      </c>
      <c r="G23" s="12">
        <f t="shared" si="2"/>
        <v>5100</v>
      </c>
      <c r="H23" s="12">
        <v>5000</v>
      </c>
      <c r="I23" s="12">
        <v>100</v>
      </c>
      <c r="J23" s="59">
        <f t="shared" si="0"/>
        <v>200</v>
      </c>
      <c r="K23" s="12"/>
    </row>
    <row r="24" spans="1:11" ht="21.95" customHeight="1">
      <c r="A24" s="28"/>
      <c r="B24" s="68" t="s">
        <v>224</v>
      </c>
      <c r="C24" s="12">
        <v>9900</v>
      </c>
      <c r="D24" s="68" t="s">
        <v>31</v>
      </c>
      <c r="E24" s="12">
        <v>4</v>
      </c>
      <c r="F24" s="12">
        <v>2500</v>
      </c>
      <c r="G24" s="12">
        <f t="shared" si="2"/>
        <v>1550</v>
      </c>
      <c r="H24" s="12">
        <v>1500</v>
      </c>
      <c r="I24" s="12">
        <v>50</v>
      </c>
      <c r="J24" s="59">
        <f t="shared" si="0"/>
        <v>60</v>
      </c>
      <c r="K24" s="12"/>
    </row>
    <row r="25" spans="1:11" ht="21.95" customHeight="1">
      <c r="A25" s="28"/>
      <c r="B25" s="12"/>
      <c r="C25" s="12"/>
      <c r="D25" s="68" t="s">
        <v>31</v>
      </c>
      <c r="E25" s="12"/>
      <c r="F25" s="12"/>
      <c r="G25" s="12">
        <f t="shared" si="2"/>
        <v>0</v>
      </c>
      <c r="H25" s="12"/>
      <c r="I25" s="12"/>
      <c r="J25" s="59" t="e">
        <f t="shared" si="0"/>
        <v>#DIV/0!</v>
      </c>
      <c r="K25" s="12"/>
    </row>
    <row r="26" spans="1:11" ht="21.95" customHeight="1">
      <c r="A26" s="28"/>
      <c r="B26" s="12"/>
      <c r="C26" s="12"/>
      <c r="D26" s="68" t="s">
        <v>31</v>
      </c>
      <c r="E26" s="12"/>
      <c r="F26" s="12"/>
      <c r="G26" s="12">
        <f t="shared" si="2"/>
        <v>0</v>
      </c>
      <c r="H26" s="12"/>
      <c r="I26" s="12"/>
      <c r="J26" s="59" t="e">
        <f t="shared" si="0"/>
        <v>#DIV/0!</v>
      </c>
      <c r="K26" s="12"/>
    </row>
    <row r="27" spans="1:11" ht="21.95" customHeight="1">
      <c r="A27" s="28"/>
      <c r="B27" s="12"/>
      <c r="C27" s="12"/>
      <c r="D27" s="12"/>
      <c r="E27" s="12"/>
      <c r="F27" s="12"/>
      <c r="G27" s="12">
        <f t="shared" si="2"/>
        <v>0</v>
      </c>
      <c r="H27" s="12"/>
      <c r="I27" s="12"/>
      <c r="J27" s="59" t="e">
        <f t="shared" si="0"/>
        <v>#DIV/0!</v>
      </c>
      <c r="K27" s="12"/>
    </row>
    <row r="28" spans="1:11" ht="21.95" customHeight="1">
      <c r="A28" s="28"/>
      <c r="B28" s="12"/>
      <c r="C28" s="12"/>
      <c r="D28" s="12"/>
      <c r="E28" s="12"/>
      <c r="F28" s="12"/>
      <c r="G28" s="12">
        <f t="shared" si="2"/>
        <v>0</v>
      </c>
      <c r="H28" s="35"/>
      <c r="I28" s="35"/>
      <c r="J28" s="59" t="e">
        <f t="shared" si="0"/>
        <v>#DIV/0!</v>
      </c>
      <c r="K28" s="12"/>
    </row>
    <row r="29" spans="1:11" ht="21.95" customHeight="1">
      <c r="A29" s="28"/>
      <c r="B29" s="12"/>
      <c r="C29" s="12"/>
      <c r="D29" s="12"/>
      <c r="E29" s="12"/>
      <c r="F29" s="12"/>
      <c r="G29" s="12">
        <f t="shared" si="2"/>
        <v>0</v>
      </c>
      <c r="H29" s="12"/>
      <c r="I29" s="12"/>
      <c r="J29" s="59" t="e">
        <f t="shared" si="0"/>
        <v>#DIV/0!</v>
      </c>
      <c r="K29" s="12"/>
    </row>
    <row r="30" spans="1:11" ht="21.95" customHeight="1">
      <c r="A30" s="28"/>
      <c r="B30" s="12"/>
      <c r="C30" s="12"/>
      <c r="D30" s="12"/>
      <c r="E30" s="12"/>
      <c r="F30" s="12"/>
      <c r="G30" s="12">
        <f t="shared" si="2"/>
        <v>0</v>
      </c>
      <c r="H30" s="35"/>
      <c r="I30" s="35"/>
      <c r="J30" s="59" t="e">
        <f t="shared" si="0"/>
        <v>#DIV/0!</v>
      </c>
      <c r="K30" s="12"/>
    </row>
    <row r="31" spans="1:11" ht="21.95" customHeight="1">
      <c r="A31" s="28"/>
      <c r="B31" s="12"/>
      <c r="C31" s="12"/>
      <c r="D31" s="12"/>
      <c r="E31" s="12"/>
      <c r="F31" s="12"/>
      <c r="G31" s="12">
        <f t="shared" si="2"/>
        <v>0</v>
      </c>
      <c r="H31" s="12"/>
      <c r="I31" s="12"/>
      <c r="J31" s="59" t="e">
        <f t="shared" si="0"/>
        <v>#DIV/0!</v>
      </c>
      <c r="K31" s="12"/>
    </row>
    <row r="32" spans="1:11" ht="21.95" customHeight="1">
      <c r="A32" s="40"/>
      <c r="B32" s="12"/>
      <c r="C32" s="12"/>
      <c r="D32" s="12"/>
      <c r="E32" s="12"/>
      <c r="F32" s="12"/>
      <c r="G32" s="12">
        <f t="shared" si="2"/>
        <v>0</v>
      </c>
      <c r="H32" s="12"/>
      <c r="I32" s="12"/>
      <c r="J32" s="59" t="e">
        <f t="shared" si="0"/>
        <v>#DIV/0!</v>
      </c>
      <c r="K32" s="12"/>
    </row>
    <row r="33" spans="1:11" ht="21.95" customHeight="1">
      <c r="A33" s="40"/>
      <c r="B33" s="12"/>
      <c r="C33" s="12"/>
      <c r="D33" s="12"/>
      <c r="E33" s="12"/>
      <c r="F33" s="12"/>
      <c r="G33" s="12">
        <f t="shared" si="2"/>
        <v>0</v>
      </c>
      <c r="H33" s="12"/>
      <c r="I33" s="12"/>
      <c r="J33" s="59" t="e">
        <f t="shared" si="0"/>
        <v>#DIV/0!</v>
      </c>
      <c r="K33" s="12"/>
    </row>
    <row r="34" spans="1:11" ht="21.95" customHeight="1">
      <c r="A34" s="12"/>
      <c r="B34" s="12"/>
      <c r="C34" s="12"/>
      <c r="D34" s="12"/>
      <c r="E34" s="12"/>
      <c r="F34" s="12"/>
      <c r="G34" s="12">
        <f t="shared" si="2"/>
        <v>0</v>
      </c>
      <c r="H34" s="12"/>
      <c r="I34" s="12"/>
      <c r="J34" s="59" t="e">
        <f t="shared" si="0"/>
        <v>#DIV/0!</v>
      </c>
      <c r="K34" s="12"/>
    </row>
    <row r="35" spans="1:11" ht="21.95" customHeight="1">
      <c r="A35" s="12"/>
      <c r="B35" s="12"/>
      <c r="C35" s="12"/>
      <c r="D35" s="12"/>
      <c r="E35" s="12"/>
      <c r="F35" s="12"/>
      <c r="G35" s="12">
        <f t="shared" si="2"/>
        <v>0</v>
      </c>
      <c r="H35" s="12"/>
      <c r="I35" s="12"/>
      <c r="J35" s="59" t="e">
        <f t="shared" si="0"/>
        <v>#DIV/0!</v>
      </c>
      <c r="K35" s="12"/>
    </row>
    <row r="36" spans="1:11" ht="21.95" customHeight="1">
      <c r="A36" s="12"/>
      <c r="B36" s="12"/>
      <c r="C36" s="12"/>
      <c r="D36" s="12"/>
      <c r="E36" s="12"/>
      <c r="F36" s="12"/>
      <c r="G36" s="12">
        <f t="shared" si="2"/>
        <v>0</v>
      </c>
      <c r="H36" s="12"/>
      <c r="I36" s="12"/>
      <c r="J36" s="59" t="e">
        <f t="shared" si="0"/>
        <v>#DIV/0!</v>
      </c>
      <c r="K36" s="12"/>
    </row>
    <row r="37" spans="1:11" ht="21.95" customHeight="1">
      <c r="A37" s="12"/>
      <c r="B37" s="12"/>
      <c r="C37" s="12"/>
      <c r="D37" s="12"/>
      <c r="E37" s="12"/>
      <c r="F37" s="12"/>
      <c r="G37" s="12">
        <f t="shared" si="2"/>
        <v>0</v>
      </c>
      <c r="H37" s="12"/>
      <c r="I37" s="12"/>
      <c r="J37" s="59" t="e">
        <f t="shared" si="0"/>
        <v>#DIV/0!</v>
      </c>
      <c r="K37" s="12"/>
    </row>
    <row r="38" spans="1:11" ht="21.95" customHeight="1">
      <c r="A38" s="12"/>
      <c r="B38" s="12"/>
      <c r="C38" s="12"/>
      <c r="D38" s="12"/>
      <c r="E38" s="12"/>
      <c r="F38" s="12"/>
      <c r="G38" s="12">
        <f t="shared" si="2"/>
        <v>0</v>
      </c>
      <c r="H38" s="12"/>
      <c r="I38" s="12"/>
      <c r="J38" s="59" t="e">
        <f t="shared" si="0"/>
        <v>#DIV/0!</v>
      </c>
      <c r="K38" s="12"/>
    </row>
    <row r="39" spans="1:11" ht="21.95" customHeight="1">
      <c r="A39" s="12"/>
      <c r="B39" s="12"/>
      <c r="C39" s="12"/>
      <c r="D39" s="12"/>
      <c r="E39" s="12"/>
      <c r="F39" s="12"/>
      <c r="G39" s="12">
        <f t="shared" si="2"/>
        <v>0</v>
      </c>
      <c r="H39" s="12"/>
      <c r="I39" s="12"/>
      <c r="J39" s="59" t="e">
        <f t="shared" si="0"/>
        <v>#DIV/0!</v>
      </c>
      <c r="K39" s="12"/>
    </row>
    <row r="40" spans="1:11" ht="21.95" customHeight="1">
      <c r="A40" s="12"/>
      <c r="B40" s="12"/>
      <c r="C40" s="12"/>
      <c r="D40" s="12"/>
      <c r="E40" s="12"/>
      <c r="F40" s="12"/>
      <c r="G40" s="12">
        <f t="shared" si="2"/>
        <v>0</v>
      </c>
      <c r="H40" s="12"/>
      <c r="I40" s="12"/>
      <c r="J40" s="59" t="e">
        <f t="shared" si="0"/>
        <v>#DIV/0!</v>
      </c>
      <c r="K40" s="12"/>
    </row>
    <row r="41" spans="1:11" ht="21.95" customHeight="1">
      <c r="A41" s="12"/>
      <c r="B41" s="12"/>
      <c r="C41" s="12"/>
      <c r="D41" s="12"/>
      <c r="E41" s="12"/>
      <c r="F41" s="12"/>
      <c r="G41" s="12">
        <f t="shared" si="2"/>
        <v>0</v>
      </c>
      <c r="H41" s="12"/>
      <c r="I41" s="12"/>
      <c r="J41" s="59" t="e">
        <f t="shared" si="0"/>
        <v>#DIV/0!</v>
      </c>
      <c r="K41" s="12"/>
    </row>
    <row r="42" spans="1:11" ht="21.95" customHeight="1">
      <c r="A42" s="12"/>
      <c r="B42" s="12"/>
      <c r="C42" s="12"/>
      <c r="D42" s="12"/>
      <c r="E42" s="12"/>
      <c r="F42" s="12"/>
      <c r="G42" s="12"/>
      <c r="H42" s="12"/>
      <c r="I42" s="12"/>
      <c r="J42" s="59"/>
      <c r="K42" s="12"/>
    </row>
    <row r="43" spans="1:11" ht="21.95" customHeight="1">
      <c r="A43" s="12"/>
      <c r="B43" s="12"/>
      <c r="C43" s="12"/>
      <c r="D43" s="12"/>
      <c r="E43" s="12"/>
      <c r="F43" s="12"/>
      <c r="G43" s="12"/>
      <c r="H43" s="12"/>
      <c r="I43" s="12"/>
      <c r="J43" s="59"/>
      <c r="K43" s="12"/>
    </row>
    <row r="44" spans="1:11" ht="21.95" customHeight="1">
      <c r="A44" s="12"/>
      <c r="B44" s="12"/>
      <c r="C44" s="12"/>
      <c r="D44" s="12"/>
      <c r="E44" s="12"/>
      <c r="F44" s="12"/>
      <c r="G44" s="12"/>
      <c r="H44" s="12"/>
      <c r="I44" s="12"/>
      <c r="J44" s="59"/>
      <c r="K44" s="12"/>
    </row>
    <row r="45" spans="1:11" ht="21.95" customHeight="1">
      <c r="A45" s="12"/>
      <c r="B45" s="12"/>
      <c r="C45" s="12"/>
      <c r="D45" s="12"/>
      <c r="E45" s="12"/>
      <c r="F45" s="12"/>
      <c r="G45" s="12"/>
      <c r="H45" s="12"/>
      <c r="I45" s="12"/>
      <c r="J45" s="59"/>
      <c r="K45" s="12"/>
    </row>
    <row r="46" spans="1:11" ht="21.95" customHeight="1">
      <c r="A46" s="12"/>
      <c r="B46" s="12"/>
      <c r="C46" s="12"/>
      <c r="D46" s="12"/>
      <c r="E46" s="12"/>
      <c r="F46" s="12"/>
      <c r="G46" s="12"/>
      <c r="H46" s="12"/>
      <c r="I46" s="12"/>
      <c r="J46" s="59"/>
      <c r="K46" s="12"/>
    </row>
    <row r="47" spans="1:11" ht="21.95" customHeight="1">
      <c r="A47" s="12"/>
      <c r="B47" s="12"/>
      <c r="C47" s="12"/>
      <c r="D47" s="12"/>
      <c r="E47" s="12"/>
      <c r="F47" s="12"/>
      <c r="G47" s="12"/>
      <c r="H47" s="12"/>
      <c r="I47" s="12"/>
      <c r="J47" s="59"/>
      <c r="K47" s="12"/>
    </row>
    <row r="48" spans="1:11" ht="21" customHeight="1">
      <c r="A48" s="94" t="s">
        <v>22</v>
      </c>
      <c r="B48" s="94"/>
      <c r="C48" s="14">
        <f>COUNT(A10:A47)</f>
        <v>10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33000</v>
      </c>
      <c r="D49" s="15"/>
      <c r="E49" s="15"/>
      <c r="F49" s="99"/>
      <c r="G49" s="99"/>
      <c r="H49" s="99"/>
      <c r="I49" s="76"/>
      <c r="J49" s="76"/>
      <c r="K49" s="78"/>
    </row>
    <row r="50" spans="1:11" ht="21" customHeight="1">
      <c r="A50" s="98" t="s">
        <v>25</v>
      </c>
      <c r="B50" s="98"/>
      <c r="C50" s="14">
        <f>SUM(H10:H47)</f>
        <v>34500</v>
      </c>
      <c r="D50" s="15"/>
      <c r="E50" s="15"/>
      <c r="F50" s="76"/>
      <c r="G50" s="76"/>
      <c r="H50" s="76"/>
      <c r="I50" s="76"/>
      <c r="J50" s="76"/>
      <c r="K50" s="78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76"/>
      <c r="K51" s="101"/>
    </row>
    <row r="52" spans="1:11" ht="21" customHeight="1">
      <c r="A52" s="100" t="s">
        <v>27</v>
      </c>
      <c r="B52" s="98"/>
      <c r="C52" s="14">
        <f>COUNTA(B10:B47)</f>
        <v>12</v>
      </c>
      <c r="D52" s="15"/>
      <c r="E52" s="15"/>
      <c r="F52" s="99"/>
      <c r="G52" s="99"/>
      <c r="H52" s="99"/>
      <c r="I52" s="99"/>
      <c r="J52" s="7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76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2D4B6-F877-43B8-BCAB-33A11E637C37}">
  <dimension ref="A1:K54"/>
  <sheetViews>
    <sheetView topLeftCell="B1" zoomScale="70" zoomScaleNormal="70" workbookViewId="0">
      <selection activeCell="C18" sqref="C18"/>
    </sheetView>
  </sheetViews>
  <sheetFormatPr defaultColWidth="9" defaultRowHeight="15.75"/>
  <cols>
    <col min="1" max="1" width="10.62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77" t="s">
        <v>2</v>
      </c>
      <c r="B7" s="109" t="s">
        <v>137</v>
      </c>
      <c r="C7" s="109"/>
      <c r="D7" s="109"/>
      <c r="E7" s="109"/>
      <c r="F7" s="75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 t="shared" ref="G10:G11" si="0">SUM(H10+I10)</f>
        <v>0</v>
      </c>
      <c r="H10" s="12"/>
      <c r="I10" s="12"/>
      <c r="J10" s="34" t="e">
        <f t="shared" ref="J10:J32" si="1"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68" t="s">
        <v>129</v>
      </c>
      <c r="C12" s="68" t="s">
        <v>130</v>
      </c>
      <c r="D12" s="12" t="s">
        <v>21</v>
      </c>
      <c r="E12" s="12">
        <v>8</v>
      </c>
      <c r="F12" s="12">
        <v>912</v>
      </c>
      <c r="G12" s="12">
        <f>SUM(H12+I12)</f>
        <v>920</v>
      </c>
      <c r="H12" s="12">
        <v>920</v>
      </c>
      <c r="I12" s="12"/>
      <c r="J12" s="34">
        <f t="shared" si="1"/>
        <v>100.87719298245614</v>
      </c>
      <c r="K12" s="24"/>
    </row>
    <row r="13" spans="1:11" ht="21.95" customHeight="1">
      <c r="A13" s="28">
        <v>44886</v>
      </c>
      <c r="B13" s="68" t="s">
        <v>129</v>
      </c>
      <c r="C13" s="68" t="s">
        <v>130</v>
      </c>
      <c r="D13" s="12" t="s">
        <v>21</v>
      </c>
      <c r="E13" s="12">
        <v>8</v>
      </c>
      <c r="F13" s="12">
        <v>912</v>
      </c>
      <c r="G13" s="12">
        <f>SUM(H13+I13)</f>
        <v>916</v>
      </c>
      <c r="H13" s="12">
        <v>912</v>
      </c>
      <c r="I13" s="12">
        <v>4</v>
      </c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129</v>
      </c>
      <c r="C14" s="68" t="s">
        <v>130</v>
      </c>
      <c r="D14" s="12" t="s">
        <v>21</v>
      </c>
      <c r="E14" s="12">
        <v>8</v>
      </c>
      <c r="F14" s="12">
        <v>912</v>
      </c>
      <c r="G14" s="12">
        <f>SUM(H14+I14)</f>
        <v>915</v>
      </c>
      <c r="H14" s="12">
        <v>912</v>
      </c>
      <c r="I14" s="12">
        <v>3</v>
      </c>
      <c r="J14" s="34">
        <f t="shared" si="1"/>
        <v>100</v>
      </c>
      <c r="K14" s="24"/>
    </row>
    <row r="15" spans="1:11" ht="21.95" customHeight="1">
      <c r="A15" s="28">
        <v>44888</v>
      </c>
      <c r="B15" s="68" t="s">
        <v>129</v>
      </c>
      <c r="C15" s="68" t="s">
        <v>130</v>
      </c>
      <c r="D15" s="12" t="s">
        <v>21</v>
      </c>
      <c r="E15" s="12">
        <v>8</v>
      </c>
      <c r="F15" s="12">
        <v>912</v>
      </c>
      <c r="G15" s="12">
        <f t="shared" ref="G15:G32" si="2">SUM(H15+I15)</f>
        <v>912</v>
      </c>
      <c r="H15" s="12">
        <v>912</v>
      </c>
      <c r="I15" s="12"/>
      <c r="J15" s="34">
        <f t="shared" si="1"/>
        <v>100</v>
      </c>
      <c r="K15" s="24"/>
    </row>
    <row r="16" spans="1:11" ht="21.95" customHeight="1">
      <c r="A16" s="28">
        <v>44889</v>
      </c>
      <c r="B16" s="68" t="s">
        <v>129</v>
      </c>
      <c r="C16" s="68" t="s">
        <v>130</v>
      </c>
      <c r="D16" s="12" t="s">
        <v>21</v>
      </c>
      <c r="E16" s="12">
        <v>8</v>
      </c>
      <c r="F16" s="12">
        <v>912</v>
      </c>
      <c r="G16" s="12">
        <f t="shared" si="2"/>
        <v>940</v>
      </c>
      <c r="H16" s="12">
        <v>912</v>
      </c>
      <c r="I16" s="12">
        <v>28</v>
      </c>
      <c r="J16" s="34">
        <f t="shared" si="1"/>
        <v>100</v>
      </c>
      <c r="K16" s="24"/>
    </row>
    <row r="17" spans="1:11" ht="21.95" customHeight="1">
      <c r="A17" s="28">
        <v>44890</v>
      </c>
      <c r="B17" s="68" t="s">
        <v>129</v>
      </c>
      <c r="C17" s="68" t="s">
        <v>130</v>
      </c>
      <c r="D17" s="12" t="s">
        <v>21</v>
      </c>
      <c r="E17" s="12">
        <v>8</v>
      </c>
      <c r="F17" s="12">
        <v>912</v>
      </c>
      <c r="G17" s="12">
        <f t="shared" ref="G17" si="3">SUM(H17+I17)</f>
        <v>912</v>
      </c>
      <c r="H17" s="12">
        <v>912</v>
      </c>
      <c r="I17" s="12"/>
      <c r="J17" s="34">
        <f t="shared" si="1"/>
        <v>100</v>
      </c>
      <c r="K17" s="24"/>
    </row>
    <row r="18" spans="1:11" ht="21.95" customHeight="1">
      <c r="A18" s="28">
        <v>44893</v>
      </c>
      <c r="B18" s="68" t="s">
        <v>99</v>
      </c>
      <c r="C18" s="68" t="s">
        <v>100</v>
      </c>
      <c r="D18" s="12" t="s">
        <v>21</v>
      </c>
      <c r="E18" s="12">
        <v>8</v>
      </c>
      <c r="F18" s="12">
        <v>456</v>
      </c>
      <c r="G18" s="12">
        <f t="shared" si="2"/>
        <v>463</v>
      </c>
      <c r="H18" s="12">
        <v>456</v>
      </c>
      <c r="I18" s="12">
        <v>7</v>
      </c>
      <c r="J18" s="34">
        <f t="shared" si="1"/>
        <v>100</v>
      </c>
      <c r="K18" s="24"/>
    </row>
    <row r="19" spans="1:11" ht="21.95" customHeight="1">
      <c r="A19" s="28">
        <v>44894</v>
      </c>
      <c r="B19" s="68" t="s">
        <v>129</v>
      </c>
      <c r="C19" s="68" t="s">
        <v>130</v>
      </c>
      <c r="D19" s="12" t="s">
        <v>21</v>
      </c>
      <c r="E19" s="12">
        <v>8</v>
      </c>
      <c r="F19" s="12">
        <v>912</v>
      </c>
      <c r="G19" s="12">
        <f t="shared" si="2"/>
        <v>916</v>
      </c>
      <c r="H19" s="12">
        <v>912</v>
      </c>
      <c r="I19" s="12">
        <v>4</v>
      </c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/>
      <c r="F20" s="12"/>
      <c r="G20" s="12">
        <f t="shared" si="2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/>
      <c r="F21" s="12"/>
      <c r="G21" s="12">
        <f t="shared" si="2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/>
      <c r="F22" s="12"/>
      <c r="G22" s="12">
        <f t="shared" si="2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/>
      <c r="F23" s="12"/>
      <c r="G23" s="12">
        <f t="shared" si="2"/>
        <v>0</v>
      </c>
      <c r="H23" s="12"/>
      <c r="I23" s="12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/>
      <c r="F24" s="12"/>
      <c r="G24" s="12">
        <f t="shared" si="2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/>
      <c r="F25" s="12"/>
      <c r="G25" s="12">
        <f t="shared" si="2"/>
        <v>0</v>
      </c>
      <c r="H25" s="35"/>
      <c r="I25" s="35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/>
      <c r="F26" s="12"/>
      <c r="G26" s="12">
        <f t="shared" si="2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31"/>
      <c r="C27" s="31"/>
      <c r="D27" s="12" t="s">
        <v>21</v>
      </c>
      <c r="E27" s="12"/>
      <c r="F27" s="31"/>
      <c r="G27" s="12">
        <f t="shared" si="2"/>
        <v>0</v>
      </c>
      <c r="H27" s="31"/>
      <c r="I27" s="31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/>
      <c r="F28" s="12"/>
      <c r="G28" s="12">
        <f t="shared" si="2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/>
      <c r="F29" s="12"/>
      <c r="G29" s="12">
        <f t="shared" si="2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/>
      <c r="F30" s="12"/>
      <c r="G30" s="12">
        <f t="shared" si="2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/>
      <c r="F31" s="12"/>
      <c r="G31" s="12">
        <f t="shared" si="2"/>
        <v>0</v>
      </c>
      <c r="H31" s="12"/>
      <c r="I31" s="12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/>
      <c r="F32" s="12"/>
      <c r="G32" s="12">
        <f t="shared" si="2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18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6840</v>
      </c>
      <c r="D49" s="15"/>
      <c r="E49" s="15"/>
      <c r="F49" s="99"/>
      <c r="G49" s="99"/>
      <c r="H49" s="99"/>
      <c r="I49" s="76"/>
      <c r="J49" s="76"/>
      <c r="K49" s="78"/>
    </row>
    <row r="50" spans="1:11" ht="21" customHeight="1">
      <c r="A50" s="98" t="s">
        <v>25</v>
      </c>
      <c r="B50" s="98"/>
      <c r="C50" s="14">
        <f>SUM(H10:H47)</f>
        <v>6848</v>
      </c>
      <c r="D50" s="15"/>
      <c r="E50" s="15"/>
      <c r="F50" s="76"/>
      <c r="G50" s="76"/>
      <c r="H50" s="76"/>
      <c r="I50" s="76"/>
      <c r="J50" s="76"/>
      <c r="K50" s="78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76"/>
      <c r="K51" s="101"/>
    </row>
    <row r="52" spans="1:11" ht="21" customHeight="1">
      <c r="A52" s="100" t="s">
        <v>27</v>
      </c>
      <c r="B52" s="98"/>
      <c r="C52" s="14">
        <v>22</v>
      </c>
      <c r="D52" s="15"/>
      <c r="E52" s="15"/>
      <c r="F52" s="99"/>
      <c r="G52" s="99"/>
      <c r="H52" s="99"/>
      <c r="I52" s="99"/>
      <c r="J52" s="7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76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4301-E37D-45BE-9FD5-B17F2F8A715D}">
  <dimension ref="A1:L106"/>
  <sheetViews>
    <sheetView topLeftCell="D8" zoomScaleNormal="100" workbookViewId="0">
      <selection activeCell="I19" sqref="I19"/>
    </sheetView>
  </sheetViews>
  <sheetFormatPr defaultColWidth="9" defaultRowHeight="15.75"/>
  <cols>
    <col min="1" max="1" width="10.375" customWidth="1"/>
    <col min="2" max="2" width="17.5" customWidth="1"/>
    <col min="3" max="3" width="17" customWidth="1"/>
    <col min="4" max="4" width="13.125" customWidth="1"/>
    <col min="5" max="5" width="9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77" t="s">
        <v>2</v>
      </c>
      <c r="B7" s="109" t="s">
        <v>135</v>
      </c>
      <c r="C7" s="109"/>
      <c r="D7" s="109"/>
      <c r="E7" s="109"/>
      <c r="F7" s="75" t="s">
        <v>4</v>
      </c>
      <c r="G7" s="120" t="s">
        <v>109</v>
      </c>
      <c r="H7" s="120"/>
      <c r="I7" s="120"/>
      <c r="J7" s="120"/>
      <c r="K7" s="121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37"/>
      <c r="G10" s="37">
        <f t="shared" ref="G10:G11" si="0">SUM(H10+I10)</f>
        <v>0</v>
      </c>
      <c r="H10" s="37"/>
      <c r="I10" s="12"/>
      <c r="J10" s="34" t="e">
        <f t="shared" ref="J10:J33" si="1"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37"/>
      <c r="G11" s="37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68" t="s">
        <v>110</v>
      </c>
      <c r="C12" s="68">
        <v>261</v>
      </c>
      <c r="D12" s="12" t="s">
        <v>21</v>
      </c>
      <c r="E12" s="12">
        <v>8</v>
      </c>
      <c r="F12" s="37">
        <v>784</v>
      </c>
      <c r="G12" s="37">
        <f>SUM(H12+I12)</f>
        <v>784</v>
      </c>
      <c r="H12" s="12">
        <v>784</v>
      </c>
      <c r="I12" s="12"/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110</v>
      </c>
      <c r="C13" s="68">
        <v>261</v>
      </c>
      <c r="D13" s="12" t="s">
        <v>21</v>
      </c>
      <c r="E13" s="12">
        <v>8</v>
      </c>
      <c r="F13" s="37">
        <v>784</v>
      </c>
      <c r="G13" s="37">
        <f>SUM(H13+I13)</f>
        <v>786</v>
      </c>
      <c r="H13" s="12">
        <v>784</v>
      </c>
      <c r="I13" s="12">
        <v>2</v>
      </c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110</v>
      </c>
      <c r="C14" s="68">
        <v>261</v>
      </c>
      <c r="D14" s="12" t="s">
        <v>21</v>
      </c>
      <c r="E14" s="12">
        <v>8</v>
      </c>
      <c r="F14" s="37">
        <v>784</v>
      </c>
      <c r="G14" s="37">
        <f t="shared" ref="G14:G33" si="2">SUM(H14+I14)</f>
        <v>787</v>
      </c>
      <c r="H14" s="37">
        <v>784</v>
      </c>
      <c r="I14" s="12">
        <v>3</v>
      </c>
      <c r="J14" s="34">
        <f t="shared" si="1"/>
        <v>100</v>
      </c>
      <c r="K14" s="24"/>
    </row>
    <row r="15" spans="1:11" ht="21.95" customHeight="1">
      <c r="A15" s="28">
        <v>44888</v>
      </c>
      <c r="B15" s="68" t="s">
        <v>110</v>
      </c>
      <c r="C15" s="68">
        <v>261</v>
      </c>
      <c r="D15" s="12" t="s">
        <v>21</v>
      </c>
      <c r="E15" s="12">
        <v>8</v>
      </c>
      <c r="F15" s="37">
        <v>784</v>
      </c>
      <c r="G15" s="37">
        <f t="shared" si="2"/>
        <v>786</v>
      </c>
      <c r="H15" s="12">
        <v>784</v>
      </c>
      <c r="I15" s="12">
        <v>2</v>
      </c>
      <c r="J15" s="34">
        <f t="shared" si="1"/>
        <v>100</v>
      </c>
      <c r="K15" s="24"/>
    </row>
    <row r="16" spans="1:11" ht="21.95" customHeight="1">
      <c r="A16" s="28">
        <v>44889</v>
      </c>
      <c r="B16" s="68" t="s">
        <v>110</v>
      </c>
      <c r="C16" s="68">
        <v>261</v>
      </c>
      <c r="D16" s="12" t="s">
        <v>21</v>
      </c>
      <c r="E16" s="12">
        <v>8</v>
      </c>
      <c r="F16" s="37">
        <v>784</v>
      </c>
      <c r="G16" s="37">
        <f t="shared" si="2"/>
        <v>784</v>
      </c>
      <c r="H16" s="37">
        <v>784</v>
      </c>
      <c r="I16" s="12"/>
      <c r="J16" s="34">
        <f t="shared" si="1"/>
        <v>100</v>
      </c>
      <c r="K16" s="24"/>
    </row>
    <row r="17" spans="1:11" ht="21.95" customHeight="1">
      <c r="A17" s="28">
        <v>44890</v>
      </c>
      <c r="B17" s="68" t="s">
        <v>110</v>
      </c>
      <c r="C17" s="68">
        <v>261</v>
      </c>
      <c r="D17" s="12" t="s">
        <v>21</v>
      </c>
      <c r="E17" s="12">
        <v>8</v>
      </c>
      <c r="F17" s="37">
        <v>784</v>
      </c>
      <c r="G17" s="37">
        <f t="shared" ref="G17" si="3">SUM(H17+I17)</f>
        <v>784</v>
      </c>
      <c r="H17" s="37">
        <v>784</v>
      </c>
      <c r="I17" s="12"/>
      <c r="J17" s="34">
        <f t="shared" si="1"/>
        <v>100</v>
      </c>
      <c r="K17" s="24"/>
    </row>
    <row r="18" spans="1:11" ht="21.95" customHeight="1">
      <c r="A18" s="28">
        <v>44893</v>
      </c>
      <c r="B18" s="68" t="s">
        <v>116</v>
      </c>
      <c r="C18" s="12">
        <v>933</v>
      </c>
      <c r="D18" s="12" t="s">
        <v>21</v>
      </c>
      <c r="E18" s="12">
        <v>8</v>
      </c>
      <c r="F18" s="37">
        <v>1016</v>
      </c>
      <c r="G18" s="37">
        <f t="shared" si="2"/>
        <v>1016</v>
      </c>
      <c r="H18" s="37">
        <v>1016</v>
      </c>
      <c r="I18" s="12"/>
      <c r="J18" s="34">
        <f t="shared" si="1"/>
        <v>100</v>
      </c>
      <c r="K18" s="24"/>
    </row>
    <row r="19" spans="1:11" ht="21.95" customHeight="1">
      <c r="A19" s="28">
        <v>44894</v>
      </c>
      <c r="B19" s="68" t="s">
        <v>110</v>
      </c>
      <c r="C19" s="12">
        <v>261</v>
      </c>
      <c r="D19" s="12" t="s">
        <v>21</v>
      </c>
      <c r="E19" s="12">
        <v>8</v>
      </c>
      <c r="F19" s="37">
        <v>784</v>
      </c>
      <c r="G19" s="37">
        <f t="shared" si="2"/>
        <v>784</v>
      </c>
      <c r="H19" s="37">
        <v>784</v>
      </c>
      <c r="I19" s="12"/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37"/>
      <c r="G20" s="37">
        <f t="shared" si="2"/>
        <v>0</v>
      </c>
      <c r="H20" s="37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37"/>
      <c r="G21" s="37">
        <f t="shared" si="2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37"/>
      <c r="G22" s="37">
        <f t="shared" si="2"/>
        <v>0</v>
      </c>
      <c r="H22" s="37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37"/>
      <c r="G23" s="37">
        <f t="shared" si="2"/>
        <v>0</v>
      </c>
      <c r="H23" s="12"/>
      <c r="I23" s="12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37"/>
      <c r="G24" s="37">
        <f t="shared" si="2"/>
        <v>0</v>
      </c>
      <c r="H24" s="37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37"/>
      <c r="G25" s="37">
        <f t="shared" si="2"/>
        <v>0</v>
      </c>
      <c r="H25" s="37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37"/>
      <c r="G26" s="37">
        <f t="shared" si="2"/>
        <v>0</v>
      </c>
      <c r="H26" s="37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37"/>
      <c r="G27" s="37">
        <f t="shared" si="2"/>
        <v>0</v>
      </c>
      <c r="H27" s="37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37"/>
      <c r="G28" s="37">
        <f t="shared" si="2"/>
        <v>0</v>
      </c>
      <c r="H28" s="37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37"/>
      <c r="G29" s="37">
        <f t="shared" si="2"/>
        <v>0</v>
      </c>
      <c r="H29" s="37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37"/>
      <c r="G30" s="37">
        <f t="shared" si="2"/>
        <v>0</v>
      </c>
      <c r="H30" s="37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37"/>
      <c r="G31" s="37">
        <f t="shared" si="2"/>
        <v>0</v>
      </c>
      <c r="H31" s="12"/>
      <c r="I31" s="12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37"/>
      <c r="G32" s="37">
        <f t="shared" si="2"/>
        <v>0</v>
      </c>
      <c r="H32" s="37"/>
      <c r="I32" s="12"/>
      <c r="J32" s="34" t="e">
        <f t="shared" si="1"/>
        <v>#DIV/0!</v>
      </c>
      <c r="K32" s="24"/>
    </row>
    <row r="33" spans="1:11" ht="21.95" customHeight="1">
      <c r="A33" s="26"/>
      <c r="B33" s="12"/>
      <c r="C33" s="12"/>
      <c r="D33" s="12" t="s">
        <v>21</v>
      </c>
      <c r="E33" s="12">
        <v>8</v>
      </c>
      <c r="F33" s="37"/>
      <c r="G33" s="37">
        <f t="shared" si="2"/>
        <v>0</v>
      </c>
      <c r="H33" s="37"/>
      <c r="I33" s="12"/>
      <c r="J33" s="34" t="e">
        <f t="shared" si="1"/>
        <v>#DIV/0!</v>
      </c>
      <c r="K33" s="24"/>
    </row>
    <row r="34" spans="1:11" ht="21.95" customHeight="1">
      <c r="A34" s="11"/>
      <c r="B34" s="12"/>
      <c r="C34" s="12"/>
      <c r="D34" s="12"/>
      <c r="E34" s="12"/>
      <c r="F34" s="37"/>
      <c r="G34" s="37"/>
      <c r="H34" s="37"/>
      <c r="I34" s="12"/>
      <c r="J34" s="34"/>
      <c r="K34" s="24"/>
    </row>
    <row r="35" spans="1:11" ht="21.95" customHeight="1">
      <c r="A35" s="31"/>
      <c r="B35" s="12"/>
      <c r="C35" s="12"/>
      <c r="D35" s="12"/>
      <c r="E35" s="12"/>
      <c r="F35" s="37"/>
      <c r="G35" s="37"/>
      <c r="H35" s="37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37"/>
      <c r="G36" s="37"/>
      <c r="H36" s="37"/>
      <c r="I36" s="12"/>
      <c r="J36" s="34"/>
      <c r="K36" s="24"/>
    </row>
    <row r="37" spans="1:11" ht="21.95" customHeight="1">
      <c r="A37" s="31"/>
      <c r="B37" s="12"/>
      <c r="C37" s="12"/>
      <c r="D37" s="12"/>
      <c r="E37" s="12"/>
      <c r="F37" s="37"/>
      <c r="G37" s="37"/>
      <c r="H37" s="37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37"/>
      <c r="G38" s="12"/>
      <c r="H38" s="12"/>
      <c r="I38" s="12"/>
      <c r="J38" s="34"/>
      <c r="K38" s="24"/>
    </row>
    <row r="39" spans="1:11" ht="21.95" customHeight="1">
      <c r="A39" s="31"/>
      <c r="B39" s="12"/>
      <c r="C39" s="12"/>
      <c r="D39" s="12"/>
      <c r="E39" s="12"/>
      <c r="F39" s="37"/>
      <c r="G39" s="12"/>
      <c r="H39" s="37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37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37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37"/>
      <c r="G43" s="37"/>
      <c r="H43" s="12"/>
      <c r="I43" s="12"/>
      <c r="J43" s="34"/>
      <c r="K43" s="24"/>
    </row>
    <row r="44" spans="1:11" ht="21.95" customHeight="1">
      <c r="A44" s="31"/>
      <c r="B44" s="12"/>
      <c r="C44" s="12"/>
      <c r="D44" s="12"/>
      <c r="E44" s="12"/>
      <c r="F44" s="37"/>
      <c r="G44" s="37"/>
      <c r="H44" s="37"/>
      <c r="I44" s="12"/>
      <c r="J44" s="34"/>
      <c r="K44" s="24"/>
    </row>
    <row r="45" spans="1:11" ht="21.95" customHeight="1">
      <c r="A45" s="13"/>
      <c r="B45" s="12"/>
      <c r="C45" s="12"/>
      <c r="D45" s="12"/>
      <c r="E45" s="12"/>
      <c r="F45" s="37"/>
      <c r="G45" s="37"/>
      <c r="H45" s="37"/>
      <c r="I45" s="12"/>
      <c r="J45" s="34"/>
      <c r="K45" s="24"/>
    </row>
    <row r="46" spans="1:11" ht="21.95" customHeight="1">
      <c r="A46" s="42"/>
      <c r="B46" s="12"/>
      <c r="C46" s="12"/>
      <c r="D46" s="12"/>
      <c r="E46" s="12"/>
      <c r="F46" s="37"/>
      <c r="G46" s="45"/>
      <c r="H46" s="45"/>
      <c r="I46" s="43"/>
      <c r="J46" s="34"/>
      <c r="K46" s="24"/>
    </row>
    <row r="47" spans="1:11" ht="21.95" customHeight="1">
      <c r="A47" s="43"/>
      <c r="B47" s="12"/>
      <c r="C47" s="12"/>
      <c r="D47" s="12"/>
      <c r="E47" s="12"/>
      <c r="F47" s="37"/>
      <c r="G47" s="43"/>
      <c r="H47" s="43"/>
      <c r="I47" s="43"/>
      <c r="J47" s="34"/>
      <c r="K47" s="24"/>
    </row>
    <row r="48" spans="1:11" ht="21" customHeight="1">
      <c r="A48" s="42"/>
      <c r="B48" s="12"/>
      <c r="C48" s="12"/>
      <c r="D48" s="12"/>
      <c r="E48" s="12"/>
      <c r="F48" s="37"/>
      <c r="G48" s="43"/>
      <c r="H48" s="43"/>
      <c r="I48" s="43"/>
      <c r="J48" s="34"/>
      <c r="K48" s="51"/>
    </row>
    <row r="49" spans="1:11" ht="21" customHeight="1">
      <c r="A49" s="43"/>
      <c r="B49" s="12"/>
      <c r="C49" s="12"/>
      <c r="D49" s="12"/>
      <c r="E49" s="43"/>
      <c r="F49" s="45"/>
      <c r="G49" s="43"/>
      <c r="H49" s="43"/>
      <c r="I49" s="43"/>
      <c r="J49" s="34"/>
      <c r="K49" s="12"/>
    </row>
    <row r="50" spans="1:11" ht="21" customHeight="1">
      <c r="A50" s="42"/>
      <c r="B50" s="43"/>
      <c r="C50" s="43"/>
      <c r="D50" s="43"/>
      <c r="E50" s="43"/>
      <c r="F50" s="45"/>
      <c r="G50" s="45"/>
      <c r="H50" s="45"/>
      <c r="I50" s="43"/>
      <c r="J50" s="34"/>
      <c r="K50" s="12"/>
    </row>
    <row r="51" spans="1:11" ht="21" customHeight="1">
      <c r="A51" s="46"/>
      <c r="B51" s="46"/>
      <c r="C51" s="43"/>
      <c r="D51" s="43"/>
      <c r="E51" s="43"/>
      <c r="F51" s="45"/>
      <c r="G51" s="45"/>
      <c r="H51" s="45"/>
      <c r="I51" s="43"/>
      <c r="J51" s="34"/>
      <c r="K51" s="52"/>
    </row>
    <row r="52" spans="1:11" ht="21" customHeight="1">
      <c r="A52" s="42"/>
      <c r="B52" s="43"/>
      <c r="C52" s="43"/>
      <c r="D52" s="43"/>
      <c r="E52" s="43"/>
      <c r="F52" s="45"/>
      <c r="G52" s="45"/>
      <c r="H52" s="45"/>
      <c r="I52" s="43"/>
      <c r="J52" s="34"/>
      <c r="K52" s="52"/>
    </row>
    <row r="53" spans="1:11" ht="21" customHeight="1">
      <c r="A53" s="46"/>
      <c r="B53" s="46"/>
      <c r="C53" s="46"/>
      <c r="D53" s="46"/>
      <c r="E53" s="46"/>
      <c r="F53" s="46"/>
      <c r="G53" s="46"/>
      <c r="H53" s="46"/>
      <c r="I53" s="46"/>
      <c r="J53" s="34"/>
      <c r="K53" s="52"/>
    </row>
    <row r="54" spans="1:11" ht="21" customHeight="1">
      <c r="A54" s="46"/>
      <c r="B54" s="46"/>
      <c r="C54" s="46"/>
      <c r="D54" s="46"/>
      <c r="E54" s="46"/>
      <c r="F54" s="47"/>
      <c r="G54" s="46"/>
      <c r="H54" s="46"/>
      <c r="I54" s="46"/>
      <c r="J54" s="34"/>
      <c r="K54" s="52"/>
    </row>
    <row r="55" spans="1:11" ht="21" customHeight="1">
      <c r="A55" s="48"/>
      <c r="B55" s="46"/>
      <c r="C55" s="46"/>
      <c r="D55" s="46"/>
      <c r="E55" s="46"/>
      <c r="F55" s="47"/>
      <c r="G55" s="47"/>
      <c r="H55" s="47"/>
      <c r="I55" s="46"/>
      <c r="J55" s="34"/>
      <c r="K55" s="49"/>
    </row>
    <row r="56" spans="1:11" ht="21" customHeight="1">
      <c r="A56" s="46"/>
      <c r="B56" s="46"/>
      <c r="C56" s="46"/>
      <c r="D56" s="46"/>
      <c r="E56" s="46"/>
      <c r="F56" s="47"/>
      <c r="G56" s="47"/>
      <c r="H56" s="47"/>
      <c r="I56" s="46"/>
      <c r="J56" s="34"/>
      <c r="K56" s="49"/>
    </row>
    <row r="57" spans="1:11" ht="21" customHeight="1">
      <c r="A57" s="49"/>
      <c r="B57" s="49"/>
      <c r="C57" s="49"/>
      <c r="D57" s="49"/>
      <c r="E57" s="49"/>
      <c r="F57" s="49"/>
      <c r="G57" s="49"/>
      <c r="H57" s="49"/>
      <c r="I57" s="49"/>
      <c r="J57" s="34"/>
      <c r="K57" s="49"/>
    </row>
    <row r="58" spans="1:11" ht="21" customHeight="1">
      <c r="A58" s="49"/>
      <c r="B58" s="49"/>
      <c r="C58" s="49"/>
      <c r="D58" s="49"/>
      <c r="E58" s="49"/>
      <c r="F58" s="49"/>
      <c r="G58" s="49"/>
      <c r="H58" s="49"/>
      <c r="I58" s="49"/>
      <c r="J58" s="34"/>
      <c r="K58" s="49"/>
    </row>
    <row r="59" spans="1:11" ht="21" customHeight="1">
      <c r="A59" s="98" t="s">
        <v>22</v>
      </c>
      <c r="B59" s="98"/>
      <c r="C59" s="14">
        <v>22</v>
      </c>
      <c r="D59" s="15"/>
      <c r="E59" s="95" t="s">
        <v>23</v>
      </c>
      <c r="F59" s="96"/>
      <c r="G59" s="97"/>
      <c r="H59" s="97"/>
      <c r="I59" s="97"/>
      <c r="J59" s="97"/>
      <c r="K59" s="97"/>
    </row>
    <row r="60" spans="1:11" ht="21" customHeight="1">
      <c r="A60" s="98" t="s">
        <v>24</v>
      </c>
      <c r="B60" s="98"/>
      <c r="C60" s="50">
        <f>SUM(F10:F99)</f>
        <v>6504</v>
      </c>
      <c r="D60" s="15"/>
      <c r="E60" s="15"/>
      <c r="F60" s="99"/>
      <c r="G60" s="99"/>
      <c r="H60" s="99"/>
      <c r="I60" s="76"/>
      <c r="J60" s="76"/>
      <c r="K60" s="78"/>
    </row>
    <row r="61" spans="1:11" ht="21" customHeight="1">
      <c r="A61" s="98" t="s">
        <v>25</v>
      </c>
      <c r="B61" s="98"/>
      <c r="C61" s="50">
        <f>SUM(H10:H56)</f>
        <v>6504</v>
      </c>
      <c r="D61" s="15"/>
      <c r="E61" s="15"/>
      <c r="F61" s="76"/>
      <c r="G61" s="76"/>
      <c r="H61" s="76"/>
      <c r="I61" s="76"/>
      <c r="J61" s="76"/>
      <c r="K61" s="78"/>
    </row>
    <row r="62" spans="1:11" ht="21" customHeight="1">
      <c r="A62" s="100" t="s">
        <v>26</v>
      </c>
      <c r="B62" s="98"/>
      <c r="C62" s="33" t="e">
        <f>SUM(J10:J58)</f>
        <v>#DIV/0!</v>
      </c>
      <c r="D62" s="15"/>
      <c r="E62" s="15"/>
      <c r="F62" s="99"/>
      <c r="G62" s="99"/>
      <c r="H62" s="99"/>
      <c r="I62" s="99"/>
      <c r="J62" s="76"/>
      <c r="K62" s="101"/>
    </row>
    <row r="63" spans="1:11" ht="21" customHeight="1">
      <c r="A63" s="100" t="s">
        <v>27</v>
      </c>
      <c r="B63" s="98"/>
      <c r="C63" s="14">
        <v>34</v>
      </c>
      <c r="D63" s="15"/>
      <c r="E63" s="15"/>
      <c r="F63" s="99"/>
      <c r="G63" s="99"/>
      <c r="H63" s="99"/>
      <c r="I63" s="99"/>
      <c r="J63" s="76"/>
      <c r="K63" s="101"/>
    </row>
    <row r="64" spans="1:11" ht="21" customHeight="1">
      <c r="A64" s="93" t="s">
        <v>28</v>
      </c>
      <c r="B64" s="93"/>
      <c r="C64" s="33" t="e">
        <f>C62/C63</f>
        <v>#DIV/0!</v>
      </c>
      <c r="D64" s="15"/>
      <c r="E64" s="15"/>
      <c r="F64" s="99"/>
      <c r="G64" s="99"/>
      <c r="H64" s="99"/>
      <c r="I64" s="99"/>
      <c r="J64" s="76"/>
      <c r="K64" s="101"/>
    </row>
    <row r="65" spans="1:12" ht="21" customHeight="1" thickBot="1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25"/>
    </row>
    <row r="66" spans="1:12" ht="21" customHeight="1" thickTop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</row>
    <row r="67" spans="1:12" ht="21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</row>
    <row r="68" spans="1:12" ht="21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</row>
    <row r="69" spans="1:12" ht="21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</row>
    <row r="70" spans="1:12" ht="21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</row>
    <row r="71" spans="1:12" ht="21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</row>
    <row r="72" spans="1:12" ht="21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</row>
    <row r="73" spans="1:12" ht="21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</row>
    <row r="74" spans="1:12" ht="21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</row>
    <row r="75" spans="1:12" ht="21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</row>
    <row r="76" spans="1:12" ht="21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</row>
    <row r="77" spans="1:12" ht="21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</row>
    <row r="78" spans="1:12" ht="21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</row>
    <row r="79" spans="1:12" ht="21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</row>
    <row r="80" spans="1:12" ht="21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</row>
    <row r="81" spans="1:12" ht="21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</row>
    <row r="82" spans="1:12" ht="21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</row>
    <row r="83" spans="1:12" ht="21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</row>
    <row r="84" spans="1:12" ht="21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</row>
    <row r="85" spans="1:12" ht="21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</row>
    <row r="86" spans="1:12" ht="21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</row>
    <row r="87" spans="1:12" ht="21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</row>
    <row r="88" spans="1:12" ht="21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</row>
    <row r="89" spans="1:12" ht="21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</row>
    <row r="90" spans="1:12" ht="21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</row>
    <row r="91" spans="1:12" ht="21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</row>
    <row r="92" spans="1:12" ht="21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</row>
    <row r="93" spans="1:12" ht="21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</row>
    <row r="94" spans="1:12" ht="21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</row>
    <row r="95" spans="1:12" ht="21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</row>
    <row r="96" spans="1:12" ht="21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</row>
    <row r="97" spans="1:12" ht="21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</row>
    <row r="98" spans="1:12" ht="21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</row>
    <row r="99" spans="1:12" ht="21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</row>
    <row r="100" spans="1:12" ht="21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</row>
    <row r="101" spans="1:12" ht="21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</row>
    <row r="102" spans="1:12" ht="21" customHeight="1"/>
    <row r="103" spans="1:12" ht="21" customHeight="1"/>
    <row r="104" spans="1:12" ht="21" customHeight="1"/>
    <row r="105" spans="1:12" ht="21" customHeight="1"/>
    <row r="106" spans="1:12" ht="21" customHeight="1"/>
  </sheetData>
  <mergeCells count="17">
    <mergeCell ref="J1:K1"/>
    <mergeCell ref="A4:K6"/>
    <mergeCell ref="B7:E7"/>
    <mergeCell ref="G7:K7"/>
    <mergeCell ref="B8:E8"/>
    <mergeCell ref="G8:K8"/>
    <mergeCell ref="A64:B64"/>
    <mergeCell ref="A59:B59"/>
    <mergeCell ref="E59:K59"/>
    <mergeCell ref="A60:B60"/>
    <mergeCell ref="F60:H60"/>
    <mergeCell ref="A61:B61"/>
    <mergeCell ref="A62:B62"/>
    <mergeCell ref="F62:H64"/>
    <mergeCell ref="I62:I64"/>
    <mergeCell ref="K62:K64"/>
    <mergeCell ref="A63:B63"/>
  </mergeCells>
  <printOptions horizontalCentered="1" verticalCentered="1"/>
  <pageMargins left="0" right="0" top="0" bottom="0" header="0" footer="0"/>
  <pageSetup paperSize="9" scale="63" orientation="portrait"/>
  <headerFooter scaleWithDoc="0"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51319-EED0-4CC8-9BA1-0E0D11CBAC26}">
  <dimension ref="A1:L106"/>
  <sheetViews>
    <sheetView topLeftCell="B1" zoomScale="80" zoomScaleNormal="80" workbookViewId="0">
      <selection activeCell="B19" sqref="B19:H19"/>
    </sheetView>
  </sheetViews>
  <sheetFormatPr defaultColWidth="9" defaultRowHeight="15.75"/>
  <cols>
    <col min="1" max="1" width="10.375" customWidth="1"/>
    <col min="2" max="2" width="17.5" customWidth="1"/>
    <col min="3" max="3" width="17" customWidth="1"/>
    <col min="4" max="4" width="13.125" customWidth="1"/>
    <col min="5" max="5" width="9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77" t="s">
        <v>2</v>
      </c>
      <c r="B7" s="109" t="s">
        <v>161</v>
      </c>
      <c r="C7" s="109"/>
      <c r="D7" s="109"/>
      <c r="E7" s="109"/>
      <c r="F7" s="75" t="s">
        <v>4</v>
      </c>
      <c r="G7" s="120" t="s">
        <v>109</v>
      </c>
      <c r="H7" s="120"/>
      <c r="I7" s="120"/>
      <c r="J7" s="120"/>
      <c r="K7" s="121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37"/>
      <c r="G10" s="37">
        <f t="shared" ref="G10:G11" si="0">SUM(H10+I10)</f>
        <v>0</v>
      </c>
      <c r="H10" s="37"/>
      <c r="I10" s="12"/>
      <c r="J10" s="34" t="e">
        <f t="shared" ref="J10:J32" si="1"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37"/>
      <c r="G11" s="37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68" t="s">
        <v>136</v>
      </c>
      <c r="C12" s="68" t="s">
        <v>98</v>
      </c>
      <c r="D12" s="12" t="s">
        <v>21</v>
      </c>
      <c r="E12" s="12">
        <v>8</v>
      </c>
      <c r="F12" s="37">
        <v>800</v>
      </c>
      <c r="G12" s="37">
        <f>SUM(H12+I12)</f>
        <v>800</v>
      </c>
      <c r="H12" s="12">
        <v>800</v>
      </c>
      <c r="I12" s="12"/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136</v>
      </c>
      <c r="C13" s="68" t="s">
        <v>98</v>
      </c>
      <c r="D13" s="12" t="s">
        <v>21</v>
      </c>
      <c r="E13" s="12">
        <v>8</v>
      </c>
      <c r="F13" s="37">
        <v>800</v>
      </c>
      <c r="G13" s="37">
        <f>SUM(H13+I13)</f>
        <v>800</v>
      </c>
      <c r="H13" s="12">
        <v>800</v>
      </c>
      <c r="I13" s="12"/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136</v>
      </c>
      <c r="C14" s="68" t="s">
        <v>98</v>
      </c>
      <c r="D14" s="12" t="s">
        <v>21</v>
      </c>
      <c r="E14" s="12">
        <v>8</v>
      </c>
      <c r="F14" s="37">
        <v>800</v>
      </c>
      <c r="G14" s="37">
        <f>SUM(H14+I14)</f>
        <v>800</v>
      </c>
      <c r="H14" s="12">
        <v>800</v>
      </c>
      <c r="I14" s="12"/>
      <c r="J14" s="34">
        <f t="shared" si="1"/>
        <v>100</v>
      </c>
      <c r="K14" s="24"/>
    </row>
    <row r="15" spans="1:11" ht="21.95" customHeight="1">
      <c r="A15" s="28">
        <v>44888</v>
      </c>
      <c r="B15" s="68" t="s">
        <v>136</v>
      </c>
      <c r="C15" s="68" t="s">
        <v>98</v>
      </c>
      <c r="D15" s="12" t="s">
        <v>21</v>
      </c>
      <c r="E15" s="12">
        <v>8</v>
      </c>
      <c r="F15" s="37">
        <v>800</v>
      </c>
      <c r="G15" s="37">
        <f>SUM(H15+I15)</f>
        <v>800</v>
      </c>
      <c r="H15" s="12">
        <v>800</v>
      </c>
      <c r="I15" s="12"/>
      <c r="J15" s="34">
        <f t="shared" si="1"/>
        <v>100</v>
      </c>
      <c r="K15" s="24"/>
    </row>
    <row r="16" spans="1:11" ht="21.95" customHeight="1">
      <c r="A16" s="28">
        <v>44889</v>
      </c>
      <c r="B16" s="68" t="s">
        <v>136</v>
      </c>
      <c r="C16" s="68" t="s">
        <v>98</v>
      </c>
      <c r="D16" s="12" t="s">
        <v>21</v>
      </c>
      <c r="E16" s="12">
        <v>8</v>
      </c>
      <c r="F16" s="37">
        <v>800</v>
      </c>
      <c r="G16" s="37">
        <f t="shared" ref="G16" si="2">SUM(H16+I16)</f>
        <v>800</v>
      </c>
      <c r="H16" s="37">
        <v>800</v>
      </c>
      <c r="I16" s="12"/>
      <c r="J16" s="34">
        <f t="shared" si="1"/>
        <v>100</v>
      </c>
      <c r="K16" s="24"/>
    </row>
    <row r="17" spans="1:11" ht="21.95" customHeight="1">
      <c r="A17" s="28">
        <v>44890</v>
      </c>
      <c r="B17" s="68" t="s">
        <v>136</v>
      </c>
      <c r="C17" s="68" t="s">
        <v>98</v>
      </c>
      <c r="D17" s="12" t="s">
        <v>21</v>
      </c>
      <c r="E17" s="12">
        <v>8</v>
      </c>
      <c r="F17" s="37">
        <v>800</v>
      </c>
      <c r="G17" s="37">
        <f t="shared" ref="G17" si="3">SUM(H17+I17)</f>
        <v>800</v>
      </c>
      <c r="H17" s="37">
        <v>800</v>
      </c>
      <c r="I17" s="12"/>
      <c r="J17" s="34">
        <f t="shared" si="1"/>
        <v>100</v>
      </c>
      <c r="K17" s="24"/>
    </row>
    <row r="18" spans="1:11" ht="21.95" customHeight="1">
      <c r="A18" s="28">
        <v>44893</v>
      </c>
      <c r="B18" s="68" t="s">
        <v>136</v>
      </c>
      <c r="C18" s="68" t="s">
        <v>98</v>
      </c>
      <c r="D18" s="12" t="s">
        <v>21</v>
      </c>
      <c r="E18" s="12">
        <v>8</v>
      </c>
      <c r="F18" s="37">
        <v>800</v>
      </c>
      <c r="G18" s="37">
        <f t="shared" ref="G18" si="4">SUM(H18+I18)</f>
        <v>800</v>
      </c>
      <c r="H18" s="37">
        <v>800</v>
      </c>
      <c r="I18" s="12"/>
      <c r="J18" s="34">
        <f t="shared" si="1"/>
        <v>100</v>
      </c>
      <c r="K18" s="24"/>
    </row>
    <row r="19" spans="1:11" ht="21.95" customHeight="1">
      <c r="A19" s="28">
        <v>44894</v>
      </c>
      <c r="B19" s="68" t="s">
        <v>136</v>
      </c>
      <c r="C19" s="68" t="s">
        <v>98</v>
      </c>
      <c r="D19" s="12" t="s">
        <v>21</v>
      </c>
      <c r="E19" s="12">
        <v>8</v>
      </c>
      <c r="F19" s="37">
        <v>800</v>
      </c>
      <c r="G19" s="37">
        <f t="shared" ref="G19" si="5">SUM(H19+I19)</f>
        <v>800</v>
      </c>
      <c r="H19" s="37">
        <v>800</v>
      </c>
      <c r="I19" s="12"/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37"/>
      <c r="G20" s="37"/>
      <c r="H20" s="37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37"/>
      <c r="G21" s="37"/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37"/>
      <c r="G22" s="37"/>
      <c r="H22" s="37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37"/>
      <c r="G23" s="37"/>
      <c r="H23" s="12"/>
      <c r="I23" s="12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37"/>
      <c r="G24" s="37"/>
      <c r="H24" s="37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37"/>
      <c r="G25" s="37"/>
      <c r="H25" s="37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37"/>
      <c r="G26" s="37"/>
      <c r="H26" s="37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37"/>
      <c r="G27" s="37"/>
      <c r="H27" s="37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37"/>
      <c r="G28" s="37"/>
      <c r="H28" s="37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37"/>
      <c r="G29" s="37"/>
      <c r="H29" s="37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37"/>
      <c r="G30" s="37"/>
      <c r="H30" s="37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37"/>
      <c r="G31" s="12"/>
      <c r="H31" s="12"/>
      <c r="I31" s="12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37"/>
      <c r="G32" s="37"/>
      <c r="H32" s="37"/>
      <c r="I32" s="12"/>
      <c r="J32" s="34" t="e">
        <f t="shared" si="1"/>
        <v>#DIV/0!</v>
      </c>
      <c r="K32" s="24"/>
    </row>
    <row r="33" spans="1:11" ht="21.95" customHeight="1">
      <c r="A33" s="26"/>
      <c r="B33" s="12"/>
      <c r="C33" s="12"/>
      <c r="D33" s="12"/>
      <c r="E33" s="12"/>
      <c r="F33" s="37"/>
      <c r="G33" s="37"/>
      <c r="H33" s="37"/>
      <c r="I33" s="12"/>
      <c r="J33" s="34"/>
      <c r="K33" s="24"/>
    </row>
    <row r="34" spans="1:11" ht="21.95" customHeight="1">
      <c r="A34" s="11"/>
      <c r="B34" s="12"/>
      <c r="C34" s="12"/>
      <c r="D34" s="12"/>
      <c r="E34" s="12"/>
      <c r="F34" s="37"/>
      <c r="G34" s="37"/>
      <c r="H34" s="37"/>
      <c r="I34" s="12"/>
      <c r="J34" s="34"/>
      <c r="K34" s="24"/>
    </row>
    <row r="35" spans="1:11" ht="21.95" customHeight="1">
      <c r="A35" s="31"/>
      <c r="B35" s="12"/>
      <c r="C35" s="12"/>
      <c r="D35" s="12"/>
      <c r="E35" s="12"/>
      <c r="F35" s="37"/>
      <c r="G35" s="37"/>
      <c r="H35" s="37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37"/>
      <c r="G36" s="37"/>
      <c r="H36" s="37"/>
      <c r="I36" s="12"/>
      <c r="J36" s="34"/>
      <c r="K36" s="24"/>
    </row>
    <row r="37" spans="1:11" ht="21.95" customHeight="1">
      <c r="A37" s="31"/>
      <c r="B37" s="12"/>
      <c r="C37" s="12"/>
      <c r="D37" s="12"/>
      <c r="E37" s="12"/>
      <c r="F37" s="37"/>
      <c r="G37" s="37"/>
      <c r="H37" s="37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37"/>
      <c r="G38" s="12"/>
      <c r="H38" s="12"/>
      <c r="I38" s="12"/>
      <c r="J38" s="34"/>
      <c r="K38" s="24"/>
    </row>
    <row r="39" spans="1:11" ht="21.95" customHeight="1">
      <c r="A39" s="31"/>
      <c r="B39" s="12"/>
      <c r="C39" s="12"/>
      <c r="D39" s="12"/>
      <c r="E39" s="12"/>
      <c r="F39" s="37"/>
      <c r="G39" s="12"/>
      <c r="H39" s="37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37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37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37"/>
      <c r="G43" s="37"/>
      <c r="H43" s="12"/>
      <c r="I43" s="12"/>
      <c r="J43" s="34"/>
      <c r="K43" s="24"/>
    </row>
    <row r="44" spans="1:11" ht="21.95" customHeight="1">
      <c r="A44" s="31"/>
      <c r="B44" s="12"/>
      <c r="C44" s="12"/>
      <c r="D44" s="12"/>
      <c r="E44" s="12"/>
      <c r="F44" s="37"/>
      <c r="G44" s="37"/>
      <c r="H44" s="37"/>
      <c r="I44" s="12"/>
      <c r="J44" s="34"/>
      <c r="K44" s="24"/>
    </row>
    <row r="45" spans="1:11" ht="21.95" customHeight="1">
      <c r="A45" s="13"/>
      <c r="B45" s="12"/>
      <c r="C45" s="12"/>
      <c r="D45" s="12"/>
      <c r="E45" s="12"/>
      <c r="F45" s="37"/>
      <c r="G45" s="37"/>
      <c r="H45" s="37"/>
      <c r="I45" s="12"/>
      <c r="J45" s="34"/>
      <c r="K45" s="24"/>
    </row>
    <row r="46" spans="1:11" ht="21.95" customHeight="1">
      <c r="A46" s="42"/>
      <c r="B46" s="12"/>
      <c r="C46" s="12"/>
      <c r="D46" s="12"/>
      <c r="E46" s="12"/>
      <c r="F46" s="37"/>
      <c r="G46" s="45"/>
      <c r="H46" s="45"/>
      <c r="I46" s="43"/>
      <c r="J46" s="34"/>
      <c r="K46" s="24"/>
    </row>
    <row r="47" spans="1:11" ht="21.95" customHeight="1">
      <c r="A47" s="43"/>
      <c r="B47" s="12"/>
      <c r="C47" s="12"/>
      <c r="D47" s="12"/>
      <c r="E47" s="12"/>
      <c r="F47" s="37"/>
      <c r="G47" s="43"/>
      <c r="H47" s="43"/>
      <c r="I47" s="43"/>
      <c r="J47" s="34"/>
      <c r="K47" s="24"/>
    </row>
    <row r="48" spans="1:11" ht="21" customHeight="1">
      <c r="A48" s="42"/>
      <c r="B48" s="12"/>
      <c r="C48" s="12"/>
      <c r="D48" s="12"/>
      <c r="E48" s="12"/>
      <c r="F48" s="37"/>
      <c r="G48" s="43"/>
      <c r="H48" s="43"/>
      <c r="I48" s="43"/>
      <c r="J48" s="34"/>
      <c r="K48" s="51"/>
    </row>
    <row r="49" spans="1:11" ht="21" customHeight="1">
      <c r="A49" s="43"/>
      <c r="B49" s="12"/>
      <c r="C49" s="12"/>
      <c r="D49" s="12"/>
      <c r="E49" s="43"/>
      <c r="F49" s="45"/>
      <c r="G49" s="43"/>
      <c r="H49" s="43"/>
      <c r="I49" s="43"/>
      <c r="J49" s="34"/>
      <c r="K49" s="12"/>
    </row>
    <row r="50" spans="1:11" ht="21" customHeight="1">
      <c r="A50" s="42"/>
      <c r="B50" s="43"/>
      <c r="C50" s="43"/>
      <c r="D50" s="43"/>
      <c r="E50" s="43"/>
      <c r="F50" s="45"/>
      <c r="G50" s="45"/>
      <c r="H50" s="45"/>
      <c r="I50" s="43"/>
      <c r="J50" s="34"/>
      <c r="K50" s="12"/>
    </row>
    <row r="51" spans="1:11" ht="21" customHeight="1">
      <c r="A51" s="46"/>
      <c r="B51" s="46"/>
      <c r="C51" s="43"/>
      <c r="D51" s="43"/>
      <c r="E51" s="43"/>
      <c r="F51" s="45"/>
      <c r="G51" s="45"/>
      <c r="H51" s="45"/>
      <c r="I51" s="43"/>
      <c r="J51" s="34"/>
      <c r="K51" s="52"/>
    </row>
    <row r="52" spans="1:11" ht="21" customHeight="1">
      <c r="A52" s="42"/>
      <c r="B52" s="43"/>
      <c r="C52" s="43"/>
      <c r="D52" s="43"/>
      <c r="E52" s="43"/>
      <c r="F52" s="45"/>
      <c r="G52" s="45"/>
      <c r="H52" s="45"/>
      <c r="I52" s="43"/>
      <c r="J52" s="34"/>
      <c r="K52" s="52"/>
    </row>
    <row r="53" spans="1:11" ht="21" customHeight="1">
      <c r="A53" s="46"/>
      <c r="B53" s="46"/>
      <c r="C53" s="46"/>
      <c r="D53" s="46"/>
      <c r="E53" s="46"/>
      <c r="F53" s="46"/>
      <c r="G53" s="46"/>
      <c r="H53" s="46"/>
      <c r="I53" s="46"/>
      <c r="J53" s="34"/>
      <c r="K53" s="52"/>
    </row>
    <row r="54" spans="1:11" ht="21" customHeight="1">
      <c r="A54" s="46"/>
      <c r="B54" s="46"/>
      <c r="C54" s="46"/>
      <c r="D54" s="46"/>
      <c r="E54" s="46"/>
      <c r="F54" s="47"/>
      <c r="G54" s="46"/>
      <c r="H54" s="46"/>
      <c r="I54" s="46"/>
      <c r="J54" s="34"/>
      <c r="K54" s="52"/>
    </row>
    <row r="55" spans="1:11" ht="21" customHeight="1">
      <c r="A55" s="48"/>
      <c r="B55" s="46"/>
      <c r="C55" s="46"/>
      <c r="D55" s="46"/>
      <c r="E55" s="46"/>
      <c r="F55" s="47"/>
      <c r="G55" s="47"/>
      <c r="H55" s="47"/>
      <c r="I55" s="46"/>
      <c r="J55" s="34"/>
      <c r="K55" s="49"/>
    </row>
    <row r="56" spans="1:11" ht="21" customHeight="1">
      <c r="A56" s="46"/>
      <c r="B56" s="46"/>
      <c r="C56" s="46"/>
      <c r="D56" s="46"/>
      <c r="E56" s="46"/>
      <c r="F56" s="47"/>
      <c r="G56" s="47"/>
      <c r="H56" s="47"/>
      <c r="I56" s="46"/>
      <c r="J56" s="34"/>
      <c r="K56" s="49"/>
    </row>
    <row r="57" spans="1:11" ht="21" customHeight="1">
      <c r="A57" s="49"/>
      <c r="B57" s="49"/>
      <c r="C57" s="49"/>
      <c r="D57" s="49"/>
      <c r="E57" s="49"/>
      <c r="F57" s="49"/>
      <c r="G57" s="49"/>
      <c r="H57" s="49"/>
      <c r="I57" s="49"/>
      <c r="J57" s="34"/>
      <c r="K57" s="49"/>
    </row>
    <row r="58" spans="1:11" ht="21" customHeight="1">
      <c r="A58" s="49"/>
      <c r="B58" s="49"/>
      <c r="C58" s="49"/>
      <c r="D58" s="49"/>
      <c r="E58" s="49"/>
      <c r="F58" s="49"/>
      <c r="G58" s="49"/>
      <c r="H58" s="49"/>
      <c r="I58" s="49"/>
      <c r="J58" s="34"/>
      <c r="K58" s="49"/>
    </row>
    <row r="59" spans="1:11" ht="21" customHeight="1">
      <c r="A59" s="98" t="s">
        <v>22</v>
      </c>
      <c r="B59" s="98"/>
      <c r="C59" s="14">
        <v>22</v>
      </c>
      <c r="D59" s="15"/>
      <c r="E59" s="95" t="s">
        <v>23</v>
      </c>
      <c r="F59" s="96"/>
      <c r="G59" s="97"/>
      <c r="H59" s="97"/>
      <c r="I59" s="97"/>
      <c r="J59" s="97"/>
      <c r="K59" s="97"/>
    </row>
    <row r="60" spans="1:11" ht="21" customHeight="1">
      <c r="A60" s="98" t="s">
        <v>24</v>
      </c>
      <c r="B60" s="98"/>
      <c r="C60" s="50">
        <f>SUM(F10:F99)</f>
        <v>6400</v>
      </c>
      <c r="D60" s="15"/>
      <c r="E60" s="15"/>
      <c r="F60" s="99"/>
      <c r="G60" s="99"/>
      <c r="H60" s="99"/>
      <c r="I60" s="76"/>
      <c r="J60" s="76"/>
      <c r="K60" s="78"/>
    </row>
    <row r="61" spans="1:11" ht="21" customHeight="1">
      <c r="A61" s="98" t="s">
        <v>25</v>
      </c>
      <c r="B61" s="98"/>
      <c r="C61" s="50">
        <f>SUM(H10:H56)</f>
        <v>6400</v>
      </c>
      <c r="D61" s="15"/>
      <c r="E61" s="15"/>
      <c r="F61" s="76"/>
      <c r="G61" s="76"/>
      <c r="H61" s="76"/>
      <c r="I61" s="76"/>
      <c r="J61" s="76"/>
      <c r="K61" s="78"/>
    </row>
    <row r="62" spans="1:11" ht="21" customHeight="1">
      <c r="A62" s="100" t="s">
        <v>26</v>
      </c>
      <c r="B62" s="98"/>
      <c r="C62" s="33" t="e">
        <f>SUM(J10:J58)</f>
        <v>#DIV/0!</v>
      </c>
      <c r="D62" s="15"/>
      <c r="E62" s="15"/>
      <c r="F62" s="99"/>
      <c r="G62" s="99"/>
      <c r="H62" s="99"/>
      <c r="I62" s="99"/>
      <c r="J62" s="76"/>
      <c r="K62" s="101"/>
    </row>
    <row r="63" spans="1:11" ht="21" customHeight="1">
      <c r="A63" s="100" t="s">
        <v>27</v>
      </c>
      <c r="B63" s="98"/>
      <c r="C63" s="14">
        <v>34</v>
      </c>
      <c r="D63" s="15"/>
      <c r="E63" s="15"/>
      <c r="F63" s="99"/>
      <c r="G63" s="99"/>
      <c r="H63" s="99"/>
      <c r="I63" s="99"/>
      <c r="J63" s="76"/>
      <c r="K63" s="101"/>
    </row>
    <row r="64" spans="1:11" ht="21" customHeight="1">
      <c r="A64" s="93" t="s">
        <v>28</v>
      </c>
      <c r="B64" s="93"/>
      <c r="C64" s="33" t="e">
        <f>C62/C63</f>
        <v>#DIV/0!</v>
      </c>
      <c r="D64" s="15"/>
      <c r="E64" s="15"/>
      <c r="F64" s="99"/>
      <c r="G64" s="99"/>
      <c r="H64" s="99"/>
      <c r="I64" s="99"/>
      <c r="J64" s="76"/>
      <c r="K64" s="101"/>
    </row>
    <row r="65" spans="1:12" ht="21" customHeight="1" thickBot="1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25"/>
    </row>
    <row r="66" spans="1:12" ht="21" customHeight="1" thickTop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</row>
    <row r="67" spans="1:12" ht="21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</row>
    <row r="68" spans="1:12" ht="21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</row>
    <row r="69" spans="1:12" ht="21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</row>
    <row r="70" spans="1:12" ht="21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</row>
    <row r="71" spans="1:12" ht="21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</row>
    <row r="72" spans="1:12" ht="21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</row>
    <row r="73" spans="1:12" ht="21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</row>
    <row r="74" spans="1:12" ht="21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</row>
    <row r="75" spans="1:12" ht="21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</row>
    <row r="76" spans="1:12" ht="21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</row>
    <row r="77" spans="1:12" ht="21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</row>
    <row r="78" spans="1:12" ht="21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</row>
    <row r="79" spans="1:12" ht="21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</row>
    <row r="80" spans="1:12" ht="21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</row>
    <row r="81" spans="1:12" ht="21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</row>
    <row r="82" spans="1:12" ht="21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</row>
    <row r="83" spans="1:12" ht="21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</row>
    <row r="84" spans="1:12" ht="21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</row>
    <row r="85" spans="1:12" ht="21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</row>
    <row r="86" spans="1:12" ht="21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</row>
    <row r="87" spans="1:12" ht="21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</row>
    <row r="88" spans="1:12" ht="21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</row>
    <row r="89" spans="1:12" ht="21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</row>
    <row r="90" spans="1:12" ht="21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</row>
    <row r="91" spans="1:12" ht="21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</row>
    <row r="92" spans="1:12" ht="21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</row>
    <row r="93" spans="1:12" ht="21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</row>
    <row r="94" spans="1:12" ht="21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</row>
    <row r="95" spans="1:12" ht="21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</row>
    <row r="96" spans="1:12" ht="21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</row>
    <row r="97" spans="1:12" ht="21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</row>
    <row r="98" spans="1:12" ht="21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</row>
    <row r="99" spans="1:12" ht="21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</row>
    <row r="100" spans="1:12" ht="21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</row>
    <row r="101" spans="1:12" ht="21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</row>
    <row r="102" spans="1:12" ht="21" customHeight="1"/>
    <row r="103" spans="1:12" ht="21" customHeight="1"/>
    <row r="104" spans="1:12" ht="21" customHeight="1"/>
    <row r="105" spans="1:12" ht="21" customHeight="1"/>
    <row r="106" spans="1:12" ht="21" customHeight="1"/>
  </sheetData>
  <mergeCells count="17">
    <mergeCell ref="J1:K1"/>
    <mergeCell ref="A4:K6"/>
    <mergeCell ref="B7:E7"/>
    <mergeCell ref="G7:K7"/>
    <mergeCell ref="B8:E8"/>
    <mergeCell ref="G8:K8"/>
    <mergeCell ref="A64:B64"/>
    <mergeCell ref="A59:B59"/>
    <mergeCell ref="E59:K59"/>
    <mergeCell ref="A60:B60"/>
    <mergeCell ref="F60:H60"/>
    <mergeCell ref="A61:B61"/>
    <mergeCell ref="A62:B62"/>
    <mergeCell ref="F62:H64"/>
    <mergeCell ref="I62:I64"/>
    <mergeCell ref="K62:K64"/>
    <mergeCell ref="A63:B63"/>
  </mergeCells>
  <printOptions horizontalCentered="1" verticalCentered="1"/>
  <pageMargins left="0" right="0" top="0" bottom="0" header="0" footer="0"/>
  <pageSetup paperSize="9" scale="63" orientation="portrait"/>
  <headerFooter scaleWithDoc="0"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53941-6645-40A0-BD1C-BDD5266B37C2}">
  <dimension ref="A1:K54"/>
  <sheetViews>
    <sheetView topLeftCell="A10" workbookViewId="0">
      <selection activeCell="B22" sqref="B22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77" t="s">
        <v>2</v>
      </c>
      <c r="B7" s="109" t="s">
        <v>133</v>
      </c>
      <c r="C7" s="109"/>
      <c r="D7" s="109"/>
      <c r="E7" s="109"/>
      <c r="F7" s="75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0</v>
      </c>
      <c r="H10" s="12"/>
      <c r="I10" s="12"/>
      <c r="J10" s="59" t="e">
        <f t="shared" ref="J10:J32" si="0">H10/F10*100</f>
        <v>#DIV/0!</v>
      </c>
      <c r="K10" s="12"/>
    </row>
    <row r="11" spans="1:11" ht="21.95" customHeight="1">
      <c r="A11" s="28">
        <v>44882</v>
      </c>
      <c r="B11" s="83"/>
      <c r="C11" s="68"/>
      <c r="D11" s="12" t="s">
        <v>21</v>
      </c>
      <c r="E11" s="12">
        <v>8</v>
      </c>
      <c r="F11" s="12"/>
      <c r="G11" s="12">
        <f>SUM(H11+I11)</f>
        <v>0</v>
      </c>
      <c r="H11" s="12"/>
      <c r="I11" s="12"/>
      <c r="J11" s="59" t="e">
        <f t="shared" si="0"/>
        <v>#DIV/0!</v>
      </c>
      <c r="K11" s="12"/>
    </row>
    <row r="12" spans="1:11" ht="21.95" customHeight="1">
      <c r="A12" s="28">
        <v>44883</v>
      </c>
      <c r="B12" s="68" t="s">
        <v>122</v>
      </c>
      <c r="C12" s="83" t="s">
        <v>123</v>
      </c>
      <c r="D12" s="12" t="s">
        <v>21</v>
      </c>
      <c r="E12" s="12">
        <v>8</v>
      </c>
      <c r="F12" s="12">
        <v>1200</v>
      </c>
      <c r="G12" s="12">
        <f t="shared" ref="G12" si="1">SUM(H12+I12)</f>
        <v>1200</v>
      </c>
      <c r="H12" s="12">
        <v>1200</v>
      </c>
      <c r="I12" s="12"/>
      <c r="J12" s="59">
        <f t="shared" si="0"/>
        <v>100</v>
      </c>
      <c r="K12" s="12"/>
    </row>
    <row r="13" spans="1:11" ht="21.95" customHeight="1">
      <c r="A13" s="28">
        <v>44886</v>
      </c>
      <c r="B13" s="68" t="s">
        <v>122</v>
      </c>
      <c r="C13" s="68" t="s">
        <v>123</v>
      </c>
      <c r="D13" s="12" t="s">
        <v>21</v>
      </c>
      <c r="E13" s="12">
        <v>8</v>
      </c>
      <c r="F13" s="12">
        <v>1200</v>
      </c>
      <c r="G13" s="12">
        <f t="shared" ref="G13:G32" si="2">SUM(H13+I13)</f>
        <v>1241</v>
      </c>
      <c r="H13" s="12">
        <v>1240</v>
      </c>
      <c r="I13" s="12">
        <v>1</v>
      </c>
      <c r="J13" s="59">
        <f t="shared" si="0"/>
        <v>103.33333333333334</v>
      </c>
      <c r="K13" s="12"/>
    </row>
    <row r="14" spans="1:11" ht="21.95" customHeight="1">
      <c r="A14" s="28">
        <v>44887</v>
      </c>
      <c r="B14" s="68" t="s">
        <v>122</v>
      </c>
      <c r="C14" s="83" t="s">
        <v>123</v>
      </c>
      <c r="D14" s="12" t="s">
        <v>21</v>
      </c>
      <c r="E14" s="12">
        <v>8</v>
      </c>
      <c r="F14" s="12">
        <v>1200</v>
      </c>
      <c r="G14" s="12">
        <f t="shared" si="2"/>
        <v>1283</v>
      </c>
      <c r="H14" s="12">
        <v>1200</v>
      </c>
      <c r="I14" s="12">
        <v>83</v>
      </c>
      <c r="J14" s="59">
        <f t="shared" si="0"/>
        <v>100</v>
      </c>
      <c r="K14" s="12"/>
    </row>
    <row r="15" spans="1:11" ht="21.95" customHeight="1">
      <c r="A15" s="28">
        <v>44888</v>
      </c>
      <c r="B15" s="12" t="s">
        <v>122</v>
      </c>
      <c r="C15" s="12" t="s">
        <v>123</v>
      </c>
      <c r="D15" s="12" t="s">
        <v>21</v>
      </c>
      <c r="E15" s="12">
        <v>8</v>
      </c>
      <c r="F15" s="12">
        <v>1200</v>
      </c>
      <c r="G15" s="12">
        <f t="shared" si="2"/>
        <v>1235</v>
      </c>
      <c r="H15" s="12">
        <v>1200</v>
      </c>
      <c r="I15" s="12">
        <v>35</v>
      </c>
      <c r="J15" s="59">
        <f t="shared" si="0"/>
        <v>100</v>
      </c>
      <c r="K15" s="12"/>
    </row>
    <row r="16" spans="1:11" ht="21.95" customHeight="1">
      <c r="A16" s="28">
        <v>44889</v>
      </c>
      <c r="B16" s="12" t="s">
        <v>122</v>
      </c>
      <c r="C16" s="12" t="s">
        <v>123</v>
      </c>
      <c r="D16" s="12" t="s">
        <v>21</v>
      </c>
      <c r="E16" s="12">
        <v>8</v>
      </c>
      <c r="F16" s="12">
        <v>1200</v>
      </c>
      <c r="G16" s="12">
        <f t="shared" si="2"/>
        <v>1215</v>
      </c>
      <c r="H16" s="12">
        <v>1200</v>
      </c>
      <c r="I16" s="12">
        <v>15</v>
      </c>
      <c r="J16" s="59">
        <f t="shared" si="0"/>
        <v>100</v>
      </c>
      <c r="K16" s="12"/>
    </row>
    <row r="17" spans="1:11" ht="21.95" customHeight="1">
      <c r="A17" s="28">
        <v>44890</v>
      </c>
      <c r="B17" s="12" t="s">
        <v>95</v>
      </c>
      <c r="C17" s="12">
        <v>2111</v>
      </c>
      <c r="D17" s="12" t="s">
        <v>21</v>
      </c>
      <c r="E17" s="12">
        <v>4</v>
      </c>
      <c r="F17" s="12">
        <v>516</v>
      </c>
      <c r="G17" s="12">
        <f t="shared" si="2"/>
        <v>516</v>
      </c>
      <c r="H17" s="12">
        <v>516</v>
      </c>
      <c r="I17" s="12"/>
      <c r="J17" s="59">
        <f t="shared" si="0"/>
        <v>100</v>
      </c>
      <c r="K17" s="12"/>
    </row>
    <row r="18" spans="1:11" ht="21.95" customHeight="1">
      <c r="A18" s="49"/>
      <c r="B18" s="12" t="s">
        <v>122</v>
      </c>
      <c r="C18" s="12" t="s">
        <v>123</v>
      </c>
      <c r="D18" s="12" t="s">
        <v>21</v>
      </c>
      <c r="E18" s="12">
        <v>4</v>
      </c>
      <c r="F18" s="12">
        <v>600</v>
      </c>
      <c r="G18" s="12">
        <f t="shared" si="2"/>
        <v>600</v>
      </c>
      <c r="H18" s="12">
        <v>600</v>
      </c>
      <c r="I18" s="12"/>
      <c r="J18" s="59">
        <f t="shared" si="0"/>
        <v>100</v>
      </c>
      <c r="K18" s="12"/>
    </row>
    <row r="19" spans="1:11" ht="21.95" customHeight="1">
      <c r="A19" s="28">
        <v>44893</v>
      </c>
      <c r="B19" s="68" t="s">
        <v>122</v>
      </c>
      <c r="C19" s="68" t="s">
        <v>123</v>
      </c>
      <c r="D19" s="12" t="s">
        <v>21</v>
      </c>
      <c r="E19" s="12">
        <v>8</v>
      </c>
      <c r="F19" s="12">
        <v>1200</v>
      </c>
      <c r="G19" s="12">
        <f t="shared" si="2"/>
        <v>1235</v>
      </c>
      <c r="H19" s="12">
        <v>1200</v>
      </c>
      <c r="I19" s="12">
        <v>35</v>
      </c>
      <c r="J19" s="59">
        <f t="shared" si="0"/>
        <v>100</v>
      </c>
      <c r="K19" s="12"/>
    </row>
    <row r="20" spans="1:11" ht="21.95" customHeight="1">
      <c r="A20" s="28">
        <v>44894</v>
      </c>
      <c r="B20" s="68" t="s">
        <v>95</v>
      </c>
      <c r="C20" s="12">
        <v>2111</v>
      </c>
      <c r="D20" s="12" t="s">
        <v>21</v>
      </c>
      <c r="E20" s="12">
        <v>4</v>
      </c>
      <c r="F20" s="12">
        <v>520</v>
      </c>
      <c r="G20" s="12">
        <f t="shared" si="2"/>
        <v>526</v>
      </c>
      <c r="H20" s="12">
        <v>520</v>
      </c>
      <c r="I20" s="12">
        <v>6</v>
      </c>
      <c r="J20" s="59">
        <f t="shared" si="0"/>
        <v>100</v>
      </c>
      <c r="K20" s="12"/>
    </row>
    <row r="21" spans="1:11" ht="21.95" customHeight="1">
      <c r="B21" s="68" t="s">
        <v>122</v>
      </c>
      <c r="C21" s="68" t="s">
        <v>123</v>
      </c>
      <c r="D21" s="12" t="s">
        <v>21</v>
      </c>
      <c r="E21" s="12">
        <v>4</v>
      </c>
      <c r="F21" s="12">
        <v>600</v>
      </c>
      <c r="G21" s="12">
        <f t="shared" si="2"/>
        <v>617</v>
      </c>
      <c r="H21" s="12">
        <v>600</v>
      </c>
      <c r="I21" s="12">
        <v>17</v>
      </c>
      <c r="J21" s="59">
        <f t="shared" si="0"/>
        <v>100</v>
      </c>
      <c r="K21" s="12"/>
    </row>
    <row r="22" spans="1:11" ht="21.95" customHeight="1">
      <c r="A22" s="28">
        <v>44895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59" t="e">
        <f t="shared" si="0"/>
        <v>#DIV/0!</v>
      </c>
      <c r="K22" s="12"/>
    </row>
    <row r="23" spans="1:11" ht="21.95" customHeight="1">
      <c r="A23" s="28">
        <v>44896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35"/>
      <c r="I23" s="35"/>
      <c r="J23" s="59" t="e">
        <f t="shared" si="0"/>
        <v>#DIV/0!</v>
      </c>
      <c r="K23" s="12"/>
    </row>
    <row r="24" spans="1:11" ht="21.95" customHeight="1">
      <c r="A24" s="28">
        <v>44897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12"/>
      <c r="I24" s="12"/>
      <c r="J24" s="59" t="e">
        <f t="shared" si="0"/>
        <v>#DIV/0!</v>
      </c>
      <c r="K24" s="12"/>
    </row>
    <row r="25" spans="1:11" ht="21.95" customHeight="1">
      <c r="A25" s="28">
        <v>44899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12"/>
      <c r="I25" s="12"/>
      <c r="J25" s="59" t="e">
        <f t="shared" si="0"/>
        <v>#DIV/0!</v>
      </c>
      <c r="K25" s="12"/>
    </row>
    <row r="26" spans="1:11" ht="21.95" customHeight="1">
      <c r="A26" s="28">
        <v>44900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59" t="e">
        <f t="shared" si="0"/>
        <v>#DIV/0!</v>
      </c>
      <c r="K26" s="12"/>
    </row>
    <row r="27" spans="1:11" ht="21.95" customHeight="1">
      <c r="A27" s="28">
        <v>44901</v>
      </c>
      <c r="B27" s="12"/>
      <c r="C27" s="12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59" t="e">
        <f t="shared" si="0"/>
        <v>#DIV/0!</v>
      </c>
      <c r="K27" s="12"/>
    </row>
    <row r="28" spans="1:11" ht="21.95" customHeight="1">
      <c r="A28" s="28">
        <v>44902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59" t="e">
        <f t="shared" si="0"/>
        <v>#DIV/0!</v>
      </c>
      <c r="K28" s="12"/>
    </row>
    <row r="29" spans="1:11" ht="21.95" customHeight="1">
      <c r="A29" s="28">
        <v>44903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59" t="e">
        <f t="shared" si="0"/>
        <v>#DIV/0!</v>
      </c>
      <c r="K29" s="12"/>
    </row>
    <row r="30" spans="1:11" ht="21.95" customHeight="1">
      <c r="A30" s="28">
        <v>44906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59" t="e">
        <f t="shared" si="0"/>
        <v>#DIV/0!</v>
      </c>
      <c r="K30" s="12"/>
    </row>
    <row r="31" spans="1:11" ht="21.95" customHeight="1">
      <c r="A31" s="28">
        <v>44907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35"/>
      <c r="I31" s="35"/>
      <c r="J31" s="59" t="e">
        <f t="shared" si="0"/>
        <v>#DIV/0!</v>
      </c>
      <c r="K31" s="12"/>
    </row>
    <row r="32" spans="1:11" ht="21.95" customHeight="1">
      <c r="A32" s="28">
        <v>44908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59" t="e">
        <f t="shared" si="0"/>
        <v>#DIV/0!</v>
      </c>
      <c r="K32" s="12"/>
    </row>
    <row r="33" spans="1:11" ht="21.95" customHeight="1">
      <c r="A33" s="28">
        <v>44909</v>
      </c>
      <c r="B33" s="12"/>
      <c r="C33" s="12"/>
      <c r="D33" s="12"/>
      <c r="E33" s="12"/>
      <c r="F33" s="12"/>
      <c r="G33" s="12"/>
      <c r="H33" s="12"/>
      <c r="I33" s="12"/>
      <c r="J33" s="59"/>
      <c r="K33" s="12"/>
    </row>
    <row r="34" spans="1:11" ht="21.95" customHeight="1">
      <c r="A34" s="28">
        <v>44910</v>
      </c>
      <c r="B34" s="12"/>
      <c r="C34" s="12"/>
      <c r="D34" s="12"/>
      <c r="E34" s="12"/>
      <c r="F34" s="12"/>
      <c r="G34" s="12"/>
      <c r="H34" s="12"/>
      <c r="I34" s="12"/>
      <c r="J34" s="59"/>
      <c r="K34" s="12"/>
    </row>
    <row r="35" spans="1:11" ht="21.95" customHeight="1">
      <c r="A35" s="12"/>
      <c r="B35" s="12"/>
      <c r="C35" s="12"/>
      <c r="D35" s="12"/>
      <c r="E35" s="12"/>
      <c r="F35" s="12"/>
      <c r="G35" s="12"/>
      <c r="H35" s="12"/>
      <c r="I35" s="12"/>
      <c r="J35" s="59"/>
      <c r="K35" s="12"/>
    </row>
    <row r="36" spans="1:11" ht="21.95" customHeight="1">
      <c r="A36" s="12"/>
      <c r="B36" s="12"/>
      <c r="C36" s="12"/>
      <c r="D36" s="12"/>
      <c r="E36" s="12"/>
      <c r="F36" s="12"/>
      <c r="G36" s="12"/>
      <c r="H36" s="12"/>
      <c r="I36" s="12"/>
      <c r="J36" s="59"/>
      <c r="K36" s="12"/>
    </row>
    <row r="37" spans="1:11" ht="21.95" customHeight="1">
      <c r="A37" s="12"/>
      <c r="B37" s="12"/>
      <c r="C37" s="12"/>
      <c r="D37" s="12"/>
      <c r="E37" s="12"/>
      <c r="F37" s="12"/>
      <c r="G37" s="12"/>
      <c r="H37" s="12"/>
      <c r="I37" s="12"/>
      <c r="J37" s="59"/>
      <c r="K37" s="12"/>
    </row>
    <row r="38" spans="1:11" ht="21.95" customHeight="1">
      <c r="A38" s="12"/>
      <c r="B38" s="12"/>
      <c r="C38" s="12"/>
      <c r="D38" s="12"/>
      <c r="E38" s="12"/>
      <c r="F38" s="12"/>
      <c r="G38" s="12"/>
      <c r="H38" s="12"/>
      <c r="I38" s="12"/>
      <c r="J38" s="59"/>
      <c r="K38" s="12"/>
    </row>
    <row r="39" spans="1:11" ht="21.95" customHeight="1">
      <c r="A39" s="12"/>
      <c r="B39" s="12"/>
      <c r="C39" s="12"/>
      <c r="D39" s="12"/>
      <c r="E39" s="12"/>
      <c r="F39" s="12"/>
      <c r="G39" s="12"/>
      <c r="H39" s="12"/>
      <c r="I39" s="12"/>
      <c r="J39" s="59"/>
      <c r="K39" s="12"/>
    </row>
    <row r="40" spans="1:11" ht="21.95" customHeight="1">
      <c r="A40" s="12"/>
      <c r="B40" s="12"/>
      <c r="C40" s="12"/>
      <c r="D40" s="12"/>
      <c r="E40" s="12"/>
      <c r="F40" s="12"/>
      <c r="G40" s="12"/>
      <c r="H40" s="12"/>
      <c r="I40" s="12"/>
      <c r="J40" s="59"/>
      <c r="K40" s="12"/>
    </row>
    <row r="41" spans="1:11" ht="21.95" customHeight="1">
      <c r="A41" s="12"/>
      <c r="B41" s="12"/>
      <c r="C41" s="12"/>
      <c r="D41" s="12"/>
      <c r="E41" s="12"/>
      <c r="F41" s="12"/>
      <c r="G41" s="12"/>
      <c r="H41" s="12"/>
      <c r="I41" s="12"/>
      <c r="J41" s="59"/>
      <c r="K41" s="12"/>
    </row>
    <row r="42" spans="1:11" ht="21.95" customHeight="1">
      <c r="A42" s="12"/>
      <c r="B42" s="12"/>
      <c r="C42" s="12"/>
      <c r="D42" s="12"/>
      <c r="E42" s="12"/>
      <c r="F42" s="12"/>
      <c r="G42" s="12"/>
      <c r="H42" s="12"/>
      <c r="I42" s="12"/>
      <c r="J42" s="59"/>
      <c r="K42" s="12"/>
    </row>
    <row r="43" spans="1:11" ht="21.95" customHeight="1">
      <c r="A43" s="12"/>
      <c r="B43" s="12"/>
      <c r="C43" s="12"/>
      <c r="D43" s="12"/>
      <c r="E43" s="12"/>
      <c r="F43" s="12"/>
      <c r="G43" s="12"/>
      <c r="H43" s="12"/>
      <c r="I43" s="12"/>
      <c r="J43" s="59"/>
      <c r="K43" s="12"/>
    </row>
    <row r="44" spans="1:11" ht="21.95" customHeight="1">
      <c r="A44" s="12"/>
      <c r="B44" s="12"/>
      <c r="C44" s="12"/>
      <c r="D44" s="12"/>
      <c r="E44" s="12"/>
      <c r="F44" s="12"/>
      <c r="G44" s="12"/>
      <c r="H44" s="12"/>
      <c r="I44" s="12"/>
      <c r="J44" s="59"/>
      <c r="K44" s="12"/>
    </row>
    <row r="45" spans="1:11" ht="21.95" customHeight="1">
      <c r="A45" s="12"/>
      <c r="B45" s="12"/>
      <c r="C45" s="12"/>
      <c r="D45" s="12"/>
      <c r="E45" s="12"/>
      <c r="F45" s="12"/>
      <c r="G45" s="12"/>
      <c r="H45" s="12"/>
      <c r="I45" s="12"/>
      <c r="J45" s="59"/>
      <c r="K45" s="12"/>
    </row>
    <row r="46" spans="1:11" ht="21.95" customHeight="1">
      <c r="A46" s="12"/>
      <c r="B46" s="12"/>
      <c r="C46" s="12"/>
      <c r="D46" s="12"/>
      <c r="E46" s="12"/>
      <c r="F46" s="12"/>
      <c r="G46" s="12"/>
      <c r="H46" s="12"/>
      <c r="I46" s="12"/>
      <c r="J46" s="59"/>
      <c r="K46" s="12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23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9436</v>
      </c>
      <c r="D49" s="15"/>
      <c r="E49" s="15"/>
      <c r="F49" s="99"/>
      <c r="G49" s="99"/>
      <c r="H49" s="99"/>
      <c r="I49" s="76"/>
      <c r="J49" s="76"/>
      <c r="K49" s="78"/>
    </row>
    <row r="50" spans="1:11" ht="21" customHeight="1">
      <c r="A50" s="98" t="s">
        <v>25</v>
      </c>
      <c r="B50" s="98"/>
      <c r="C50" s="14">
        <f>SUM(H10:H47)</f>
        <v>9476</v>
      </c>
      <c r="D50" s="15"/>
      <c r="E50" s="15"/>
      <c r="F50" s="76"/>
      <c r="G50" s="76"/>
      <c r="H50" s="76"/>
      <c r="I50" s="76"/>
      <c r="J50" s="76"/>
      <c r="K50" s="78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76"/>
      <c r="K51" s="101"/>
    </row>
    <row r="52" spans="1:11" ht="21" customHeight="1">
      <c r="A52" s="100" t="s">
        <v>27</v>
      </c>
      <c r="B52" s="98"/>
      <c r="C52" s="14">
        <f>COUNTA(B10:B47)</f>
        <v>10</v>
      </c>
      <c r="D52" s="15"/>
      <c r="E52" s="15"/>
      <c r="F52" s="99"/>
      <c r="G52" s="99"/>
      <c r="H52" s="99"/>
      <c r="I52" s="99"/>
      <c r="J52" s="7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76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A0BEA-B2E4-4B83-9DEE-A87059866A6D}">
  <dimension ref="A1:O106"/>
  <sheetViews>
    <sheetView topLeftCell="A4" zoomScale="80" zoomScaleNormal="80" workbookViewId="0">
      <selection activeCell="A18" sqref="A18"/>
    </sheetView>
  </sheetViews>
  <sheetFormatPr defaultColWidth="9" defaultRowHeight="15.75"/>
  <cols>
    <col min="1" max="1" width="10.375" customWidth="1"/>
    <col min="2" max="2" width="20" customWidth="1"/>
    <col min="3" max="3" width="17.75" customWidth="1"/>
    <col min="4" max="4" width="13.125" customWidth="1"/>
    <col min="5" max="5" width="8.75" customWidth="1"/>
    <col min="6" max="10" width="8.625" customWidth="1"/>
    <col min="11" max="11" width="14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77" t="s">
        <v>2</v>
      </c>
      <c r="B7" s="109" t="s">
        <v>132</v>
      </c>
      <c r="C7" s="109"/>
      <c r="D7" s="109"/>
      <c r="E7" s="109"/>
      <c r="F7" s="75" t="s">
        <v>4</v>
      </c>
      <c r="G7" s="109" t="s">
        <v>105</v>
      </c>
      <c r="H7" s="109"/>
      <c r="I7" s="109"/>
      <c r="J7" s="109"/>
      <c r="K7" s="110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68" t="s">
        <v>21</v>
      </c>
      <c r="E10" s="12">
        <v>8</v>
      </c>
      <c r="F10" s="37">
        <v>912</v>
      </c>
      <c r="G10" s="37">
        <f>SUM(H10+I10)</f>
        <v>0</v>
      </c>
      <c r="H10" s="37"/>
      <c r="I10" s="12"/>
      <c r="J10" s="34">
        <f t="shared" ref="J10:J32" si="0">H10/F10*100</f>
        <v>0</v>
      </c>
      <c r="K10" s="24"/>
    </row>
    <row r="11" spans="1:11" ht="21.95" customHeight="1">
      <c r="A11" s="28">
        <v>44882</v>
      </c>
      <c r="B11" s="12"/>
      <c r="C11" s="12"/>
      <c r="D11" s="68" t="s">
        <v>21</v>
      </c>
      <c r="E11" s="12">
        <v>8</v>
      </c>
      <c r="F11" s="37">
        <v>912</v>
      </c>
      <c r="G11" s="37">
        <f t="shared" ref="G11:G32" si="1">SUM(H11+I11)</f>
        <v>0</v>
      </c>
      <c r="H11" s="37"/>
      <c r="I11" s="12"/>
      <c r="J11" s="34">
        <f t="shared" si="0"/>
        <v>0</v>
      </c>
      <c r="K11" s="24"/>
    </row>
    <row r="12" spans="1:11" ht="21.95" customHeight="1">
      <c r="A12" s="28">
        <v>44883</v>
      </c>
      <c r="B12" s="12"/>
      <c r="C12" s="12"/>
      <c r="D12" s="68" t="s">
        <v>21</v>
      </c>
      <c r="E12" s="12">
        <v>8</v>
      </c>
      <c r="F12" s="37">
        <v>912</v>
      </c>
      <c r="G12" s="37">
        <f t="shared" si="1"/>
        <v>0</v>
      </c>
      <c r="H12" s="37"/>
      <c r="I12" s="12"/>
      <c r="J12" s="34">
        <f t="shared" si="0"/>
        <v>0</v>
      </c>
      <c r="K12" s="24"/>
    </row>
    <row r="13" spans="1:11" ht="21.95" customHeight="1">
      <c r="A13" s="28">
        <v>44886</v>
      </c>
      <c r="B13" s="68" t="s">
        <v>129</v>
      </c>
      <c r="C13" s="68" t="s">
        <v>130</v>
      </c>
      <c r="D13" s="68" t="s">
        <v>21</v>
      </c>
      <c r="E13" s="12">
        <v>8</v>
      </c>
      <c r="F13" s="37">
        <v>912</v>
      </c>
      <c r="G13" s="37">
        <f t="shared" si="1"/>
        <v>1016</v>
      </c>
      <c r="H13" s="37">
        <v>1000</v>
      </c>
      <c r="I13" s="12">
        <v>16</v>
      </c>
      <c r="J13" s="34">
        <f t="shared" si="0"/>
        <v>109.64912280701755</v>
      </c>
      <c r="K13" s="24"/>
    </row>
    <row r="14" spans="1:11" ht="21.95" customHeight="1">
      <c r="A14" s="28">
        <v>44887</v>
      </c>
      <c r="B14" s="68" t="s">
        <v>129</v>
      </c>
      <c r="C14" s="68" t="s">
        <v>130</v>
      </c>
      <c r="D14" s="68" t="s">
        <v>21</v>
      </c>
      <c r="E14" s="12">
        <v>8</v>
      </c>
      <c r="F14" s="37">
        <v>912</v>
      </c>
      <c r="G14" s="37">
        <f t="shared" ref="G14" si="2">SUM(H14+I14)</f>
        <v>924</v>
      </c>
      <c r="H14" s="37">
        <v>912</v>
      </c>
      <c r="I14" s="12">
        <v>12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129</v>
      </c>
      <c r="C15" s="68" t="s">
        <v>130</v>
      </c>
      <c r="D15" s="68" t="s">
        <v>21</v>
      </c>
      <c r="E15" s="12">
        <v>8</v>
      </c>
      <c r="F15" s="37">
        <v>912</v>
      </c>
      <c r="G15" s="37">
        <f t="shared" si="1"/>
        <v>924</v>
      </c>
      <c r="H15" s="37">
        <v>912</v>
      </c>
      <c r="I15" s="12">
        <v>12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129</v>
      </c>
      <c r="C16" s="68" t="s">
        <v>130</v>
      </c>
      <c r="D16" s="68" t="s">
        <v>21</v>
      </c>
      <c r="E16" s="12">
        <v>8</v>
      </c>
      <c r="F16" s="37">
        <v>912</v>
      </c>
      <c r="G16" s="37">
        <f t="shared" si="1"/>
        <v>930</v>
      </c>
      <c r="H16" s="37">
        <v>912</v>
      </c>
      <c r="I16" s="12">
        <v>18</v>
      </c>
      <c r="J16" s="34">
        <f t="shared" si="0"/>
        <v>100</v>
      </c>
      <c r="K16" s="24"/>
    </row>
    <row r="17" spans="1:11" ht="21.95" customHeight="1">
      <c r="A17" s="28">
        <v>44890</v>
      </c>
      <c r="B17" s="68" t="s">
        <v>129</v>
      </c>
      <c r="C17" s="68" t="s">
        <v>130</v>
      </c>
      <c r="D17" s="68" t="s">
        <v>21</v>
      </c>
      <c r="E17" s="12">
        <v>8</v>
      </c>
      <c r="F17" s="37">
        <v>912</v>
      </c>
      <c r="G17" s="37">
        <f t="shared" si="1"/>
        <v>1012</v>
      </c>
      <c r="H17" s="37">
        <v>1000</v>
      </c>
      <c r="I17" s="12">
        <v>12</v>
      </c>
      <c r="J17" s="34">
        <f t="shared" si="0"/>
        <v>109.64912280701755</v>
      </c>
      <c r="K17" s="24"/>
    </row>
    <row r="18" spans="1:11" ht="21.95" customHeight="1">
      <c r="A18" s="28">
        <v>44893</v>
      </c>
      <c r="B18" s="68" t="s">
        <v>129</v>
      </c>
      <c r="C18" s="68" t="s">
        <v>130</v>
      </c>
      <c r="D18" s="68" t="s">
        <v>21</v>
      </c>
      <c r="E18" s="12">
        <v>8</v>
      </c>
      <c r="F18" s="37">
        <v>912</v>
      </c>
      <c r="G18" s="37">
        <f t="shared" ref="G18" si="3">SUM(H18+I18)</f>
        <v>1000</v>
      </c>
      <c r="H18" s="37">
        <v>1000</v>
      </c>
      <c r="I18" s="12"/>
      <c r="J18" s="34">
        <f t="shared" si="0"/>
        <v>109.64912280701755</v>
      </c>
      <c r="K18" s="24"/>
    </row>
    <row r="19" spans="1:11" ht="21.95" customHeight="1">
      <c r="A19" s="28">
        <v>44894</v>
      </c>
      <c r="B19" s="12"/>
      <c r="C19" s="12"/>
      <c r="D19" s="68" t="s">
        <v>21</v>
      </c>
      <c r="E19" s="12"/>
      <c r="F19" s="37">
        <v>912</v>
      </c>
      <c r="G19" s="37">
        <f t="shared" si="1"/>
        <v>0</v>
      </c>
      <c r="H19" s="37"/>
      <c r="I19" s="12"/>
      <c r="J19" s="34">
        <f t="shared" si="0"/>
        <v>0</v>
      </c>
      <c r="K19" s="24"/>
    </row>
    <row r="20" spans="1:11" ht="21.95" customHeight="1">
      <c r="A20" s="28">
        <v>44895</v>
      </c>
      <c r="B20" s="12"/>
      <c r="C20" s="12"/>
      <c r="D20" s="68" t="s">
        <v>21</v>
      </c>
      <c r="E20" s="12"/>
      <c r="F20" s="37">
        <v>912</v>
      </c>
      <c r="G20" s="37">
        <f t="shared" si="1"/>
        <v>0</v>
      </c>
      <c r="H20" s="37"/>
      <c r="I20" s="12"/>
      <c r="J20" s="34">
        <f t="shared" si="0"/>
        <v>0</v>
      </c>
      <c r="K20" s="24"/>
    </row>
    <row r="21" spans="1:11" ht="21.95" customHeight="1">
      <c r="A21" s="28">
        <v>44896</v>
      </c>
      <c r="B21" s="12"/>
      <c r="C21" s="12"/>
      <c r="D21" s="68" t="s">
        <v>21</v>
      </c>
      <c r="E21" s="12"/>
      <c r="F21" s="37">
        <v>912</v>
      </c>
      <c r="G21" s="37">
        <f t="shared" si="1"/>
        <v>0</v>
      </c>
      <c r="H21" s="37"/>
      <c r="I21" s="12"/>
      <c r="J21" s="34">
        <f t="shared" si="0"/>
        <v>0</v>
      </c>
      <c r="K21" s="24"/>
    </row>
    <row r="22" spans="1:11" ht="21.95" customHeight="1">
      <c r="A22" s="28">
        <v>44897</v>
      </c>
      <c r="B22" s="12"/>
      <c r="C22" s="12"/>
      <c r="D22" s="68" t="s">
        <v>21</v>
      </c>
      <c r="E22" s="12"/>
      <c r="F22" s="37">
        <v>912</v>
      </c>
      <c r="G22" s="37">
        <f t="shared" si="1"/>
        <v>0</v>
      </c>
      <c r="H22" s="37"/>
      <c r="I22" s="12"/>
      <c r="J22" s="34">
        <f t="shared" si="0"/>
        <v>0</v>
      </c>
      <c r="K22" s="24"/>
    </row>
    <row r="23" spans="1:11" ht="21.95" customHeight="1">
      <c r="A23" s="28">
        <v>44899</v>
      </c>
      <c r="B23" s="12"/>
      <c r="C23" s="12"/>
      <c r="D23" s="68" t="s">
        <v>21</v>
      </c>
      <c r="E23" s="12"/>
      <c r="F23" s="37">
        <v>912</v>
      </c>
      <c r="G23" s="37">
        <f t="shared" si="1"/>
        <v>0</v>
      </c>
      <c r="H23" s="37"/>
      <c r="I23" s="12"/>
      <c r="J23" s="34">
        <f t="shared" si="0"/>
        <v>0</v>
      </c>
      <c r="K23" s="24"/>
    </row>
    <row r="24" spans="1:11" ht="21.95" customHeight="1">
      <c r="A24" s="28">
        <v>44900</v>
      </c>
      <c r="B24" s="12"/>
      <c r="C24" s="12"/>
      <c r="D24" s="68" t="s">
        <v>21</v>
      </c>
      <c r="E24" s="12"/>
      <c r="F24" s="37">
        <v>912</v>
      </c>
      <c r="G24" s="37">
        <f t="shared" si="1"/>
        <v>0</v>
      </c>
      <c r="H24" s="37"/>
      <c r="I24" s="12"/>
      <c r="J24" s="34">
        <f t="shared" si="0"/>
        <v>0</v>
      </c>
      <c r="K24" s="24"/>
    </row>
    <row r="25" spans="1:11" ht="21.95" customHeight="1">
      <c r="A25" s="28">
        <v>44901</v>
      </c>
      <c r="B25" s="12"/>
      <c r="C25" s="12"/>
      <c r="D25" s="68" t="s">
        <v>21</v>
      </c>
      <c r="E25" s="12"/>
      <c r="F25" s="37">
        <v>912</v>
      </c>
      <c r="G25" s="37">
        <f t="shared" si="1"/>
        <v>0</v>
      </c>
      <c r="H25" s="37"/>
      <c r="I25" s="12"/>
      <c r="J25" s="34">
        <f t="shared" si="0"/>
        <v>0</v>
      </c>
      <c r="K25" s="24"/>
    </row>
    <row r="26" spans="1:11" ht="21.95" customHeight="1">
      <c r="A26" s="28">
        <v>44902</v>
      </c>
      <c r="B26" s="12"/>
      <c r="C26" s="12"/>
      <c r="D26" s="68" t="s">
        <v>21</v>
      </c>
      <c r="E26" s="12"/>
      <c r="F26" s="37">
        <v>912</v>
      </c>
      <c r="G26" s="37">
        <f t="shared" si="1"/>
        <v>0</v>
      </c>
      <c r="H26" s="37"/>
      <c r="I26" s="12"/>
      <c r="J26" s="34">
        <f t="shared" si="0"/>
        <v>0</v>
      </c>
      <c r="K26" s="24"/>
    </row>
    <row r="27" spans="1:11" ht="21.95" customHeight="1">
      <c r="A27" s="28">
        <v>44903</v>
      </c>
      <c r="B27" s="12"/>
      <c r="C27" s="12"/>
      <c r="D27" s="68" t="s">
        <v>21</v>
      </c>
      <c r="E27" s="12"/>
      <c r="F27" s="37">
        <v>912</v>
      </c>
      <c r="G27" s="37">
        <f t="shared" si="1"/>
        <v>0</v>
      </c>
      <c r="H27" s="37"/>
      <c r="I27" s="12"/>
      <c r="J27" s="34">
        <f t="shared" si="0"/>
        <v>0</v>
      </c>
      <c r="K27" s="24"/>
    </row>
    <row r="28" spans="1:11" ht="21.95" customHeight="1">
      <c r="A28" s="29">
        <v>44906</v>
      </c>
      <c r="B28" s="12"/>
      <c r="C28" s="12"/>
      <c r="D28" s="68" t="s">
        <v>21</v>
      </c>
      <c r="E28" s="12"/>
      <c r="F28" s="37">
        <v>912</v>
      </c>
      <c r="G28" s="37">
        <f t="shared" si="1"/>
        <v>0</v>
      </c>
      <c r="H28" s="37"/>
      <c r="I28" s="12"/>
      <c r="J28" s="34">
        <f t="shared" si="0"/>
        <v>0</v>
      </c>
      <c r="K28" s="24"/>
    </row>
    <row r="29" spans="1:11" ht="21.95" customHeight="1">
      <c r="A29" s="29">
        <v>44907</v>
      </c>
      <c r="B29" s="12"/>
      <c r="C29" s="12"/>
      <c r="D29" s="68" t="s">
        <v>21</v>
      </c>
      <c r="E29" s="12"/>
      <c r="F29" s="37">
        <v>912</v>
      </c>
      <c r="G29" s="37">
        <f t="shared" si="1"/>
        <v>0</v>
      </c>
      <c r="H29" s="37"/>
      <c r="I29" s="12"/>
      <c r="J29" s="34">
        <f t="shared" si="0"/>
        <v>0</v>
      </c>
      <c r="K29" s="24"/>
    </row>
    <row r="30" spans="1:11" ht="21.95" customHeight="1">
      <c r="A30" s="29">
        <v>44908</v>
      </c>
      <c r="B30" s="12"/>
      <c r="C30" s="12"/>
      <c r="D30" s="68" t="s">
        <v>21</v>
      </c>
      <c r="E30" s="12"/>
      <c r="F30" s="37">
        <v>912</v>
      </c>
      <c r="G30" s="37">
        <f t="shared" si="1"/>
        <v>0</v>
      </c>
      <c r="H30" s="37"/>
      <c r="I30" s="12"/>
      <c r="J30" s="34">
        <f t="shared" si="0"/>
        <v>0</v>
      </c>
      <c r="K30" s="24"/>
    </row>
    <row r="31" spans="1:11" ht="21.95" customHeight="1">
      <c r="A31" s="29">
        <v>44909</v>
      </c>
      <c r="B31" s="12"/>
      <c r="C31" s="12"/>
      <c r="D31" s="68" t="s">
        <v>21</v>
      </c>
      <c r="E31" s="12"/>
      <c r="F31" s="37">
        <v>912</v>
      </c>
      <c r="G31" s="37">
        <f t="shared" si="1"/>
        <v>0</v>
      </c>
      <c r="H31" s="37"/>
      <c r="I31" s="12"/>
      <c r="J31" s="34">
        <f t="shared" si="0"/>
        <v>0</v>
      </c>
      <c r="K31" s="24"/>
    </row>
    <row r="32" spans="1:11" ht="21.95" customHeight="1">
      <c r="A32" s="29">
        <v>44910</v>
      </c>
      <c r="B32" s="12"/>
      <c r="C32" s="12"/>
      <c r="D32" s="68" t="s">
        <v>21</v>
      </c>
      <c r="E32" s="12"/>
      <c r="F32" s="37">
        <v>912</v>
      </c>
      <c r="G32" s="37">
        <f t="shared" si="1"/>
        <v>0</v>
      </c>
      <c r="H32" s="37"/>
      <c r="I32" s="12"/>
      <c r="J32" s="34">
        <f t="shared" si="0"/>
        <v>0</v>
      </c>
      <c r="K32" s="24"/>
    </row>
    <row r="33" spans="1:15" ht="21.95" customHeight="1">
      <c r="A33" s="26"/>
      <c r="B33" s="12"/>
      <c r="C33" s="12"/>
      <c r="D33" s="12"/>
      <c r="E33" s="12"/>
      <c r="F33" s="37"/>
      <c r="G33" s="37"/>
      <c r="H33" s="37"/>
      <c r="I33" s="12"/>
      <c r="J33" s="34"/>
      <c r="K33" s="24"/>
    </row>
    <row r="34" spans="1:15" ht="21.95" customHeight="1">
      <c r="A34" s="31"/>
      <c r="B34" s="12"/>
      <c r="C34" s="12"/>
      <c r="D34" s="12"/>
      <c r="E34" s="12"/>
      <c r="F34" s="37"/>
      <c r="G34" s="37"/>
      <c r="H34" s="37"/>
      <c r="I34" s="12"/>
      <c r="J34" s="34"/>
      <c r="K34" s="24"/>
    </row>
    <row r="35" spans="1:15" ht="21.95" customHeight="1">
      <c r="A35" s="26"/>
      <c r="B35" s="12"/>
      <c r="C35" s="12"/>
      <c r="D35" s="12"/>
      <c r="E35" s="12"/>
      <c r="F35" s="12"/>
      <c r="G35" s="37"/>
      <c r="H35" s="37"/>
      <c r="I35" s="12"/>
      <c r="J35" s="34"/>
      <c r="K35" s="24"/>
    </row>
    <row r="36" spans="1:15" ht="21.95" customHeight="1">
      <c r="A36" s="31"/>
      <c r="B36" s="12"/>
      <c r="C36" s="12"/>
      <c r="D36" s="12"/>
      <c r="E36" s="12"/>
      <c r="F36" s="37"/>
      <c r="G36" s="37"/>
      <c r="H36" s="37"/>
      <c r="I36" s="12"/>
      <c r="J36" s="34"/>
      <c r="K36" s="37"/>
      <c r="O36" s="24"/>
    </row>
    <row r="37" spans="1:15" ht="21.95" customHeight="1">
      <c r="A37" s="11"/>
      <c r="B37" s="12"/>
      <c r="C37" s="12"/>
      <c r="D37" s="12"/>
      <c r="E37" s="12"/>
      <c r="F37" s="37"/>
      <c r="G37" s="35"/>
      <c r="H37" s="35"/>
      <c r="I37" s="35"/>
      <c r="J37" s="34"/>
      <c r="K37" s="24"/>
    </row>
    <row r="38" spans="1:15" ht="21.95" customHeight="1">
      <c r="A38" s="31"/>
      <c r="B38" s="12"/>
      <c r="C38" s="12"/>
      <c r="D38" s="12"/>
      <c r="E38" s="12"/>
      <c r="F38" s="37"/>
      <c r="G38" s="37"/>
      <c r="H38" s="37"/>
      <c r="I38" s="12"/>
      <c r="J38" s="34"/>
      <c r="K38" s="24"/>
    </row>
    <row r="39" spans="1:15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5" ht="21.95" customHeight="1">
      <c r="A40" s="3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5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5" ht="21.95" customHeight="1">
      <c r="A42" s="11"/>
      <c r="B42" s="12"/>
      <c r="C42" s="12"/>
      <c r="D42" s="12"/>
      <c r="E42" s="12"/>
      <c r="F42" s="37"/>
      <c r="G42" s="12"/>
      <c r="H42" s="12"/>
      <c r="I42" s="12"/>
      <c r="J42" s="34"/>
      <c r="K42" s="24"/>
    </row>
    <row r="43" spans="1:15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5" ht="21.95" customHeight="1">
      <c r="A44" s="31"/>
      <c r="B44" s="12"/>
      <c r="C44" s="12"/>
      <c r="D44" s="12"/>
      <c r="E44" s="12"/>
      <c r="F44" s="37"/>
      <c r="G44" s="37"/>
      <c r="H44" s="37"/>
      <c r="I44" s="12"/>
      <c r="J44" s="34"/>
      <c r="K44" s="24"/>
    </row>
    <row r="45" spans="1:15" ht="21.95" customHeight="1">
      <c r="A45" s="13"/>
      <c r="B45" s="12"/>
      <c r="C45" s="12"/>
      <c r="D45" s="12"/>
      <c r="E45" s="12"/>
      <c r="F45" s="37"/>
      <c r="G45" s="37"/>
      <c r="H45" s="37"/>
      <c r="I45" s="12"/>
      <c r="J45" s="34"/>
      <c r="K45" s="24"/>
    </row>
    <row r="46" spans="1:15" ht="21.95" customHeight="1">
      <c r="A46" s="42"/>
      <c r="B46" s="43"/>
      <c r="C46" s="43"/>
      <c r="D46" s="12"/>
      <c r="E46" s="44"/>
      <c r="F46" s="45"/>
      <c r="G46" s="45"/>
      <c r="H46" s="45"/>
      <c r="I46" s="43"/>
      <c r="J46" s="34"/>
      <c r="K46" s="24"/>
    </row>
    <row r="47" spans="1:15" ht="21.95" customHeight="1">
      <c r="A47" s="43"/>
      <c r="B47" s="43"/>
      <c r="C47" s="12"/>
      <c r="D47" s="12"/>
      <c r="E47" s="43"/>
      <c r="F47" s="12"/>
      <c r="G47" s="43"/>
      <c r="H47" s="43"/>
      <c r="I47" s="43"/>
      <c r="J47" s="34"/>
      <c r="K47" s="24"/>
    </row>
    <row r="48" spans="1:15" ht="21" customHeight="1">
      <c r="A48" s="42"/>
      <c r="B48" s="12"/>
      <c r="C48" s="12"/>
      <c r="D48" s="12"/>
      <c r="E48" s="12"/>
      <c r="F48" s="37"/>
      <c r="G48" s="37"/>
      <c r="H48" s="37"/>
      <c r="I48" s="12"/>
      <c r="J48" s="34"/>
      <c r="K48" s="51"/>
    </row>
    <row r="49" spans="1:11" ht="21" customHeight="1">
      <c r="A49" s="43"/>
      <c r="B49" s="43"/>
      <c r="C49" s="43"/>
      <c r="D49" s="12"/>
      <c r="E49" s="43"/>
      <c r="F49" s="45"/>
      <c r="G49" s="43"/>
      <c r="H49" s="43"/>
      <c r="I49" s="43"/>
      <c r="J49" s="34"/>
      <c r="K49" s="12"/>
    </row>
    <row r="50" spans="1:11" ht="21" customHeight="1">
      <c r="A50" s="42"/>
      <c r="B50" s="43"/>
      <c r="C50" s="43"/>
      <c r="D50" s="12"/>
      <c r="E50" s="43"/>
      <c r="F50" s="45"/>
      <c r="G50" s="45"/>
      <c r="H50" s="45"/>
      <c r="I50" s="43"/>
      <c r="J50" s="34"/>
      <c r="K50" s="12"/>
    </row>
    <row r="51" spans="1:11" ht="21" customHeight="1">
      <c r="A51" s="46"/>
      <c r="B51" s="46"/>
      <c r="C51" s="43"/>
      <c r="D51" s="12"/>
      <c r="E51" s="43"/>
      <c r="F51" s="45"/>
      <c r="G51" s="45"/>
      <c r="H51" s="45"/>
      <c r="I51" s="43"/>
      <c r="J51" s="34"/>
      <c r="K51" s="52"/>
    </row>
    <row r="52" spans="1:11" ht="21" customHeight="1">
      <c r="A52" s="42"/>
      <c r="B52" s="43"/>
      <c r="C52" s="43"/>
      <c r="D52" s="12"/>
      <c r="E52" s="43"/>
      <c r="F52" s="45"/>
      <c r="G52" s="45"/>
      <c r="H52" s="45"/>
      <c r="I52" s="43"/>
      <c r="J52" s="34"/>
      <c r="K52" s="52"/>
    </row>
    <row r="53" spans="1:11" ht="21" customHeight="1">
      <c r="A53" s="46"/>
      <c r="B53" s="46"/>
      <c r="C53" s="46"/>
      <c r="D53" s="12"/>
      <c r="E53" s="46"/>
      <c r="F53" s="46"/>
      <c r="G53" s="46"/>
      <c r="H53" s="46"/>
      <c r="I53" s="46"/>
      <c r="J53" s="34"/>
      <c r="K53" s="52"/>
    </row>
    <row r="54" spans="1:11" ht="21" customHeight="1">
      <c r="A54" s="46"/>
      <c r="B54" s="46"/>
      <c r="C54" s="46"/>
      <c r="D54" s="46"/>
      <c r="E54" s="46"/>
      <c r="F54" s="47"/>
      <c r="G54" s="46"/>
      <c r="H54" s="46"/>
      <c r="I54" s="46"/>
      <c r="J54" s="34"/>
      <c r="K54" s="52"/>
    </row>
    <row r="55" spans="1:11" ht="21" customHeight="1">
      <c r="A55" s="48"/>
      <c r="B55" s="46"/>
      <c r="C55" s="46"/>
      <c r="D55" s="46"/>
      <c r="E55" s="46"/>
      <c r="F55" s="47"/>
      <c r="G55" s="47"/>
      <c r="H55" s="47"/>
      <c r="I55" s="46"/>
      <c r="J55" s="34"/>
      <c r="K55" s="49"/>
    </row>
    <row r="56" spans="1:11" ht="21" customHeight="1">
      <c r="A56" s="46"/>
      <c r="B56" s="46"/>
      <c r="C56" s="46"/>
      <c r="D56" s="46"/>
      <c r="E56" s="46"/>
      <c r="F56" s="47"/>
      <c r="G56" s="47"/>
      <c r="H56" s="47"/>
      <c r="I56" s="46"/>
      <c r="J56" s="34"/>
      <c r="K56" s="49"/>
    </row>
    <row r="57" spans="1:11" ht="21" customHeight="1">
      <c r="A57" s="49"/>
      <c r="B57" s="49"/>
      <c r="C57" s="49"/>
      <c r="D57" s="49"/>
      <c r="E57" s="49"/>
      <c r="F57" s="49"/>
      <c r="G57" s="49"/>
      <c r="H57" s="49"/>
      <c r="I57" s="49"/>
      <c r="J57" s="34"/>
      <c r="K57" s="49"/>
    </row>
    <row r="58" spans="1:11" ht="21" customHeight="1">
      <c r="A58" s="49"/>
      <c r="B58" s="49"/>
      <c r="C58" s="49"/>
      <c r="D58" s="49"/>
      <c r="E58" s="49"/>
      <c r="F58" s="49"/>
      <c r="G58" s="49"/>
      <c r="H58" s="49"/>
      <c r="I58" s="49"/>
      <c r="J58" s="34"/>
      <c r="K58" s="49"/>
    </row>
    <row r="59" spans="1:11" ht="21" customHeight="1">
      <c r="A59" s="98" t="s">
        <v>22</v>
      </c>
      <c r="B59" s="98"/>
      <c r="C59" s="14">
        <v>22</v>
      </c>
      <c r="D59" s="15"/>
      <c r="E59" s="95" t="s">
        <v>23</v>
      </c>
      <c r="F59" s="96"/>
      <c r="G59" s="97"/>
      <c r="H59" s="97"/>
      <c r="I59" s="97"/>
      <c r="J59" s="97"/>
      <c r="K59" s="97"/>
    </row>
    <row r="60" spans="1:11" ht="21" customHeight="1">
      <c r="A60" s="98" t="s">
        <v>24</v>
      </c>
      <c r="B60" s="98"/>
      <c r="C60" s="50">
        <f>SUM(F10:F99)</f>
        <v>20976</v>
      </c>
      <c r="D60" s="15"/>
      <c r="E60" s="15"/>
      <c r="F60" s="99"/>
      <c r="G60" s="99"/>
      <c r="H60" s="99"/>
      <c r="I60" s="76"/>
      <c r="J60" s="76"/>
      <c r="K60" s="78"/>
    </row>
    <row r="61" spans="1:11" ht="21" customHeight="1">
      <c r="A61" s="98" t="s">
        <v>25</v>
      </c>
      <c r="B61" s="98"/>
      <c r="C61" s="50">
        <f>SUM(H10:H56)</f>
        <v>5736</v>
      </c>
      <c r="D61" s="15"/>
      <c r="E61" s="15"/>
      <c r="F61" s="76"/>
      <c r="G61" s="76"/>
      <c r="H61" s="76"/>
      <c r="I61" s="76"/>
      <c r="J61" s="76"/>
      <c r="K61" s="78"/>
    </row>
    <row r="62" spans="1:11" ht="21" customHeight="1">
      <c r="A62" s="100" t="s">
        <v>26</v>
      </c>
      <c r="B62" s="98"/>
      <c r="C62" s="33">
        <f>SUM(J10:J58)</f>
        <v>628.9473684210526</v>
      </c>
      <c r="D62" s="15"/>
      <c r="E62" s="15"/>
      <c r="F62" s="99"/>
      <c r="G62" s="99"/>
      <c r="H62" s="99"/>
      <c r="I62" s="99"/>
      <c r="J62" s="76"/>
      <c r="K62" s="101"/>
    </row>
    <row r="63" spans="1:11" ht="21" customHeight="1">
      <c r="A63" s="100" t="s">
        <v>27</v>
      </c>
      <c r="B63" s="98"/>
      <c r="C63" s="14">
        <v>39</v>
      </c>
      <c r="D63" s="15"/>
      <c r="E63" s="15"/>
      <c r="F63" s="99"/>
      <c r="G63" s="99"/>
      <c r="H63" s="99"/>
      <c r="I63" s="99"/>
      <c r="J63" s="76"/>
      <c r="K63" s="101"/>
    </row>
    <row r="64" spans="1:11" ht="21" customHeight="1">
      <c r="A64" s="93" t="s">
        <v>28</v>
      </c>
      <c r="B64" s="93"/>
      <c r="C64" s="33">
        <f>C62/C63</f>
        <v>16.126855600539809</v>
      </c>
      <c r="D64" s="15"/>
      <c r="E64" s="15"/>
      <c r="F64" s="99"/>
      <c r="G64" s="99"/>
      <c r="H64" s="99"/>
      <c r="I64" s="99"/>
      <c r="J64" s="76"/>
      <c r="K64" s="101"/>
    </row>
    <row r="65" spans="1:12" ht="21" customHeight="1" thickBot="1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25"/>
      <c r="L65" s="53"/>
    </row>
    <row r="66" spans="1:12" ht="21" customHeight="1" thickTop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</row>
    <row r="67" spans="1:12" ht="21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</row>
    <row r="68" spans="1:12" ht="21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</row>
    <row r="69" spans="1:12" ht="21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</row>
    <row r="70" spans="1:12" ht="21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</row>
    <row r="71" spans="1:12" ht="21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</row>
    <row r="72" spans="1:12" ht="21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</row>
    <row r="73" spans="1:12" ht="21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</row>
    <row r="74" spans="1:12" ht="21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</row>
    <row r="75" spans="1:12" ht="21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</row>
    <row r="76" spans="1:12" ht="21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</row>
    <row r="77" spans="1:12" ht="21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</row>
    <row r="78" spans="1:12" ht="21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</row>
    <row r="79" spans="1:12" ht="21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</row>
    <row r="80" spans="1:12" ht="21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</row>
    <row r="81" spans="1:12" ht="21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</row>
    <row r="82" spans="1:12" ht="21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</row>
    <row r="83" spans="1:12" ht="21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</row>
    <row r="84" spans="1:12" ht="21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</row>
    <row r="85" spans="1:12" ht="21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</row>
    <row r="86" spans="1:12" ht="21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</row>
    <row r="87" spans="1:12" ht="21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</row>
    <row r="88" spans="1:12" ht="21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</row>
    <row r="89" spans="1:12" ht="21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</row>
    <row r="90" spans="1:12" ht="21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</row>
    <row r="91" spans="1:12" ht="21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</row>
    <row r="92" spans="1:12" ht="21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</row>
    <row r="93" spans="1:12" ht="21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</row>
    <row r="94" spans="1:12" ht="21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</row>
    <row r="95" spans="1:12" ht="21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</row>
    <row r="96" spans="1:12" ht="21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</row>
    <row r="97" spans="1:12" ht="21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</row>
    <row r="98" spans="1:12" ht="21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</row>
    <row r="99" spans="1:12" ht="21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</row>
    <row r="100" spans="1:12" ht="21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</row>
    <row r="101" spans="1:12" ht="21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</row>
    <row r="102" spans="1:12" ht="21" customHeight="1"/>
    <row r="103" spans="1:12" ht="21" customHeight="1"/>
    <row r="104" spans="1:12" ht="21" customHeight="1"/>
    <row r="105" spans="1:12" ht="21" customHeight="1"/>
    <row r="106" spans="1:12" ht="21" customHeight="1"/>
  </sheetData>
  <mergeCells count="17">
    <mergeCell ref="J1:K1"/>
    <mergeCell ref="A4:K6"/>
    <mergeCell ref="B7:E7"/>
    <mergeCell ref="G7:K7"/>
    <mergeCell ref="B8:E8"/>
    <mergeCell ref="G8:K8"/>
    <mergeCell ref="A64:B64"/>
    <mergeCell ref="A59:B59"/>
    <mergeCell ref="E59:K59"/>
    <mergeCell ref="A60:B60"/>
    <mergeCell ref="F60:H60"/>
    <mergeCell ref="A61:B61"/>
    <mergeCell ref="A62:B62"/>
    <mergeCell ref="F62:H64"/>
    <mergeCell ref="I62:I64"/>
    <mergeCell ref="K62:K64"/>
    <mergeCell ref="A63:B63"/>
  </mergeCells>
  <printOptions horizontalCentered="1" verticalCentered="1"/>
  <pageMargins left="0" right="0" top="0" bottom="0" header="0" footer="0"/>
  <pageSetup paperSize="9" scale="63" orientation="portrait"/>
  <headerFooter scaleWithDoc="0"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E542-522D-48C4-A9BA-64DEE31326B4}">
  <dimension ref="A1:K54"/>
  <sheetViews>
    <sheetView topLeftCell="B1" zoomScale="70" zoomScaleNormal="70" workbookViewId="0">
      <selection activeCell="I19" sqref="I19"/>
    </sheetView>
  </sheetViews>
  <sheetFormatPr defaultColWidth="9" defaultRowHeight="15.75"/>
  <cols>
    <col min="1" max="1" width="11.25" customWidth="1"/>
    <col min="2" max="2" width="17.125" customWidth="1"/>
    <col min="3" max="3" width="14.625" customWidth="1"/>
    <col min="4" max="4" width="13.125" customWidth="1"/>
    <col min="5" max="5" width="12.75" customWidth="1"/>
    <col min="6" max="10" width="8.625" customWidth="1"/>
    <col min="11" max="11" width="14.37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77" t="s">
        <v>2</v>
      </c>
      <c r="B7" s="109" t="s">
        <v>63</v>
      </c>
      <c r="C7" s="109"/>
      <c r="D7" s="109"/>
      <c r="E7" s="109"/>
      <c r="F7" s="75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/>
      <c r="H10" s="12"/>
      <c r="I10" s="12"/>
      <c r="J10" s="34" t="e">
        <f t="shared" ref="J10:J32" si="0"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/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/>
      <c r="F12" s="12"/>
      <c r="G12" s="12"/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 t="s">
        <v>95</v>
      </c>
      <c r="C13" s="68">
        <v>2111</v>
      </c>
      <c r="D13" s="12" t="s">
        <v>21</v>
      </c>
      <c r="E13" s="12">
        <v>8</v>
      </c>
      <c r="F13" s="12">
        <v>1036</v>
      </c>
      <c r="G13" s="12">
        <f>SUM(H13+I13)</f>
        <v>1046</v>
      </c>
      <c r="H13" s="12">
        <v>1036</v>
      </c>
      <c r="I13" s="12">
        <v>10</v>
      </c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112</v>
      </c>
      <c r="C14" s="12">
        <v>39009</v>
      </c>
      <c r="D14" s="12" t="s">
        <v>21</v>
      </c>
      <c r="E14" s="12">
        <v>8</v>
      </c>
      <c r="F14" s="12">
        <v>760</v>
      </c>
      <c r="G14" s="12">
        <f t="shared" ref="G14:G32" si="1">SUM(H14+I14)</f>
        <v>768</v>
      </c>
      <c r="H14" s="12">
        <v>760</v>
      </c>
      <c r="I14" s="12">
        <v>8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112</v>
      </c>
      <c r="C15" s="12">
        <v>39009</v>
      </c>
      <c r="D15" s="12" t="s">
        <v>21</v>
      </c>
      <c r="E15" s="12">
        <v>8</v>
      </c>
      <c r="F15" s="12">
        <v>760</v>
      </c>
      <c r="G15" s="12">
        <f t="shared" si="1"/>
        <v>773</v>
      </c>
      <c r="H15" s="12">
        <v>760</v>
      </c>
      <c r="I15" s="12">
        <v>13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112</v>
      </c>
      <c r="C16" s="12">
        <v>39009</v>
      </c>
      <c r="D16" s="12" t="s">
        <v>21</v>
      </c>
      <c r="E16" s="12">
        <v>8</v>
      </c>
      <c r="F16" s="12">
        <v>760</v>
      </c>
      <c r="G16" s="12">
        <f t="shared" si="1"/>
        <v>802</v>
      </c>
      <c r="H16" s="12">
        <v>800</v>
      </c>
      <c r="I16" s="12">
        <v>2</v>
      </c>
      <c r="J16" s="34">
        <f t="shared" si="0"/>
        <v>105.26315789473684</v>
      </c>
      <c r="K16" s="24"/>
    </row>
    <row r="17" spans="1:11" ht="21.95" customHeight="1">
      <c r="A17" s="28">
        <v>44890</v>
      </c>
      <c r="B17" s="12" t="s">
        <v>112</v>
      </c>
      <c r="C17" s="12">
        <v>39009</v>
      </c>
      <c r="D17" s="12" t="s">
        <v>21</v>
      </c>
      <c r="E17" s="12">
        <v>8</v>
      </c>
      <c r="F17" s="12">
        <v>760</v>
      </c>
      <c r="G17" s="12">
        <f t="shared" si="1"/>
        <v>768</v>
      </c>
      <c r="H17" s="12">
        <v>760</v>
      </c>
      <c r="I17" s="12">
        <v>8</v>
      </c>
      <c r="J17" s="34">
        <f t="shared" si="0"/>
        <v>100</v>
      </c>
      <c r="K17" s="24"/>
    </row>
    <row r="18" spans="1:11" ht="21.95" customHeight="1">
      <c r="A18" s="28">
        <v>44893</v>
      </c>
      <c r="B18" s="12" t="s">
        <v>112</v>
      </c>
      <c r="C18" s="12">
        <v>39009</v>
      </c>
      <c r="D18" s="12" t="s">
        <v>21</v>
      </c>
      <c r="E18" s="12">
        <v>8</v>
      </c>
      <c r="F18" s="12">
        <v>760</v>
      </c>
      <c r="G18" s="12">
        <f t="shared" si="1"/>
        <v>800</v>
      </c>
      <c r="H18" s="12">
        <v>800</v>
      </c>
      <c r="I18" s="12"/>
      <c r="J18" s="34">
        <f t="shared" si="0"/>
        <v>105.26315789473684</v>
      </c>
      <c r="K18" s="24"/>
    </row>
    <row r="19" spans="1:11" ht="21.95" customHeight="1">
      <c r="A19" s="28">
        <v>44894</v>
      </c>
      <c r="B19" s="12" t="s">
        <v>112</v>
      </c>
      <c r="C19" s="12">
        <v>39009</v>
      </c>
      <c r="D19" s="12" t="s">
        <v>21</v>
      </c>
      <c r="E19" s="12">
        <v>8</v>
      </c>
      <c r="F19" s="12">
        <v>760</v>
      </c>
      <c r="G19" s="12">
        <f t="shared" si="1"/>
        <v>775</v>
      </c>
      <c r="H19" s="12">
        <v>760</v>
      </c>
      <c r="I19" s="12">
        <v>15</v>
      </c>
      <c r="J19" s="34">
        <f t="shared" si="0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1"/>
        <v>0</v>
      </c>
      <c r="H20" s="12"/>
      <c r="I20" s="12"/>
      <c r="J20" s="34" t="e">
        <f t="shared" si="0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1"/>
        <v>0</v>
      </c>
      <c r="H21" s="12"/>
      <c r="I21" s="12"/>
      <c r="J21" s="34" t="e">
        <f t="shared" si="0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1"/>
        <v>0</v>
      </c>
      <c r="H22" s="12"/>
      <c r="I22" s="12"/>
      <c r="J22" s="34" t="e">
        <f t="shared" si="0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1"/>
        <v>0</v>
      </c>
      <c r="H23" s="35"/>
      <c r="I23" s="35"/>
      <c r="J23" s="34" t="e">
        <f t="shared" si="0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1"/>
        <v>0</v>
      </c>
      <c r="H24" s="12"/>
      <c r="I24" s="12"/>
      <c r="J24" s="34" t="e">
        <f t="shared" si="0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1"/>
        <v>0</v>
      </c>
      <c r="H25" s="12"/>
      <c r="I25" s="12"/>
      <c r="J25" s="34" t="e">
        <f t="shared" si="0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1"/>
        <v>0</v>
      </c>
      <c r="H26" s="12"/>
      <c r="I26" s="12"/>
      <c r="J26" s="34" t="e">
        <f t="shared" si="0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1"/>
        <v>0</v>
      </c>
      <c r="H27" s="12"/>
      <c r="I27" s="12"/>
      <c r="J27" s="34" t="e">
        <f t="shared" si="0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1"/>
        <v>0</v>
      </c>
      <c r="H28" s="12"/>
      <c r="I28" s="12"/>
      <c r="J28" s="34" t="e">
        <f t="shared" si="0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1"/>
        <v>0</v>
      </c>
      <c r="H29" s="12"/>
      <c r="I29" s="12"/>
      <c r="J29" s="34" t="e">
        <f t="shared" si="0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1"/>
        <v>0</v>
      </c>
      <c r="H30" s="12"/>
      <c r="I30" s="12"/>
      <c r="J30" s="34" t="e">
        <f t="shared" si="0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1"/>
        <v>0</v>
      </c>
      <c r="H31" s="12"/>
      <c r="I31" s="12"/>
      <c r="J31" s="34" t="e">
        <f t="shared" si="0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1"/>
        <v>0</v>
      </c>
      <c r="H32" s="12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23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5596</v>
      </c>
      <c r="D49" s="15"/>
      <c r="E49" s="15"/>
      <c r="F49" s="99"/>
      <c r="G49" s="99"/>
      <c r="H49" s="99"/>
      <c r="I49" s="76"/>
      <c r="J49" s="76"/>
      <c r="K49" s="78"/>
    </row>
    <row r="50" spans="1:11" ht="21" customHeight="1">
      <c r="A50" s="98" t="s">
        <v>25</v>
      </c>
      <c r="B50" s="98"/>
      <c r="C50" s="14">
        <f>SUM(H10:H47)</f>
        <v>5676</v>
      </c>
      <c r="D50" s="15"/>
      <c r="E50" s="15"/>
      <c r="F50" s="76"/>
      <c r="G50" s="76"/>
      <c r="H50" s="76"/>
      <c r="I50" s="76"/>
      <c r="J50" s="76"/>
      <c r="K50" s="78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76"/>
      <c r="K51" s="101"/>
    </row>
    <row r="52" spans="1:11" ht="21" customHeight="1">
      <c r="A52" s="100" t="s">
        <v>27</v>
      </c>
      <c r="B52" s="98"/>
      <c r="C52" s="14">
        <f>COUNTA(B10:B47)</f>
        <v>7</v>
      </c>
      <c r="D52" s="15"/>
      <c r="E52" s="15"/>
      <c r="F52" s="99"/>
      <c r="G52" s="99"/>
      <c r="H52" s="99"/>
      <c r="I52" s="99"/>
      <c r="J52" s="7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76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4C365-E14D-4F9A-8494-96CCCE513826}">
  <dimension ref="A1:K54"/>
  <sheetViews>
    <sheetView topLeftCell="A9" workbookViewId="0">
      <selection activeCell="A20" sqref="A20"/>
    </sheetView>
  </sheetViews>
  <sheetFormatPr defaultColWidth="9" defaultRowHeight="15.75"/>
  <cols>
    <col min="1" max="1" width="10.125" customWidth="1"/>
    <col min="2" max="2" width="18.125" customWidth="1"/>
    <col min="3" max="3" width="14.75" customWidth="1"/>
    <col min="4" max="4" width="13.125" customWidth="1"/>
    <col min="5" max="5" width="12.75" customWidth="1"/>
    <col min="6" max="10" width="8.625" customWidth="1"/>
    <col min="11" max="11" width="13.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77" t="s">
        <v>2</v>
      </c>
      <c r="B7" s="109" t="s">
        <v>127</v>
      </c>
      <c r="C7" s="109"/>
      <c r="D7" s="109"/>
      <c r="E7" s="109"/>
      <c r="F7" s="75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/>
      <c r="H10" s="12"/>
      <c r="I10" s="12"/>
      <c r="J10" s="34" t="e">
        <f t="shared" ref="J10:J32" si="0"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/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68" t="s">
        <v>112</v>
      </c>
      <c r="C12" s="68" t="s">
        <v>128</v>
      </c>
      <c r="D12" s="12" t="s">
        <v>21</v>
      </c>
      <c r="E12" s="12">
        <v>8</v>
      </c>
      <c r="F12" s="12">
        <v>1200</v>
      </c>
      <c r="G12" s="12">
        <f>SUM(H12+I12)</f>
        <v>1200</v>
      </c>
      <c r="H12" s="12">
        <v>1200</v>
      </c>
      <c r="I12" s="12"/>
      <c r="J12" s="34">
        <f t="shared" si="0"/>
        <v>100</v>
      </c>
      <c r="K12" s="24"/>
    </row>
    <row r="13" spans="1:11" ht="21.95" customHeight="1">
      <c r="A13" s="28">
        <v>44886</v>
      </c>
      <c r="B13" s="68" t="s">
        <v>112</v>
      </c>
      <c r="C13" s="68" t="s">
        <v>128</v>
      </c>
      <c r="D13" s="12" t="s">
        <v>21</v>
      </c>
      <c r="E13" s="12">
        <v>8</v>
      </c>
      <c r="F13" s="12">
        <v>1200</v>
      </c>
      <c r="G13" s="12">
        <f>SUM(H13+I13)</f>
        <v>1230</v>
      </c>
      <c r="H13" s="12">
        <v>1200</v>
      </c>
      <c r="I13" s="12">
        <v>30</v>
      </c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112</v>
      </c>
      <c r="C14" s="68" t="s">
        <v>128</v>
      </c>
      <c r="D14" s="12" t="s">
        <v>21</v>
      </c>
      <c r="E14" s="12">
        <v>8</v>
      </c>
      <c r="F14" s="12">
        <v>1200</v>
      </c>
      <c r="G14" s="12">
        <f>SUM(H14+I14)</f>
        <v>1202</v>
      </c>
      <c r="H14" s="12">
        <v>1200</v>
      </c>
      <c r="I14" s="68">
        <v>2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112</v>
      </c>
      <c r="C15" s="68" t="s">
        <v>128</v>
      </c>
      <c r="D15" s="12" t="s">
        <v>21</v>
      </c>
      <c r="E15" s="12">
        <v>8</v>
      </c>
      <c r="F15" s="12">
        <v>1200</v>
      </c>
      <c r="G15" s="12">
        <f>SUM(H15+I15)</f>
        <v>1200</v>
      </c>
      <c r="H15" s="12">
        <v>1200</v>
      </c>
      <c r="I15" s="12"/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112</v>
      </c>
      <c r="C16" s="68" t="s">
        <v>128</v>
      </c>
      <c r="D16" s="12" t="s">
        <v>21</v>
      </c>
      <c r="E16" s="12">
        <v>8</v>
      </c>
      <c r="F16" s="12">
        <v>1200</v>
      </c>
      <c r="G16" s="12">
        <f>SUM(H16+I16)</f>
        <v>1200</v>
      </c>
      <c r="H16" s="12">
        <v>1200</v>
      </c>
      <c r="I16" s="12"/>
      <c r="J16" s="34">
        <f t="shared" si="0"/>
        <v>100</v>
      </c>
      <c r="K16" s="24"/>
    </row>
    <row r="17" spans="1:11" ht="21.95" customHeight="1">
      <c r="A17" s="28">
        <v>44890</v>
      </c>
      <c r="B17" s="12" t="s">
        <v>116</v>
      </c>
      <c r="C17" s="12">
        <v>933</v>
      </c>
      <c r="D17" s="12" t="s">
        <v>21</v>
      </c>
      <c r="E17" s="12">
        <v>8</v>
      </c>
      <c r="F17" s="12">
        <v>1016</v>
      </c>
      <c r="G17" s="12">
        <f t="shared" ref="G17:G32" si="1">SUM(H17+I17)</f>
        <v>1024</v>
      </c>
      <c r="H17" s="12">
        <v>1016</v>
      </c>
      <c r="I17" s="12">
        <v>8</v>
      </c>
      <c r="J17" s="34">
        <f t="shared" si="0"/>
        <v>100</v>
      </c>
      <c r="K17" s="24"/>
    </row>
    <row r="18" spans="1:11" ht="21.95" customHeight="1">
      <c r="A18" s="28">
        <v>44893</v>
      </c>
      <c r="B18" s="68" t="s">
        <v>99</v>
      </c>
      <c r="C18" s="68" t="s">
        <v>100</v>
      </c>
      <c r="D18" s="12" t="s">
        <v>21</v>
      </c>
      <c r="E18" s="12">
        <v>8</v>
      </c>
      <c r="F18" s="12">
        <v>456</v>
      </c>
      <c r="G18" s="12">
        <f t="shared" si="1"/>
        <v>458</v>
      </c>
      <c r="H18" s="12">
        <v>456</v>
      </c>
      <c r="I18" s="12">
        <v>2</v>
      </c>
      <c r="J18" s="34">
        <f t="shared" si="0"/>
        <v>100</v>
      </c>
      <c r="K18" s="24"/>
    </row>
    <row r="19" spans="1:11" ht="20.45" customHeight="1">
      <c r="A19" s="28">
        <v>44894</v>
      </c>
      <c r="B19" s="68" t="s">
        <v>99</v>
      </c>
      <c r="C19" s="68" t="s">
        <v>100</v>
      </c>
      <c r="D19" s="12" t="s">
        <v>21</v>
      </c>
      <c r="E19" s="12">
        <v>8</v>
      </c>
      <c r="F19" s="12">
        <v>456</v>
      </c>
      <c r="G19" s="12">
        <f t="shared" ref="G19" si="2">SUM(H19+I19)</f>
        <v>471</v>
      </c>
      <c r="H19" s="12">
        <v>456</v>
      </c>
      <c r="I19" s="12">
        <v>15</v>
      </c>
      <c r="J19" s="34">
        <f t="shared" si="0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1"/>
        <v>0</v>
      </c>
      <c r="H20" s="12"/>
      <c r="I20" s="12"/>
      <c r="J20" s="34" t="e">
        <f t="shared" si="0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1"/>
        <v>0</v>
      </c>
      <c r="H21" s="12"/>
      <c r="I21" s="12"/>
      <c r="J21" s="34" t="e">
        <f t="shared" si="0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1"/>
        <v>0</v>
      </c>
      <c r="H22" s="12"/>
      <c r="I22" s="12"/>
      <c r="J22" s="34" t="e">
        <f t="shared" si="0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1"/>
        <v>0</v>
      </c>
      <c r="H23" s="35"/>
      <c r="I23" s="35"/>
      <c r="J23" s="34" t="e">
        <f t="shared" si="0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1"/>
        <v>0</v>
      </c>
      <c r="H24" s="12"/>
      <c r="I24" s="12"/>
      <c r="J24" s="34" t="e">
        <f t="shared" si="0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1"/>
        <v>0</v>
      </c>
      <c r="H25" s="12"/>
      <c r="I25" s="12"/>
      <c r="J25" s="34" t="e">
        <f t="shared" si="0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1"/>
        <v>0</v>
      </c>
      <c r="H26" s="12"/>
      <c r="I26" s="12"/>
      <c r="J26" s="34" t="e">
        <f t="shared" si="0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1"/>
        <v>0</v>
      </c>
      <c r="H27" s="12"/>
      <c r="I27" s="12"/>
      <c r="J27" s="34" t="e">
        <f t="shared" si="0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1"/>
        <v>0</v>
      </c>
      <c r="H28" s="12"/>
      <c r="I28" s="12"/>
      <c r="J28" s="34" t="e">
        <f t="shared" si="0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1"/>
        <v>0</v>
      </c>
      <c r="H29" s="12"/>
      <c r="I29" s="12"/>
      <c r="J29" s="34" t="e">
        <f t="shared" si="0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1"/>
        <v>0</v>
      </c>
      <c r="H30" s="12"/>
      <c r="I30" s="12"/>
      <c r="J30" s="34" t="e">
        <f t="shared" si="0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1"/>
        <v>0</v>
      </c>
      <c r="H31" s="12"/>
      <c r="I31" s="12"/>
      <c r="J31" s="34" t="e">
        <f t="shared" si="0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1"/>
        <v>0</v>
      </c>
      <c r="H32" s="12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21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7928</v>
      </c>
      <c r="D49" s="15"/>
      <c r="E49" s="15"/>
      <c r="F49" s="99"/>
      <c r="G49" s="99"/>
      <c r="H49" s="99"/>
      <c r="I49" s="76"/>
      <c r="J49" s="76"/>
      <c r="K49" s="78"/>
    </row>
    <row r="50" spans="1:11" ht="21" customHeight="1">
      <c r="A50" s="98" t="s">
        <v>25</v>
      </c>
      <c r="B50" s="98"/>
      <c r="C50" s="14">
        <f>SUM(H10:H47)</f>
        <v>7928</v>
      </c>
      <c r="D50" s="15"/>
      <c r="E50" s="15"/>
      <c r="F50" s="76"/>
      <c r="G50" s="76"/>
      <c r="H50" s="76"/>
      <c r="I50" s="76"/>
      <c r="J50" s="76"/>
      <c r="K50" s="78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76"/>
      <c r="K51" s="101"/>
    </row>
    <row r="52" spans="1:11" ht="21" customHeight="1">
      <c r="A52" s="100" t="s">
        <v>27</v>
      </c>
      <c r="B52" s="98"/>
      <c r="C52" s="14">
        <v>26</v>
      </c>
      <c r="D52" s="15"/>
      <c r="E52" s="15"/>
      <c r="F52" s="99"/>
      <c r="G52" s="99"/>
      <c r="H52" s="99"/>
      <c r="I52" s="99"/>
      <c r="J52" s="7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76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  <legacyDrawing r:id="rId2"/>
  <oleObjects>
    <mc:AlternateContent xmlns:mc="http://schemas.openxmlformats.org/markup-compatibility/2006">
      <mc:Choice Requires="x14">
        <oleObject progId="PBrush" shapeId="63489" r:id="rId3">
          <objectPr defaultSize="0" autoPict="0" altText="" r:id="rId4">
            <anchor>
              <from>
                <xdr:col>0</xdr:col>
                <xdr:colOff>0</xdr:colOff>
                <xdr:row>0</xdr:row>
                <xdr:rowOff>200025</xdr:rowOff>
              </from>
              <to>
                <xdr:col>0</xdr:col>
                <xdr:colOff>361950</xdr:colOff>
                <xdr:row>2</xdr:row>
                <xdr:rowOff>171450</xdr:rowOff>
              </to>
            </anchor>
          </objectPr>
        </oleObject>
      </mc:Choice>
      <mc:Fallback>
        <oleObject progId="PBrush" shapeId="63489" r:id="rId3"/>
      </mc:Fallback>
    </mc:AlternateContent>
  </oleObjec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C4A20-8482-4213-BE11-D01F398545F5}">
  <dimension ref="A1:K54"/>
  <sheetViews>
    <sheetView topLeftCell="C8" zoomScale="90" zoomScaleNormal="90" workbookViewId="0">
      <selection activeCell="I11" sqref="I11"/>
    </sheetView>
  </sheetViews>
  <sheetFormatPr defaultColWidth="9" defaultRowHeight="15.75"/>
  <cols>
    <col min="1" max="1" width="10.125" customWidth="1"/>
    <col min="2" max="2" width="18.125" customWidth="1"/>
    <col min="3" max="3" width="14.75" customWidth="1"/>
    <col min="4" max="4" width="13.125" customWidth="1"/>
    <col min="5" max="5" width="12.75" customWidth="1"/>
    <col min="6" max="10" width="8.625" customWidth="1"/>
    <col min="11" max="11" width="13.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77" t="s">
        <v>2</v>
      </c>
      <c r="B7" s="109" t="s">
        <v>125</v>
      </c>
      <c r="C7" s="109"/>
      <c r="D7" s="109"/>
      <c r="E7" s="109"/>
      <c r="F7" s="75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 t="shared" ref="G10:G12" si="0">SUM(H10+I10)</f>
        <v>0</v>
      </c>
      <c r="H10" s="12"/>
      <c r="I10" s="12"/>
      <c r="J10" s="34" t="e">
        <f t="shared" ref="J10:J32" si="1"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68" t="s">
        <v>126</v>
      </c>
      <c r="C12" s="68">
        <v>261</v>
      </c>
      <c r="D12" s="12" t="s">
        <v>21</v>
      </c>
      <c r="E12" s="12">
        <v>8</v>
      </c>
      <c r="F12" s="12">
        <v>784</v>
      </c>
      <c r="G12" s="12">
        <f t="shared" si="0"/>
        <v>802</v>
      </c>
      <c r="H12" s="12">
        <v>800</v>
      </c>
      <c r="I12" s="12">
        <v>2</v>
      </c>
      <c r="J12" s="34">
        <f t="shared" si="1"/>
        <v>102.04081632653062</v>
      </c>
      <c r="K12" s="24"/>
    </row>
    <row r="13" spans="1:11" ht="21.95" customHeight="1">
      <c r="A13" s="28">
        <v>44886</v>
      </c>
      <c r="B13" s="68" t="s">
        <v>126</v>
      </c>
      <c r="C13" s="68">
        <v>261</v>
      </c>
      <c r="D13" s="12" t="s">
        <v>21</v>
      </c>
      <c r="E13" s="12">
        <v>8</v>
      </c>
      <c r="F13" s="12">
        <v>784</v>
      </c>
      <c r="G13" s="12">
        <f>SUM(H13+I13)</f>
        <v>809</v>
      </c>
      <c r="H13" s="12">
        <v>805</v>
      </c>
      <c r="I13" s="12">
        <v>4</v>
      </c>
      <c r="J13" s="34">
        <f t="shared" si="1"/>
        <v>102.67857142857142</v>
      </c>
      <c r="K13" s="24"/>
    </row>
    <row r="14" spans="1:11" ht="21.95" customHeight="1">
      <c r="A14" s="28">
        <v>44887</v>
      </c>
      <c r="B14" s="12" t="s">
        <v>95</v>
      </c>
      <c r="C14" s="12">
        <v>2111</v>
      </c>
      <c r="D14" s="12" t="s">
        <v>21</v>
      </c>
      <c r="E14" s="12">
        <v>8</v>
      </c>
      <c r="F14" s="12">
        <v>1036</v>
      </c>
      <c r="G14" s="12">
        <f t="shared" ref="G14:G32" si="2">SUM(H14+I14)</f>
        <v>1040</v>
      </c>
      <c r="H14" s="12">
        <v>1036</v>
      </c>
      <c r="I14" s="12">
        <v>4</v>
      </c>
      <c r="J14" s="34">
        <f t="shared" si="1"/>
        <v>100</v>
      </c>
      <c r="K14" s="24"/>
    </row>
    <row r="15" spans="1:11" ht="21.95" customHeight="1">
      <c r="A15" s="28">
        <v>44888</v>
      </c>
      <c r="B15" s="12" t="s">
        <v>99</v>
      </c>
      <c r="C15" s="12" t="s">
        <v>155</v>
      </c>
      <c r="D15" s="12" t="s">
        <v>21</v>
      </c>
      <c r="E15" s="12">
        <v>8</v>
      </c>
      <c r="F15" s="12">
        <v>488</v>
      </c>
      <c r="G15" s="12">
        <f t="shared" si="2"/>
        <v>492</v>
      </c>
      <c r="H15" s="12">
        <v>489</v>
      </c>
      <c r="I15" s="12">
        <v>3</v>
      </c>
      <c r="J15" s="34">
        <f t="shared" si="1"/>
        <v>100.20491803278688</v>
      </c>
      <c r="K15" s="24"/>
    </row>
    <row r="16" spans="1:11" ht="21.95" customHeight="1">
      <c r="A16" s="28">
        <v>44889</v>
      </c>
      <c r="B16" s="12" t="s">
        <v>126</v>
      </c>
      <c r="C16" s="12">
        <v>261</v>
      </c>
      <c r="D16" s="12" t="s">
        <v>21</v>
      </c>
      <c r="E16" s="12">
        <v>8</v>
      </c>
      <c r="F16" s="12">
        <v>784</v>
      </c>
      <c r="G16" s="12">
        <f t="shared" si="2"/>
        <v>799</v>
      </c>
      <c r="H16" s="12">
        <v>784</v>
      </c>
      <c r="I16" s="12">
        <v>15</v>
      </c>
      <c r="J16" s="34">
        <f t="shared" si="1"/>
        <v>100</v>
      </c>
      <c r="K16" s="24"/>
    </row>
    <row r="17" spans="1:11" ht="21.95" customHeight="1">
      <c r="A17" s="28">
        <v>44890</v>
      </c>
      <c r="B17" s="12" t="s">
        <v>126</v>
      </c>
      <c r="C17" s="12">
        <v>261</v>
      </c>
      <c r="D17" s="12" t="s">
        <v>21</v>
      </c>
      <c r="E17" s="12">
        <v>8</v>
      </c>
      <c r="F17" s="12">
        <v>784</v>
      </c>
      <c r="G17" s="12">
        <f t="shared" si="2"/>
        <v>795</v>
      </c>
      <c r="H17" s="12">
        <v>784</v>
      </c>
      <c r="I17" s="12">
        <v>11</v>
      </c>
      <c r="J17" s="34">
        <f t="shared" si="1"/>
        <v>100</v>
      </c>
      <c r="K17" s="24"/>
    </row>
    <row r="18" spans="1:11" ht="21.95" customHeight="1">
      <c r="A18" s="28">
        <v>44893</v>
      </c>
      <c r="B18" s="12" t="s">
        <v>126</v>
      </c>
      <c r="C18" s="12">
        <v>261</v>
      </c>
      <c r="D18" s="12" t="s">
        <v>21</v>
      </c>
      <c r="E18" s="12">
        <v>8</v>
      </c>
      <c r="F18" s="12">
        <v>784</v>
      </c>
      <c r="G18" s="12">
        <f t="shared" ref="G18:G19" si="3">SUM(H18+I18)</f>
        <v>786</v>
      </c>
      <c r="H18" s="12">
        <v>784</v>
      </c>
      <c r="I18" s="12">
        <v>2</v>
      </c>
      <c r="J18" s="34">
        <f t="shared" si="1"/>
        <v>100</v>
      </c>
      <c r="K18" s="24"/>
    </row>
    <row r="19" spans="1:11" ht="20.45" customHeight="1">
      <c r="A19" s="28">
        <v>44894</v>
      </c>
      <c r="B19" s="12" t="s">
        <v>126</v>
      </c>
      <c r="C19" s="12">
        <v>261</v>
      </c>
      <c r="D19" s="12" t="s">
        <v>21</v>
      </c>
      <c r="E19" s="12">
        <v>8</v>
      </c>
      <c r="F19" s="12">
        <v>784</v>
      </c>
      <c r="G19" s="12">
        <f t="shared" si="3"/>
        <v>808</v>
      </c>
      <c r="H19" s="12">
        <v>784</v>
      </c>
      <c r="I19" s="12">
        <v>24</v>
      </c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2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35"/>
      <c r="I23" s="35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12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12"/>
      <c r="I31" s="12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21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6228</v>
      </c>
      <c r="D49" s="15"/>
      <c r="E49" s="15"/>
      <c r="F49" s="99"/>
      <c r="G49" s="99"/>
      <c r="H49" s="99"/>
      <c r="I49" s="76"/>
      <c r="J49" s="76"/>
      <c r="K49" s="78"/>
    </row>
    <row r="50" spans="1:11" ht="21" customHeight="1">
      <c r="A50" s="98" t="s">
        <v>25</v>
      </c>
      <c r="B50" s="98"/>
      <c r="C50" s="14">
        <f>SUM(H10:H47)</f>
        <v>6266</v>
      </c>
      <c r="D50" s="15"/>
      <c r="E50" s="15"/>
      <c r="F50" s="76"/>
      <c r="G50" s="76"/>
      <c r="H50" s="76"/>
      <c r="I50" s="76"/>
      <c r="J50" s="76"/>
      <c r="K50" s="78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76"/>
      <c r="K51" s="101"/>
    </row>
    <row r="52" spans="1:11" ht="21" customHeight="1">
      <c r="A52" s="100" t="s">
        <v>27</v>
      </c>
      <c r="B52" s="98"/>
      <c r="C52" s="14">
        <v>26</v>
      </c>
      <c r="D52" s="15"/>
      <c r="E52" s="15"/>
      <c r="F52" s="99"/>
      <c r="G52" s="99"/>
      <c r="H52" s="99"/>
      <c r="I52" s="99"/>
      <c r="J52" s="7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76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  <legacyDrawing r:id="rId2"/>
  <oleObjects>
    <mc:AlternateContent xmlns:mc="http://schemas.openxmlformats.org/markup-compatibility/2006">
      <mc:Choice Requires="x14">
        <oleObject progId="PBrush" shapeId="62465" r:id="rId3">
          <objectPr defaultSize="0" autoPict="0" altText="" r:id="rId4">
            <anchor>
              <from>
                <xdr:col>0</xdr:col>
                <xdr:colOff>0</xdr:colOff>
                <xdr:row>0</xdr:row>
                <xdr:rowOff>200025</xdr:rowOff>
              </from>
              <to>
                <xdr:col>0</xdr:col>
                <xdr:colOff>361950</xdr:colOff>
                <xdr:row>2</xdr:row>
                <xdr:rowOff>171450</xdr:rowOff>
              </to>
            </anchor>
          </objectPr>
        </oleObject>
      </mc:Choice>
      <mc:Fallback>
        <oleObject progId="PBrush" shapeId="62465" r:id="rId3"/>
      </mc:Fallback>
    </mc:AlternateContent>
  </oleObjec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EEB39-BA6B-4968-B33E-BBF96C385AA7}">
  <dimension ref="A1:K54"/>
  <sheetViews>
    <sheetView topLeftCell="A9" workbookViewId="0">
      <selection activeCell="B20" sqref="B20"/>
    </sheetView>
  </sheetViews>
  <sheetFormatPr defaultColWidth="9" defaultRowHeight="15.75"/>
  <cols>
    <col min="1" max="1" width="10.125" customWidth="1"/>
    <col min="2" max="2" width="18.125" customWidth="1"/>
    <col min="3" max="3" width="14.75" customWidth="1"/>
    <col min="4" max="4" width="13.125" customWidth="1"/>
    <col min="5" max="5" width="12.75" customWidth="1"/>
    <col min="6" max="10" width="8.625" customWidth="1"/>
    <col min="11" max="11" width="13.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77" t="s">
        <v>2</v>
      </c>
      <c r="B7" s="109" t="s">
        <v>124</v>
      </c>
      <c r="C7" s="109"/>
      <c r="D7" s="109"/>
      <c r="E7" s="109"/>
      <c r="F7" s="75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106</v>
      </c>
      <c r="C10" s="12" t="s">
        <v>80</v>
      </c>
      <c r="D10" s="12" t="s">
        <v>21</v>
      </c>
      <c r="E10" s="12">
        <v>8</v>
      </c>
      <c r="F10" s="12">
        <v>424</v>
      </c>
      <c r="G10" s="12">
        <f t="shared" ref="G10:G11" si="0">SUM(H10+I10)</f>
        <v>429</v>
      </c>
      <c r="H10" s="12">
        <v>424</v>
      </c>
      <c r="I10" s="12">
        <v>5</v>
      </c>
      <c r="J10" s="34">
        <f t="shared" ref="J10:J32" si="1">H10/F10*100</f>
        <v>100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>
        <f t="shared" si="0"/>
        <v>4</v>
      </c>
      <c r="H11" s="12"/>
      <c r="I11" s="12">
        <v>4</v>
      </c>
      <c r="J11" s="34" t="e">
        <f t="shared" si="1"/>
        <v>#DIV/0!</v>
      </c>
      <c r="K11" s="24"/>
    </row>
    <row r="12" spans="1:11" ht="21.95" customHeight="1">
      <c r="A12" s="28">
        <v>44883</v>
      </c>
      <c r="B12" s="12" t="s">
        <v>106</v>
      </c>
      <c r="C12" s="12" t="s">
        <v>80</v>
      </c>
      <c r="D12" s="12" t="s">
        <v>21</v>
      </c>
      <c r="E12" s="12">
        <v>8</v>
      </c>
      <c r="F12" s="12">
        <v>424</v>
      </c>
      <c r="G12" s="12">
        <f t="shared" ref="G12" si="2">SUM(H12+I12)</f>
        <v>426</v>
      </c>
      <c r="H12" s="12">
        <v>424</v>
      </c>
      <c r="I12" s="12">
        <v>2</v>
      </c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106</v>
      </c>
      <c r="C13" s="68" t="s">
        <v>80</v>
      </c>
      <c r="D13" s="12" t="s">
        <v>21</v>
      </c>
      <c r="E13" s="12">
        <v>8</v>
      </c>
      <c r="F13" s="12">
        <v>424</v>
      </c>
      <c r="G13" s="12">
        <f>SUM(H13+I13)</f>
        <v>425</v>
      </c>
      <c r="H13" s="12">
        <v>424</v>
      </c>
      <c r="I13" s="12">
        <v>1</v>
      </c>
      <c r="J13" s="34">
        <f t="shared" si="1"/>
        <v>100</v>
      </c>
      <c r="K13" s="24"/>
    </row>
    <row r="14" spans="1:11" ht="21.95" customHeight="1">
      <c r="A14" s="28">
        <v>44887</v>
      </c>
      <c r="B14" s="12" t="s">
        <v>106</v>
      </c>
      <c r="C14" s="12" t="s">
        <v>80</v>
      </c>
      <c r="D14" s="12" t="s">
        <v>21</v>
      </c>
      <c r="E14" s="12">
        <v>8</v>
      </c>
      <c r="F14" s="12">
        <v>424</v>
      </c>
      <c r="G14" s="12">
        <f t="shared" ref="G14" si="3">SUM(H14+I14)</f>
        <v>426</v>
      </c>
      <c r="H14" s="12">
        <v>424</v>
      </c>
      <c r="I14" s="12">
        <v>2</v>
      </c>
      <c r="J14" s="34">
        <f t="shared" si="1"/>
        <v>100</v>
      </c>
      <c r="K14" s="24"/>
    </row>
    <row r="15" spans="1:11" ht="21.95" customHeight="1">
      <c r="A15" s="28">
        <v>44888</v>
      </c>
      <c r="B15" s="12" t="s">
        <v>106</v>
      </c>
      <c r="C15" s="12" t="s">
        <v>80</v>
      </c>
      <c r="D15" s="12" t="s">
        <v>21</v>
      </c>
      <c r="E15" s="12">
        <v>8</v>
      </c>
      <c r="F15" s="12">
        <v>424</v>
      </c>
      <c r="G15" s="12">
        <f t="shared" ref="G15:G16" si="4">SUM(H15+I15)</f>
        <v>427</v>
      </c>
      <c r="H15" s="12">
        <v>424</v>
      </c>
      <c r="I15" s="12">
        <v>3</v>
      </c>
      <c r="J15" s="34">
        <f t="shared" si="1"/>
        <v>100</v>
      </c>
      <c r="K15" s="24"/>
    </row>
    <row r="16" spans="1:11" ht="21.95" customHeight="1">
      <c r="A16" s="28">
        <v>44889</v>
      </c>
      <c r="B16" s="12" t="s">
        <v>106</v>
      </c>
      <c r="C16" s="12" t="s">
        <v>80</v>
      </c>
      <c r="D16" s="12" t="s">
        <v>21</v>
      </c>
      <c r="E16" s="12">
        <v>8</v>
      </c>
      <c r="F16" s="12">
        <v>424</v>
      </c>
      <c r="G16" s="12">
        <f t="shared" si="4"/>
        <v>426</v>
      </c>
      <c r="H16" s="12">
        <v>424</v>
      </c>
      <c r="I16" s="12">
        <v>2</v>
      </c>
      <c r="J16" s="34">
        <f t="shared" si="1"/>
        <v>100</v>
      </c>
      <c r="K16" s="24"/>
    </row>
    <row r="17" spans="1:11" ht="21.95" customHeight="1">
      <c r="A17" s="28">
        <v>44890</v>
      </c>
      <c r="B17" s="12" t="s">
        <v>106</v>
      </c>
      <c r="C17" s="12" t="s">
        <v>80</v>
      </c>
      <c r="D17" s="12" t="s">
        <v>21</v>
      </c>
      <c r="E17" s="12">
        <v>8</v>
      </c>
      <c r="F17" s="12">
        <v>424</v>
      </c>
      <c r="G17" s="12">
        <f t="shared" ref="G17" si="5">SUM(H17+I17)</f>
        <v>429</v>
      </c>
      <c r="H17" s="12">
        <v>424</v>
      </c>
      <c r="I17" s="12">
        <v>5</v>
      </c>
      <c r="J17" s="34">
        <f t="shared" si="1"/>
        <v>100</v>
      </c>
      <c r="K17" s="24"/>
    </row>
    <row r="18" spans="1:11" ht="21.95" customHeight="1">
      <c r="A18" s="28">
        <v>44893</v>
      </c>
      <c r="B18" s="12" t="s">
        <v>106</v>
      </c>
      <c r="C18" s="12" t="s">
        <v>80</v>
      </c>
      <c r="D18" s="12" t="s">
        <v>21</v>
      </c>
      <c r="E18" s="12">
        <v>8</v>
      </c>
      <c r="F18" s="12">
        <v>424</v>
      </c>
      <c r="G18" s="12">
        <f t="shared" ref="G18:G32" si="6">SUM(H18+I18)</f>
        <v>427</v>
      </c>
      <c r="H18" s="12">
        <v>424</v>
      </c>
      <c r="I18" s="12">
        <v>3</v>
      </c>
      <c r="J18" s="34">
        <f t="shared" si="1"/>
        <v>100</v>
      </c>
      <c r="K18" s="24"/>
    </row>
    <row r="19" spans="1:11" ht="20.45" customHeight="1">
      <c r="A19" s="28">
        <v>44894</v>
      </c>
      <c r="B19" s="68" t="s">
        <v>101</v>
      </c>
      <c r="C19" s="68" t="s">
        <v>220</v>
      </c>
      <c r="D19" s="12" t="s">
        <v>21</v>
      </c>
      <c r="E19" s="12">
        <v>8</v>
      </c>
      <c r="F19" s="12">
        <v>157</v>
      </c>
      <c r="G19" s="12">
        <f t="shared" si="6"/>
        <v>171</v>
      </c>
      <c r="H19" s="12">
        <v>157</v>
      </c>
      <c r="I19" s="12">
        <v>14</v>
      </c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6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6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6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6"/>
        <v>0</v>
      </c>
      <c r="H23" s="35"/>
      <c r="I23" s="35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6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6"/>
        <v>0</v>
      </c>
      <c r="H25" s="12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6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6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6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6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6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6"/>
        <v>0</v>
      </c>
      <c r="H31" s="12"/>
      <c r="I31" s="12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6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21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3549</v>
      </c>
      <c r="D49" s="15"/>
      <c r="E49" s="15"/>
      <c r="F49" s="99"/>
      <c r="G49" s="99"/>
      <c r="H49" s="99"/>
      <c r="I49" s="76"/>
      <c r="J49" s="76"/>
      <c r="K49" s="78"/>
    </row>
    <row r="50" spans="1:11" ht="21" customHeight="1">
      <c r="A50" s="98" t="s">
        <v>25</v>
      </c>
      <c r="B50" s="98"/>
      <c r="C50" s="14">
        <f>SUM(H10:H47)</f>
        <v>3549</v>
      </c>
      <c r="D50" s="15"/>
      <c r="E50" s="15"/>
      <c r="F50" s="76"/>
      <c r="G50" s="76"/>
      <c r="H50" s="76"/>
      <c r="I50" s="76"/>
      <c r="J50" s="76"/>
      <c r="K50" s="78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76"/>
      <c r="K51" s="101"/>
    </row>
    <row r="52" spans="1:11" ht="21" customHeight="1">
      <c r="A52" s="100" t="s">
        <v>27</v>
      </c>
      <c r="B52" s="98"/>
      <c r="C52" s="14">
        <v>26</v>
      </c>
      <c r="D52" s="15"/>
      <c r="E52" s="15"/>
      <c r="F52" s="99"/>
      <c r="G52" s="99"/>
      <c r="H52" s="99"/>
      <c r="I52" s="99"/>
      <c r="J52" s="7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76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  <legacyDrawing r:id="rId2"/>
  <oleObjects>
    <mc:AlternateContent xmlns:mc="http://schemas.openxmlformats.org/markup-compatibility/2006">
      <mc:Choice Requires="x14">
        <oleObject progId="PBrush" shapeId="61441" r:id="rId3">
          <objectPr defaultSize="0" autoPict="0" altText="" r:id="rId4">
            <anchor>
              <from>
                <xdr:col>0</xdr:col>
                <xdr:colOff>0</xdr:colOff>
                <xdr:row>0</xdr:row>
                <xdr:rowOff>200025</xdr:rowOff>
              </from>
              <to>
                <xdr:col>0</xdr:col>
                <xdr:colOff>361950</xdr:colOff>
                <xdr:row>2</xdr:row>
                <xdr:rowOff>171450</xdr:rowOff>
              </to>
            </anchor>
          </objectPr>
        </oleObject>
      </mc:Choice>
      <mc:Fallback>
        <oleObject progId="PBrush" shapeId="61441" r:id="rId3"/>
      </mc:Fallback>
    </mc:AlternateContent>
  </oleObjec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3ED0E-01E5-4FC9-BB2C-75454F0FBC75}">
  <dimension ref="A1:K54"/>
  <sheetViews>
    <sheetView topLeftCell="C9" zoomScale="90" zoomScaleNormal="90" workbookViewId="0">
      <selection activeCell="I11" sqref="I11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4.625" customWidth="1"/>
    <col min="6" max="10" width="8.625" customWidth="1"/>
    <col min="11" max="11" width="7.625" customWidth="1"/>
    <col min="13" max="13" width="33.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77" t="s">
        <v>2</v>
      </c>
      <c r="B7" s="109" t="s">
        <v>119</v>
      </c>
      <c r="C7" s="109"/>
      <c r="D7" s="109"/>
      <c r="E7" s="109"/>
      <c r="F7" s="75" t="s">
        <v>4</v>
      </c>
      <c r="G7" s="109" t="s">
        <v>118</v>
      </c>
      <c r="H7" s="109"/>
      <c r="I7" s="109"/>
      <c r="J7" s="109"/>
      <c r="K7" s="110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/>
      <c r="H10" s="12"/>
      <c r="I10" s="12"/>
      <c r="J10" s="34" t="e">
        <f t="shared" ref="J10:J32" si="0"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/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68" t="s">
        <v>120</v>
      </c>
      <c r="C12" s="68" t="s">
        <v>121</v>
      </c>
      <c r="D12" s="12" t="s">
        <v>21</v>
      </c>
      <c r="E12" s="12">
        <v>8</v>
      </c>
      <c r="F12" s="12">
        <v>1056</v>
      </c>
      <c r="G12" s="12">
        <f>SUM(H12+I12)</f>
        <v>1058</v>
      </c>
      <c r="H12" s="12">
        <v>1056</v>
      </c>
      <c r="I12" s="12">
        <v>2</v>
      </c>
      <c r="J12" s="34">
        <f t="shared" si="0"/>
        <v>100</v>
      </c>
      <c r="K12" s="24"/>
    </row>
    <row r="13" spans="1:11" ht="21.95" customHeight="1">
      <c r="A13" s="28">
        <v>44886</v>
      </c>
      <c r="B13" s="68" t="s">
        <v>120</v>
      </c>
      <c r="C13" s="68" t="s">
        <v>121</v>
      </c>
      <c r="D13" s="12" t="s">
        <v>21</v>
      </c>
      <c r="E13" s="12">
        <v>8</v>
      </c>
      <c r="F13" s="12">
        <v>1056</v>
      </c>
      <c r="G13" s="12">
        <f>SUM(H13+I13)</f>
        <v>1059</v>
      </c>
      <c r="H13" s="12">
        <v>1056</v>
      </c>
      <c r="I13" s="12">
        <v>3</v>
      </c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120</v>
      </c>
      <c r="C14" s="68" t="s">
        <v>121</v>
      </c>
      <c r="D14" s="12" t="s">
        <v>21</v>
      </c>
      <c r="E14" s="12">
        <v>8</v>
      </c>
      <c r="F14" s="12">
        <v>1056</v>
      </c>
      <c r="G14" s="12">
        <f t="shared" ref="G14:G15" si="1">SUM(H14+I14)</f>
        <v>1058</v>
      </c>
      <c r="H14" s="12">
        <v>1056</v>
      </c>
      <c r="I14" s="12">
        <v>2</v>
      </c>
      <c r="J14" s="34">
        <f t="shared" si="0"/>
        <v>100</v>
      </c>
      <c r="K14" s="24"/>
    </row>
    <row r="15" spans="1:11" ht="21.95" customHeight="1">
      <c r="A15" s="28">
        <v>44888</v>
      </c>
      <c r="B15" s="12" t="s">
        <v>101</v>
      </c>
      <c r="C15" s="12" t="s">
        <v>191</v>
      </c>
      <c r="D15" s="12" t="s">
        <v>21</v>
      </c>
      <c r="E15" s="12">
        <v>8</v>
      </c>
      <c r="F15" s="12">
        <v>663</v>
      </c>
      <c r="G15" s="12">
        <f t="shared" si="1"/>
        <v>670</v>
      </c>
      <c r="H15" s="12">
        <v>663</v>
      </c>
      <c r="I15" s="12">
        <v>7</v>
      </c>
      <c r="J15" s="34">
        <f t="shared" si="0"/>
        <v>100</v>
      </c>
      <c r="K15" s="24"/>
    </row>
    <row r="16" spans="1:11" ht="21.95" customHeight="1">
      <c r="A16" s="28">
        <v>44889</v>
      </c>
      <c r="B16" s="12" t="s">
        <v>101</v>
      </c>
      <c r="C16" s="12" t="s">
        <v>191</v>
      </c>
      <c r="D16" s="12" t="s">
        <v>21</v>
      </c>
      <c r="E16" s="12">
        <v>8</v>
      </c>
      <c r="F16" s="12">
        <v>663</v>
      </c>
      <c r="G16" s="12">
        <f t="shared" ref="G16:G32" si="2">SUM(H16+I16)</f>
        <v>668</v>
      </c>
      <c r="H16" s="12">
        <v>663</v>
      </c>
      <c r="I16" s="12">
        <v>5</v>
      </c>
      <c r="J16" s="34">
        <f t="shared" si="0"/>
        <v>100</v>
      </c>
      <c r="K16" s="24"/>
    </row>
    <row r="17" spans="1:11" ht="21.95" customHeight="1">
      <c r="A17" s="28">
        <v>44890</v>
      </c>
      <c r="B17" s="68" t="s">
        <v>120</v>
      </c>
      <c r="C17" s="68" t="s">
        <v>121</v>
      </c>
      <c r="D17" s="12" t="s">
        <v>21</v>
      </c>
      <c r="E17" s="12">
        <v>8</v>
      </c>
      <c r="F17" s="12">
        <v>1056</v>
      </c>
      <c r="G17" s="12">
        <f t="shared" si="2"/>
        <v>1059</v>
      </c>
      <c r="H17" s="12">
        <v>1056</v>
      </c>
      <c r="I17" s="12">
        <v>3</v>
      </c>
      <c r="J17" s="34">
        <f t="shared" si="0"/>
        <v>100</v>
      </c>
      <c r="K17" s="24"/>
    </row>
    <row r="18" spans="1:11" ht="21.95" customHeight="1">
      <c r="A18" s="28">
        <v>44893</v>
      </c>
      <c r="B18" s="68" t="s">
        <v>120</v>
      </c>
      <c r="C18" s="68" t="s">
        <v>121</v>
      </c>
      <c r="D18" s="12" t="s">
        <v>21</v>
      </c>
      <c r="E18" s="12">
        <v>8</v>
      </c>
      <c r="F18" s="12">
        <v>1056</v>
      </c>
      <c r="G18" s="12">
        <f t="shared" ref="G18:G20" si="3">SUM(H18+I18)</f>
        <v>1058</v>
      </c>
      <c r="H18" s="12">
        <v>1056</v>
      </c>
      <c r="I18" s="12">
        <v>2</v>
      </c>
      <c r="J18" s="34">
        <f t="shared" si="0"/>
        <v>100</v>
      </c>
      <c r="K18" s="24"/>
    </row>
    <row r="19" spans="1:11" ht="21.95" customHeight="1">
      <c r="A19" s="28">
        <v>44894</v>
      </c>
      <c r="B19" s="68" t="s">
        <v>120</v>
      </c>
      <c r="C19" s="68" t="s">
        <v>121</v>
      </c>
      <c r="D19" s="12" t="s">
        <v>21</v>
      </c>
      <c r="E19" s="12">
        <v>8</v>
      </c>
      <c r="F19" s="12">
        <v>1056</v>
      </c>
      <c r="G19" s="12">
        <f t="shared" si="3"/>
        <v>1057</v>
      </c>
      <c r="H19" s="12">
        <v>1056</v>
      </c>
      <c r="I19" s="12">
        <v>1</v>
      </c>
      <c r="J19" s="34">
        <f t="shared" si="0"/>
        <v>100</v>
      </c>
      <c r="K19" s="24"/>
    </row>
    <row r="20" spans="1:11" ht="21.95" customHeight="1">
      <c r="A20" s="28">
        <v>44895</v>
      </c>
      <c r="B20" s="68" t="s">
        <v>120</v>
      </c>
      <c r="C20" s="68" t="s">
        <v>121</v>
      </c>
      <c r="D20" s="12" t="s">
        <v>21</v>
      </c>
      <c r="E20" s="12">
        <v>8</v>
      </c>
      <c r="F20" s="12">
        <v>1056</v>
      </c>
      <c r="G20" s="12">
        <f t="shared" si="3"/>
        <v>1060</v>
      </c>
      <c r="H20" s="12">
        <v>1056</v>
      </c>
      <c r="I20" s="12">
        <v>4</v>
      </c>
      <c r="J20" s="34">
        <f t="shared" si="0"/>
        <v>100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34" t="e">
        <f t="shared" si="0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34" t="e">
        <f t="shared" si="0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35"/>
      <c r="I23" s="35"/>
      <c r="J23" s="34" t="e">
        <f t="shared" si="0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12"/>
      <c r="I24" s="12"/>
      <c r="J24" s="34" t="e">
        <f t="shared" si="0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12"/>
      <c r="I25" s="12"/>
      <c r="J25" s="34" t="e">
        <f t="shared" si="0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34" t="e">
        <f t="shared" si="0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34" t="e">
        <f t="shared" si="0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34" t="e">
        <f t="shared" si="0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34" t="e">
        <f t="shared" si="0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34" t="e">
        <f t="shared" si="0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12"/>
      <c r="I31" s="12"/>
      <c r="J31" s="34" t="e">
        <f t="shared" si="0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8718</v>
      </c>
      <c r="D49" s="15"/>
      <c r="E49" s="15"/>
      <c r="F49" s="99"/>
      <c r="G49" s="99"/>
      <c r="H49" s="99"/>
      <c r="I49" s="76"/>
      <c r="J49" s="76"/>
      <c r="K49" s="78"/>
    </row>
    <row r="50" spans="1:11" ht="21" customHeight="1">
      <c r="A50" s="98" t="s">
        <v>25</v>
      </c>
      <c r="B50" s="98"/>
      <c r="C50" s="14">
        <f>SUM(H10:H47)</f>
        <v>8718</v>
      </c>
      <c r="D50" s="15"/>
      <c r="E50" s="15"/>
      <c r="F50" s="76"/>
      <c r="G50" s="76"/>
      <c r="H50" s="76"/>
      <c r="I50" s="76"/>
      <c r="J50" s="76"/>
      <c r="K50" s="78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76"/>
      <c r="K51" s="101"/>
    </row>
    <row r="52" spans="1:11" ht="21" customHeight="1">
      <c r="A52" s="100" t="s">
        <v>27</v>
      </c>
      <c r="B52" s="98"/>
      <c r="C52" s="14">
        <v>27</v>
      </c>
      <c r="D52" s="15"/>
      <c r="E52" s="15"/>
      <c r="F52" s="99"/>
      <c r="G52" s="99"/>
      <c r="H52" s="99"/>
      <c r="I52" s="99"/>
      <c r="J52" s="7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76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44459-37F9-4253-A95E-577B570EEF9E}">
  <dimension ref="A1:K54"/>
  <sheetViews>
    <sheetView topLeftCell="C9" zoomScale="90" zoomScaleNormal="90" workbookViewId="0">
      <selection activeCell="I18" sqref="I18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8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77" t="s">
        <v>2</v>
      </c>
      <c r="B7" s="109" t="s">
        <v>115</v>
      </c>
      <c r="C7" s="109"/>
      <c r="D7" s="109"/>
      <c r="E7" s="109"/>
      <c r="F7" s="75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77" t="s">
        <v>6</v>
      </c>
      <c r="B8" s="111" t="s">
        <v>7</v>
      </c>
      <c r="C8" s="111"/>
      <c r="D8" s="111"/>
      <c r="E8" s="111"/>
      <c r="F8" s="75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>
        <v>8</v>
      </c>
      <c r="F10" s="12"/>
      <c r="G10" s="12">
        <f>SUM(H10+I10)</f>
        <v>0</v>
      </c>
      <c r="H10" s="12"/>
      <c r="I10" s="12"/>
      <c r="J10" s="34" t="e">
        <f t="shared" ref="J10:J32" si="0"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>
        <v>8</v>
      </c>
      <c r="F11" s="12"/>
      <c r="G11" s="12">
        <f t="shared" ref="G11:G13" si="1">SUM(H11+I11)</f>
        <v>0</v>
      </c>
      <c r="H11" s="12"/>
      <c r="I11" s="56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21</v>
      </c>
      <c r="E12" s="12">
        <v>8</v>
      </c>
      <c r="F12" s="12"/>
      <c r="G12" s="12">
        <f t="shared" si="1"/>
        <v>0</v>
      </c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 t="s">
        <v>116</v>
      </c>
      <c r="C13" s="68" t="s">
        <v>117</v>
      </c>
      <c r="D13" s="12" t="s">
        <v>21</v>
      </c>
      <c r="E13" s="12">
        <v>8</v>
      </c>
      <c r="F13" s="12">
        <v>1013</v>
      </c>
      <c r="G13" s="12">
        <f t="shared" si="1"/>
        <v>1017</v>
      </c>
      <c r="H13" s="12">
        <v>1013</v>
      </c>
      <c r="I13" s="12">
        <v>4</v>
      </c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116</v>
      </c>
      <c r="C14" s="68" t="s">
        <v>117</v>
      </c>
      <c r="D14" s="12" t="s">
        <v>21</v>
      </c>
      <c r="E14" s="12">
        <v>8</v>
      </c>
      <c r="F14" s="12">
        <v>1013</v>
      </c>
      <c r="G14" s="12">
        <f t="shared" ref="G14:G32" si="2">SUM(H14+I14)</f>
        <v>1013</v>
      </c>
      <c r="H14" s="12">
        <v>1013</v>
      </c>
      <c r="I14" s="12"/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116</v>
      </c>
      <c r="C15" s="68" t="s">
        <v>117</v>
      </c>
      <c r="D15" s="12" t="s">
        <v>21</v>
      </c>
      <c r="E15" s="12">
        <v>8</v>
      </c>
      <c r="F15" s="12">
        <v>1013</v>
      </c>
      <c r="G15" s="12">
        <f t="shared" si="2"/>
        <v>1019</v>
      </c>
      <c r="H15" s="12">
        <v>1013</v>
      </c>
      <c r="I15" s="12">
        <v>6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116</v>
      </c>
      <c r="C16" s="68" t="s">
        <v>117</v>
      </c>
      <c r="D16" s="12" t="s">
        <v>21</v>
      </c>
      <c r="E16" s="12">
        <v>8</v>
      </c>
      <c r="F16" s="12">
        <v>1013</v>
      </c>
      <c r="G16" s="12">
        <f t="shared" si="2"/>
        <v>1018</v>
      </c>
      <c r="H16" s="12">
        <v>1013</v>
      </c>
      <c r="I16" s="12">
        <v>5</v>
      </c>
      <c r="J16" s="34">
        <f t="shared" si="0"/>
        <v>100</v>
      </c>
      <c r="K16" s="24"/>
    </row>
    <row r="17" spans="1:11" ht="21.95" customHeight="1">
      <c r="A17" s="28">
        <v>44890</v>
      </c>
      <c r="B17" s="68" t="s">
        <v>116</v>
      </c>
      <c r="C17" s="68" t="s">
        <v>117</v>
      </c>
      <c r="D17" s="12" t="s">
        <v>21</v>
      </c>
      <c r="E17" s="12">
        <v>8</v>
      </c>
      <c r="F17" s="12">
        <v>1013</v>
      </c>
      <c r="G17" s="12">
        <f t="shared" si="2"/>
        <v>1021</v>
      </c>
      <c r="H17" s="12">
        <v>1015</v>
      </c>
      <c r="I17" s="12">
        <v>6</v>
      </c>
      <c r="J17" s="34">
        <f t="shared" si="0"/>
        <v>100.1974333662389</v>
      </c>
      <c r="K17" s="24"/>
    </row>
    <row r="18" spans="1:11" ht="21.95" customHeight="1">
      <c r="A18" s="28">
        <v>44893</v>
      </c>
      <c r="B18" s="68" t="s">
        <v>116</v>
      </c>
      <c r="C18" s="68" t="s">
        <v>117</v>
      </c>
      <c r="D18" s="12" t="s">
        <v>21</v>
      </c>
      <c r="E18" s="12">
        <v>8</v>
      </c>
      <c r="F18" s="12">
        <v>1013</v>
      </c>
      <c r="G18" s="12">
        <f t="shared" si="2"/>
        <v>1020</v>
      </c>
      <c r="H18" s="12">
        <v>1020</v>
      </c>
      <c r="I18" s="12"/>
      <c r="J18" s="34">
        <f t="shared" si="0"/>
        <v>100.69101678183614</v>
      </c>
      <c r="K18" s="24"/>
    </row>
    <row r="19" spans="1:11" ht="21.95" customHeight="1">
      <c r="A19" s="28">
        <v>44894</v>
      </c>
      <c r="B19" s="68" t="s">
        <v>116</v>
      </c>
      <c r="C19" s="68" t="s">
        <v>117</v>
      </c>
      <c r="D19" s="12" t="s">
        <v>21</v>
      </c>
      <c r="E19" s="12">
        <v>8</v>
      </c>
      <c r="F19" s="12">
        <v>1013</v>
      </c>
      <c r="G19" s="12">
        <f t="shared" si="2"/>
        <v>1023</v>
      </c>
      <c r="H19" s="12">
        <v>1020</v>
      </c>
      <c r="I19" s="12">
        <v>3</v>
      </c>
      <c r="J19" s="34">
        <f t="shared" si="0"/>
        <v>100.69101678183614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2"/>
        <v>0</v>
      </c>
      <c r="H20" s="12"/>
      <c r="I20" s="12"/>
      <c r="J20" s="34" t="e">
        <f t="shared" si="0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34" t="e">
        <f t="shared" si="0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34" t="e">
        <f t="shared" si="0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35"/>
      <c r="I23" s="35"/>
      <c r="J23" s="34" t="e">
        <f t="shared" si="0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12"/>
      <c r="I24" s="12"/>
      <c r="J24" s="34" t="e">
        <f t="shared" si="0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12"/>
      <c r="I25" s="12"/>
      <c r="J25" s="34" t="e">
        <f t="shared" si="0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34" t="e">
        <f t="shared" si="0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34" t="e">
        <f t="shared" si="0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34" t="e">
        <f t="shared" si="0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34" t="e">
        <f t="shared" si="0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34" t="e">
        <f t="shared" si="0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35"/>
      <c r="I31" s="35"/>
      <c r="J31" s="34" t="e">
        <f t="shared" si="0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23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7091</v>
      </c>
      <c r="D49" s="15"/>
      <c r="E49" s="15"/>
      <c r="F49" s="99"/>
      <c r="G49" s="99"/>
      <c r="H49" s="99"/>
      <c r="I49" s="76"/>
      <c r="J49" s="76"/>
      <c r="K49" s="78"/>
    </row>
    <row r="50" spans="1:11" ht="21" customHeight="1">
      <c r="A50" s="98" t="s">
        <v>25</v>
      </c>
      <c r="B50" s="98"/>
      <c r="C50" s="14">
        <f>SUM(H10:H47)</f>
        <v>7107</v>
      </c>
      <c r="D50" s="15"/>
      <c r="E50" s="15"/>
      <c r="F50" s="76"/>
      <c r="G50" s="76"/>
      <c r="H50" s="76"/>
      <c r="I50" s="76"/>
      <c r="J50" s="76"/>
      <c r="K50" s="78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76"/>
      <c r="K51" s="101"/>
    </row>
    <row r="52" spans="1:11" ht="21" customHeight="1">
      <c r="A52" s="100" t="s">
        <v>27</v>
      </c>
      <c r="B52" s="98"/>
      <c r="C52" s="14">
        <f>COUNTA(B10:B47)</f>
        <v>7</v>
      </c>
      <c r="D52" s="15"/>
      <c r="E52" s="15"/>
      <c r="F52" s="99"/>
      <c r="G52" s="99"/>
      <c r="H52" s="99"/>
      <c r="I52" s="99"/>
      <c r="J52" s="7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76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J1:K1"/>
    <mergeCell ref="A4:K6"/>
    <mergeCell ref="B7:E7"/>
    <mergeCell ref="G7:K7"/>
    <mergeCell ref="B8:E8"/>
    <mergeCell ref="G8:K8"/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43303-123D-49AA-9949-697AEE913E5C}">
  <dimension ref="A1:K54"/>
  <sheetViews>
    <sheetView topLeftCell="D10" workbookViewId="0">
      <selection activeCell="H20" sqref="H20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 ht="17.25" thickTop="1" thickBot="1">
      <c r="J1" s="102" t="s">
        <v>0</v>
      </c>
      <c r="K1" s="103"/>
    </row>
    <row r="2" spans="1:11" ht="16.5" thickTop="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73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71" t="s">
        <v>2</v>
      </c>
      <c r="B7" s="109" t="s">
        <v>92</v>
      </c>
      <c r="C7" s="109"/>
      <c r="D7" s="109"/>
      <c r="E7" s="109"/>
      <c r="F7" s="74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71" t="s">
        <v>6</v>
      </c>
      <c r="B8" s="111" t="s">
        <v>7</v>
      </c>
      <c r="C8" s="111"/>
      <c r="D8" s="111"/>
      <c r="E8" s="111"/>
      <c r="F8" s="74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>SUM(H10+I10)</f>
        <v>0</v>
      </c>
      <c r="H10" s="12"/>
      <c r="I10" s="12"/>
      <c r="J10" s="34" t="e">
        <f t="shared" ref="J10:J32" si="0">H10/F10*100</f>
        <v>#DIV/0!</v>
      </c>
      <c r="K10" s="24"/>
    </row>
    <row r="11" spans="1:11" ht="21.95" customHeight="1">
      <c r="A11" s="28">
        <v>44882</v>
      </c>
      <c r="B11" s="83" t="s">
        <v>93</v>
      </c>
      <c r="C11" s="83" t="s">
        <v>111</v>
      </c>
      <c r="D11" s="12" t="s">
        <v>21</v>
      </c>
      <c r="E11" s="12">
        <v>8</v>
      </c>
      <c r="F11" s="12">
        <v>200</v>
      </c>
      <c r="G11" s="12">
        <f>SUM(H11+I11)</f>
        <v>200</v>
      </c>
      <c r="H11" s="12">
        <v>200</v>
      </c>
      <c r="I11" s="12"/>
      <c r="J11" s="34">
        <f t="shared" si="0"/>
        <v>100</v>
      </c>
      <c r="K11" s="24"/>
    </row>
    <row r="12" spans="1:11" ht="21.95" customHeight="1">
      <c r="A12" s="28">
        <v>44883</v>
      </c>
      <c r="B12" s="83" t="s">
        <v>93</v>
      </c>
      <c r="C12" s="83" t="s">
        <v>111</v>
      </c>
      <c r="D12" s="12" t="s">
        <v>21</v>
      </c>
      <c r="E12" s="12">
        <v>8</v>
      </c>
      <c r="F12" s="12">
        <v>200</v>
      </c>
      <c r="G12" s="12">
        <f>SUM(H12+I12)</f>
        <v>205</v>
      </c>
      <c r="H12" s="12">
        <v>200</v>
      </c>
      <c r="I12" s="12">
        <v>5</v>
      </c>
      <c r="J12" s="34">
        <f t="shared" si="0"/>
        <v>100</v>
      </c>
      <c r="K12" s="24"/>
    </row>
    <row r="13" spans="1:11" ht="21.95" customHeight="1">
      <c r="A13" s="28">
        <v>44886</v>
      </c>
      <c r="B13" s="68" t="s">
        <v>122</v>
      </c>
      <c r="C13" s="68" t="s">
        <v>123</v>
      </c>
      <c r="D13" s="12" t="s">
        <v>21</v>
      </c>
      <c r="E13" s="12">
        <v>4</v>
      </c>
      <c r="F13" s="12">
        <v>596</v>
      </c>
      <c r="G13" s="12">
        <f t="shared" ref="G13:G32" si="1">SUM(H13+I13)</f>
        <v>601</v>
      </c>
      <c r="H13" s="12">
        <v>600</v>
      </c>
      <c r="I13" s="12">
        <v>1</v>
      </c>
      <c r="J13" s="34">
        <f t="shared" si="0"/>
        <v>100.67114093959732</v>
      </c>
      <c r="K13" s="24"/>
    </row>
    <row r="14" spans="1:11" ht="21.95" customHeight="1">
      <c r="B14" s="68" t="s">
        <v>93</v>
      </c>
      <c r="C14" s="83" t="s">
        <v>111</v>
      </c>
      <c r="D14" s="12" t="s">
        <v>21</v>
      </c>
      <c r="E14" s="12">
        <v>4</v>
      </c>
      <c r="F14" s="12">
        <v>50</v>
      </c>
      <c r="G14" s="12">
        <f t="shared" si="1"/>
        <v>100</v>
      </c>
      <c r="H14" s="12">
        <v>100</v>
      </c>
      <c r="I14" s="12"/>
      <c r="J14" s="34">
        <f t="shared" si="0"/>
        <v>200</v>
      </c>
      <c r="K14" s="24"/>
    </row>
    <row r="15" spans="1:11" ht="21.95" customHeight="1">
      <c r="A15" s="28">
        <v>44887</v>
      </c>
      <c r="B15" s="68" t="s">
        <v>122</v>
      </c>
      <c r="C15" s="68" t="s">
        <v>123</v>
      </c>
      <c r="D15" s="12" t="s">
        <v>21</v>
      </c>
      <c r="E15" s="12">
        <v>8</v>
      </c>
      <c r="F15" s="12">
        <v>1200</v>
      </c>
      <c r="G15" s="12">
        <f t="shared" si="1"/>
        <v>1205</v>
      </c>
      <c r="H15" s="12">
        <v>1200</v>
      </c>
      <c r="I15" s="12">
        <v>5</v>
      </c>
      <c r="J15" s="34">
        <f t="shared" si="0"/>
        <v>100</v>
      </c>
      <c r="K15" s="24"/>
    </row>
    <row r="16" spans="1:11" ht="21.95" customHeight="1">
      <c r="A16" s="28">
        <v>44888</v>
      </c>
      <c r="B16" s="12" t="s">
        <v>122</v>
      </c>
      <c r="C16" s="12" t="s">
        <v>123</v>
      </c>
      <c r="D16" s="12" t="s">
        <v>21</v>
      </c>
      <c r="E16" s="12">
        <v>8</v>
      </c>
      <c r="F16" s="12">
        <v>1200</v>
      </c>
      <c r="G16" s="12">
        <f t="shared" si="1"/>
        <v>1210</v>
      </c>
      <c r="H16" s="12">
        <v>1200</v>
      </c>
      <c r="I16" s="12">
        <v>10</v>
      </c>
      <c r="J16" s="34">
        <f t="shared" si="0"/>
        <v>100</v>
      </c>
      <c r="K16" s="24"/>
    </row>
    <row r="17" spans="1:11" ht="21.95" customHeight="1">
      <c r="A17" s="28">
        <v>44889</v>
      </c>
      <c r="B17" s="12" t="s">
        <v>93</v>
      </c>
      <c r="C17" s="88" t="s">
        <v>111</v>
      </c>
      <c r="D17" s="12" t="s">
        <v>21</v>
      </c>
      <c r="E17" s="12">
        <v>8</v>
      </c>
      <c r="F17" s="12">
        <v>200</v>
      </c>
      <c r="G17" s="12">
        <f t="shared" si="1"/>
        <v>201</v>
      </c>
      <c r="H17" s="12">
        <v>201</v>
      </c>
      <c r="I17" s="12"/>
      <c r="J17" s="34">
        <f t="shared" si="0"/>
        <v>100.49999999999999</v>
      </c>
      <c r="K17" s="24"/>
    </row>
    <row r="18" spans="1:11" ht="21.95" customHeight="1">
      <c r="A18" s="28">
        <v>44890</v>
      </c>
      <c r="B18" s="12" t="s">
        <v>93</v>
      </c>
      <c r="C18" s="88" t="s">
        <v>111</v>
      </c>
      <c r="D18" s="12" t="s">
        <v>21</v>
      </c>
      <c r="E18" s="12">
        <v>8</v>
      </c>
      <c r="F18" s="12">
        <v>200</v>
      </c>
      <c r="G18" s="12">
        <f t="shared" ref="G18:G19" si="2">SUM(H18+I18)</f>
        <v>200</v>
      </c>
      <c r="H18" s="12">
        <v>200</v>
      </c>
      <c r="I18" s="12"/>
      <c r="J18" s="34">
        <f t="shared" si="0"/>
        <v>100</v>
      </c>
      <c r="K18" s="24"/>
    </row>
    <row r="19" spans="1:11" ht="21.95" customHeight="1">
      <c r="A19" s="28">
        <v>44893</v>
      </c>
      <c r="B19" s="12" t="s">
        <v>93</v>
      </c>
      <c r="C19" s="88" t="s">
        <v>111</v>
      </c>
      <c r="D19" s="12" t="s">
        <v>21</v>
      </c>
      <c r="E19" s="12">
        <v>8</v>
      </c>
      <c r="F19" s="12">
        <v>200</v>
      </c>
      <c r="G19" s="12">
        <f t="shared" si="2"/>
        <v>204</v>
      </c>
      <c r="H19" s="12">
        <v>200</v>
      </c>
      <c r="I19" s="12">
        <v>4</v>
      </c>
      <c r="J19" s="34">
        <f t="shared" si="0"/>
        <v>100</v>
      </c>
      <c r="K19" s="24"/>
    </row>
    <row r="20" spans="1:11" ht="21.95" customHeight="1">
      <c r="A20" s="28">
        <v>44894</v>
      </c>
      <c r="B20" s="12" t="s">
        <v>93</v>
      </c>
      <c r="C20" s="88" t="s">
        <v>111</v>
      </c>
      <c r="D20" s="12" t="s">
        <v>21</v>
      </c>
      <c r="E20" s="12">
        <v>8</v>
      </c>
      <c r="F20" s="12">
        <v>200</v>
      </c>
      <c r="G20" s="12">
        <f t="shared" ref="G20" si="3">SUM(H20+I20)</f>
        <v>208</v>
      </c>
      <c r="H20" s="12">
        <v>200</v>
      </c>
      <c r="I20" s="12">
        <v>8</v>
      </c>
      <c r="J20" s="34">
        <f t="shared" si="0"/>
        <v>100</v>
      </c>
      <c r="K20" s="24"/>
    </row>
    <row r="21" spans="1:11" ht="21.95" customHeight="1">
      <c r="A21" s="28">
        <v>44895</v>
      </c>
      <c r="B21" s="12"/>
      <c r="C21" s="12"/>
      <c r="D21" s="12" t="s">
        <v>21</v>
      </c>
      <c r="E21" s="12">
        <v>8</v>
      </c>
      <c r="F21" s="12"/>
      <c r="G21" s="12">
        <f t="shared" si="1"/>
        <v>0</v>
      </c>
      <c r="H21" s="12"/>
      <c r="I21" s="12"/>
      <c r="J21" s="34" t="e">
        <f t="shared" si="0"/>
        <v>#DIV/0!</v>
      </c>
      <c r="K21" s="24"/>
    </row>
    <row r="22" spans="1:11" ht="21.95" customHeight="1">
      <c r="A22" s="28">
        <v>44896</v>
      </c>
      <c r="B22" s="12"/>
      <c r="C22" s="12"/>
      <c r="D22" s="12" t="s">
        <v>21</v>
      </c>
      <c r="E22" s="12">
        <v>8</v>
      </c>
      <c r="F22" s="12"/>
      <c r="G22" s="12">
        <f t="shared" si="1"/>
        <v>0</v>
      </c>
      <c r="H22" s="12"/>
      <c r="I22" s="12"/>
      <c r="J22" s="34" t="e">
        <f t="shared" si="0"/>
        <v>#DIV/0!</v>
      </c>
      <c r="K22" s="24"/>
    </row>
    <row r="23" spans="1:11" ht="21.95" customHeight="1">
      <c r="A23" s="28">
        <v>44897</v>
      </c>
      <c r="B23" s="12"/>
      <c r="C23" s="12"/>
      <c r="D23" s="12" t="s">
        <v>21</v>
      </c>
      <c r="E23" s="12">
        <v>8</v>
      </c>
      <c r="F23" s="12"/>
      <c r="G23" s="12">
        <f t="shared" si="1"/>
        <v>0</v>
      </c>
      <c r="H23" s="35"/>
      <c r="I23" s="35"/>
      <c r="J23" s="34" t="e">
        <f t="shared" si="0"/>
        <v>#DIV/0!</v>
      </c>
      <c r="K23" s="24"/>
    </row>
    <row r="24" spans="1:11" ht="21.95" customHeight="1">
      <c r="A24" s="28">
        <v>44899</v>
      </c>
      <c r="B24" s="12"/>
      <c r="C24" s="12"/>
      <c r="D24" s="12" t="s">
        <v>21</v>
      </c>
      <c r="E24" s="12">
        <v>8</v>
      </c>
      <c r="F24" s="12"/>
      <c r="G24" s="12">
        <f t="shared" si="1"/>
        <v>0</v>
      </c>
      <c r="H24" s="12"/>
      <c r="I24" s="12"/>
      <c r="J24" s="34" t="e">
        <f t="shared" si="0"/>
        <v>#DIV/0!</v>
      </c>
      <c r="K24" s="24"/>
    </row>
    <row r="25" spans="1:11" ht="21.95" customHeight="1">
      <c r="A25" s="28">
        <v>44900</v>
      </c>
      <c r="B25" s="12"/>
      <c r="C25" s="12"/>
      <c r="D25" s="12" t="s">
        <v>21</v>
      </c>
      <c r="E25" s="12">
        <v>8</v>
      </c>
      <c r="F25" s="12"/>
      <c r="G25" s="12">
        <f t="shared" si="1"/>
        <v>0</v>
      </c>
      <c r="H25" s="12"/>
      <c r="I25" s="12"/>
      <c r="J25" s="34" t="e">
        <f t="shared" si="0"/>
        <v>#DIV/0!</v>
      </c>
      <c r="K25" s="24"/>
    </row>
    <row r="26" spans="1:11" ht="21.95" customHeight="1">
      <c r="A26" s="28">
        <v>44901</v>
      </c>
      <c r="B26" s="12"/>
      <c r="C26" s="12"/>
      <c r="D26" s="12" t="s">
        <v>21</v>
      </c>
      <c r="E26" s="12">
        <v>8</v>
      </c>
      <c r="F26" s="12"/>
      <c r="G26" s="12">
        <f t="shared" si="1"/>
        <v>0</v>
      </c>
      <c r="H26" s="12"/>
      <c r="I26" s="12"/>
      <c r="J26" s="34" t="e">
        <f t="shared" si="0"/>
        <v>#DIV/0!</v>
      </c>
      <c r="K26" s="24"/>
    </row>
    <row r="27" spans="1:11" ht="21.95" customHeight="1">
      <c r="A27" s="28">
        <v>44902</v>
      </c>
      <c r="B27" s="12"/>
      <c r="C27" s="12"/>
      <c r="D27" s="12" t="s">
        <v>21</v>
      </c>
      <c r="E27" s="12">
        <v>8</v>
      </c>
      <c r="F27" s="12"/>
      <c r="G27" s="12">
        <f t="shared" si="1"/>
        <v>0</v>
      </c>
      <c r="H27" s="12"/>
      <c r="I27" s="12"/>
      <c r="J27" s="34" t="e">
        <f t="shared" si="0"/>
        <v>#DIV/0!</v>
      </c>
      <c r="K27" s="24"/>
    </row>
    <row r="28" spans="1:11" ht="21.95" customHeight="1">
      <c r="A28" s="28">
        <v>44903</v>
      </c>
      <c r="B28" s="12"/>
      <c r="C28" s="12"/>
      <c r="D28" s="12" t="s">
        <v>21</v>
      </c>
      <c r="E28" s="12">
        <v>8</v>
      </c>
      <c r="F28" s="12"/>
      <c r="G28" s="12">
        <f t="shared" si="1"/>
        <v>0</v>
      </c>
      <c r="H28" s="12"/>
      <c r="I28" s="12"/>
      <c r="J28" s="34" t="e">
        <f t="shared" si="0"/>
        <v>#DIV/0!</v>
      </c>
      <c r="K28" s="24"/>
    </row>
    <row r="29" spans="1:11" ht="21.95" customHeight="1">
      <c r="A29" s="29">
        <v>44906</v>
      </c>
      <c r="B29" s="12"/>
      <c r="C29" s="12"/>
      <c r="D29" s="12" t="s">
        <v>21</v>
      </c>
      <c r="E29" s="12">
        <v>8</v>
      </c>
      <c r="F29" s="12"/>
      <c r="G29" s="12">
        <f t="shared" si="1"/>
        <v>0</v>
      </c>
      <c r="H29" s="12"/>
      <c r="I29" s="12"/>
      <c r="J29" s="34" t="e">
        <f t="shared" si="0"/>
        <v>#DIV/0!</v>
      </c>
      <c r="K29" s="24"/>
    </row>
    <row r="30" spans="1:11" ht="21.95" customHeight="1">
      <c r="A30" s="29">
        <v>44907</v>
      </c>
      <c r="B30" s="12"/>
      <c r="C30" s="12"/>
      <c r="D30" s="12" t="s">
        <v>21</v>
      </c>
      <c r="E30" s="12">
        <v>8</v>
      </c>
      <c r="F30" s="12"/>
      <c r="G30" s="12">
        <f t="shared" si="1"/>
        <v>0</v>
      </c>
      <c r="H30" s="12"/>
      <c r="I30" s="12"/>
      <c r="J30" s="34" t="e">
        <f t="shared" si="0"/>
        <v>#DIV/0!</v>
      </c>
      <c r="K30" s="24"/>
    </row>
    <row r="31" spans="1:11" ht="21.95" customHeight="1">
      <c r="A31" s="29">
        <v>44908</v>
      </c>
      <c r="B31" s="12"/>
      <c r="C31" s="12"/>
      <c r="D31" s="12" t="s">
        <v>21</v>
      </c>
      <c r="E31" s="12">
        <v>8</v>
      </c>
      <c r="F31" s="12"/>
      <c r="G31" s="12">
        <f t="shared" si="1"/>
        <v>0</v>
      </c>
      <c r="H31" s="35"/>
      <c r="I31" s="35"/>
      <c r="J31" s="34" t="e">
        <f t="shared" si="0"/>
        <v>#DIV/0!</v>
      </c>
      <c r="K31" s="24"/>
    </row>
    <row r="32" spans="1:11" ht="21.95" customHeight="1">
      <c r="A32" s="29">
        <v>44909</v>
      </c>
      <c r="B32" s="12"/>
      <c r="C32" s="12"/>
      <c r="D32" s="12" t="s">
        <v>21</v>
      </c>
      <c r="E32" s="12">
        <v>8</v>
      </c>
      <c r="F32" s="12"/>
      <c r="G32" s="12">
        <f t="shared" si="1"/>
        <v>0</v>
      </c>
      <c r="H32" s="12"/>
      <c r="I32" s="12"/>
      <c r="J32" s="34" t="e">
        <f t="shared" si="0"/>
        <v>#DIV/0!</v>
      </c>
      <c r="K32" s="24"/>
    </row>
    <row r="33" spans="1:11" ht="21.95" customHeight="1">
      <c r="A33" s="29">
        <v>44910</v>
      </c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23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4246</v>
      </c>
      <c r="D49" s="15"/>
      <c r="E49" s="15"/>
      <c r="F49" s="99"/>
      <c r="G49" s="99"/>
      <c r="H49" s="99"/>
      <c r="I49" s="72"/>
      <c r="J49" s="72"/>
      <c r="K49" s="73"/>
    </row>
    <row r="50" spans="1:11" ht="21" customHeight="1">
      <c r="A50" s="98" t="s">
        <v>25</v>
      </c>
      <c r="B50" s="98"/>
      <c r="C50" s="14">
        <f>SUM(H10:H47)</f>
        <v>4301</v>
      </c>
      <c r="D50" s="15"/>
      <c r="E50" s="15"/>
      <c r="F50" s="72"/>
      <c r="G50" s="72"/>
      <c r="H50" s="72"/>
      <c r="I50" s="72"/>
      <c r="J50" s="72"/>
      <c r="K50" s="73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72"/>
      <c r="K51" s="101"/>
    </row>
    <row r="52" spans="1:11" ht="21" customHeight="1">
      <c r="A52" s="100" t="s">
        <v>27</v>
      </c>
      <c r="B52" s="98"/>
      <c r="C52" s="14">
        <f>COUNTA(B10:B47)</f>
        <v>10</v>
      </c>
      <c r="D52" s="15"/>
      <c r="E52" s="15"/>
      <c r="F52" s="99"/>
      <c r="G52" s="99"/>
      <c r="H52" s="99"/>
      <c r="I52" s="99"/>
      <c r="J52" s="72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72"/>
      <c r="K53" s="101"/>
    </row>
    <row r="54" spans="1:11" ht="21" customHeight="1" thickBo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3:B53"/>
    <mergeCell ref="A48:B48"/>
    <mergeCell ref="E48:K48"/>
    <mergeCell ref="A49:B49"/>
    <mergeCell ref="F49:H49"/>
    <mergeCell ref="A50:B50"/>
    <mergeCell ref="A51:B51"/>
    <mergeCell ref="F51:H53"/>
    <mergeCell ref="I51:I53"/>
    <mergeCell ref="K51:K53"/>
    <mergeCell ref="A52:B52"/>
    <mergeCell ref="J1:K1"/>
    <mergeCell ref="A4:K6"/>
    <mergeCell ref="B7:E7"/>
    <mergeCell ref="G7:K7"/>
    <mergeCell ref="B8:E8"/>
    <mergeCell ref="G8:K8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4"/>
  <sheetViews>
    <sheetView topLeftCell="C3" zoomScale="80" zoomScaleNormal="80" workbookViewId="0">
      <selection activeCell="D18" sqref="D18"/>
    </sheetView>
  </sheetViews>
  <sheetFormatPr defaultColWidth="9" defaultRowHeight="15.75"/>
  <cols>
    <col min="1" max="1" width="10.375" customWidth="1"/>
    <col min="2" max="2" width="17.125" customWidth="1"/>
    <col min="3" max="3" width="13.375" customWidth="1"/>
    <col min="4" max="4" width="13.125" customWidth="1"/>
    <col min="5" max="5" width="11.125" customWidth="1"/>
    <col min="6" max="9" width="8.625" customWidth="1"/>
    <col min="10" max="10" width="8.25" customWidth="1"/>
    <col min="11" max="11" width="12.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3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9" t="s">
        <v>99</v>
      </c>
      <c r="C10" s="69" t="s">
        <v>100</v>
      </c>
      <c r="D10" s="12" t="s">
        <v>21</v>
      </c>
      <c r="E10" s="35">
        <v>8</v>
      </c>
      <c r="F10" s="35">
        <v>456</v>
      </c>
      <c r="G10" s="35">
        <f t="shared" ref="G10:G13" si="0">SUM(H10+I10)</f>
        <v>460</v>
      </c>
      <c r="H10" s="12">
        <v>458</v>
      </c>
      <c r="I10" s="12">
        <v>2</v>
      </c>
      <c r="J10" s="34">
        <f t="shared" ref="J10:J13" si="1">H10/F10*100</f>
        <v>100.43859649122805</v>
      </c>
      <c r="K10" s="24"/>
    </row>
    <row r="11" spans="1:11" ht="21.95" customHeight="1">
      <c r="A11" s="28">
        <v>44882</v>
      </c>
      <c r="B11" s="69"/>
      <c r="C11" s="69"/>
      <c r="D11" s="12" t="s">
        <v>21</v>
      </c>
      <c r="E11" s="35">
        <v>8</v>
      </c>
      <c r="F11" s="35"/>
      <c r="G11" s="35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69" t="s">
        <v>82</v>
      </c>
      <c r="C12" s="69" t="s">
        <v>83</v>
      </c>
      <c r="D12" s="12" t="s">
        <v>21</v>
      </c>
      <c r="E12" s="35">
        <v>8</v>
      </c>
      <c r="F12" s="35">
        <v>1200</v>
      </c>
      <c r="G12" s="35">
        <f t="shared" ref="G12" si="2">SUM(H12+I12)</f>
        <v>1204</v>
      </c>
      <c r="H12" s="12">
        <v>1200</v>
      </c>
      <c r="I12" s="12">
        <v>4</v>
      </c>
      <c r="J12" s="34">
        <f t="shared" si="1"/>
        <v>100</v>
      </c>
      <c r="K12" s="24"/>
    </row>
    <row r="13" spans="1:11" ht="21.95" customHeight="1">
      <c r="A13" s="28">
        <v>44886</v>
      </c>
      <c r="B13" s="69" t="s">
        <v>82</v>
      </c>
      <c r="C13" s="69" t="s">
        <v>83</v>
      </c>
      <c r="D13" s="12" t="s">
        <v>21</v>
      </c>
      <c r="E13" s="35">
        <v>8</v>
      </c>
      <c r="F13" s="35">
        <v>1200</v>
      </c>
      <c r="G13" s="35">
        <f t="shared" si="0"/>
        <v>1200</v>
      </c>
      <c r="H13" s="12">
        <v>1200</v>
      </c>
      <c r="I13" s="12"/>
      <c r="J13" s="34">
        <f t="shared" si="1"/>
        <v>100</v>
      </c>
      <c r="K13" s="24"/>
    </row>
    <row r="14" spans="1:11" ht="21.95" customHeight="1">
      <c r="A14" s="28">
        <v>44887</v>
      </c>
      <c r="B14" s="69" t="s">
        <v>82</v>
      </c>
      <c r="C14" s="69" t="s">
        <v>83</v>
      </c>
      <c r="D14" s="12" t="s">
        <v>21</v>
      </c>
      <c r="E14" s="35">
        <v>8</v>
      </c>
      <c r="F14" s="35">
        <v>1200</v>
      </c>
      <c r="G14" s="35">
        <f t="shared" ref="G14" si="3">SUM(H14+I14)</f>
        <v>1202</v>
      </c>
      <c r="H14" s="12">
        <v>1200</v>
      </c>
      <c r="I14" s="35">
        <v>2</v>
      </c>
      <c r="J14" s="70">
        <f t="shared" ref="J14:J32" si="4">H14/F14*100</f>
        <v>100</v>
      </c>
      <c r="K14" s="24"/>
    </row>
    <row r="15" spans="1:11" ht="21.95" customHeight="1">
      <c r="A15" s="28">
        <v>44888</v>
      </c>
      <c r="B15" s="69" t="s">
        <v>82</v>
      </c>
      <c r="C15" s="69" t="s">
        <v>83</v>
      </c>
      <c r="D15" s="12" t="s">
        <v>21</v>
      </c>
      <c r="E15" s="35">
        <v>8</v>
      </c>
      <c r="F15" s="35">
        <v>1200</v>
      </c>
      <c r="G15" s="35">
        <f t="shared" ref="G15" si="5">SUM(H15+I15)</f>
        <v>1200</v>
      </c>
      <c r="H15" s="12">
        <v>1200</v>
      </c>
      <c r="I15" s="35"/>
      <c r="J15" s="70">
        <f t="shared" si="4"/>
        <v>100</v>
      </c>
      <c r="K15" s="24"/>
    </row>
    <row r="16" spans="1:11" ht="21.95" customHeight="1">
      <c r="A16" s="28">
        <v>44889</v>
      </c>
      <c r="B16" s="69" t="s">
        <v>82</v>
      </c>
      <c r="C16" s="69" t="s">
        <v>83</v>
      </c>
      <c r="D16" s="12" t="s">
        <v>21</v>
      </c>
      <c r="E16" s="35">
        <v>8</v>
      </c>
      <c r="F16" s="35">
        <v>1200</v>
      </c>
      <c r="G16" s="35">
        <f t="shared" ref="G16:G32" si="6">SUM(H16+I16)</f>
        <v>1204</v>
      </c>
      <c r="H16" s="35">
        <v>1200</v>
      </c>
      <c r="I16" s="35">
        <v>4</v>
      </c>
      <c r="J16" s="70">
        <f t="shared" si="4"/>
        <v>100</v>
      </c>
      <c r="K16" s="24"/>
    </row>
    <row r="17" spans="1:11" ht="21.95" customHeight="1">
      <c r="A17" s="28">
        <v>44890</v>
      </c>
      <c r="B17" s="69" t="s">
        <v>82</v>
      </c>
      <c r="C17" s="69" t="s">
        <v>83</v>
      </c>
      <c r="D17" s="12" t="s">
        <v>21</v>
      </c>
      <c r="E17" s="35">
        <v>8</v>
      </c>
      <c r="F17" s="35">
        <v>1200</v>
      </c>
      <c r="G17" s="35">
        <f t="shared" ref="G17" si="7">SUM(H17+I17)</f>
        <v>1200</v>
      </c>
      <c r="H17" s="35">
        <v>1200</v>
      </c>
      <c r="I17" s="35"/>
      <c r="J17" s="70">
        <f t="shared" si="4"/>
        <v>100</v>
      </c>
      <c r="K17" s="24"/>
    </row>
    <row r="18" spans="1:11" ht="21.95" customHeight="1">
      <c r="A18" s="28">
        <v>44893</v>
      </c>
      <c r="B18" s="69" t="s">
        <v>82</v>
      </c>
      <c r="C18" s="69" t="s">
        <v>83</v>
      </c>
      <c r="D18" s="12" t="s">
        <v>21</v>
      </c>
      <c r="E18" s="35">
        <v>8</v>
      </c>
      <c r="F18" s="35">
        <v>1200</v>
      </c>
      <c r="G18" s="35">
        <f t="shared" ref="G18" si="8">SUM(H18+I18)</f>
        <v>1202</v>
      </c>
      <c r="H18" s="35">
        <v>1200</v>
      </c>
      <c r="I18" s="35">
        <v>2</v>
      </c>
      <c r="J18" s="70">
        <f t="shared" si="4"/>
        <v>100</v>
      </c>
      <c r="K18" s="24"/>
    </row>
    <row r="19" spans="1:11" ht="21.95" customHeight="1">
      <c r="A19" s="28">
        <v>44894</v>
      </c>
      <c r="B19" s="69" t="s">
        <v>99</v>
      </c>
      <c r="C19" s="69" t="s">
        <v>155</v>
      </c>
      <c r="D19" s="69" t="s">
        <v>21</v>
      </c>
      <c r="E19" s="35">
        <v>8</v>
      </c>
      <c r="F19" s="35">
        <v>456</v>
      </c>
      <c r="G19" s="35">
        <f t="shared" si="6"/>
        <v>456</v>
      </c>
      <c r="H19" s="35">
        <v>456</v>
      </c>
      <c r="I19" s="35"/>
      <c r="J19" s="70">
        <f t="shared" si="4"/>
        <v>100</v>
      </c>
      <c r="K19" s="24"/>
    </row>
    <row r="20" spans="1:11" ht="21.95" customHeight="1">
      <c r="A20" s="28">
        <v>44895</v>
      </c>
      <c r="B20" s="12"/>
      <c r="C20" s="12"/>
      <c r="D20" s="69" t="s">
        <v>21</v>
      </c>
      <c r="E20" s="35">
        <v>8</v>
      </c>
      <c r="F20" s="12"/>
      <c r="G20" s="35">
        <f t="shared" si="6"/>
        <v>0</v>
      </c>
      <c r="H20" s="12"/>
      <c r="I20" s="12"/>
      <c r="J20" s="70" t="e">
        <f t="shared" si="4"/>
        <v>#DIV/0!</v>
      </c>
      <c r="K20" s="24"/>
    </row>
    <row r="21" spans="1:11" ht="21.95" customHeight="1">
      <c r="A21" s="28">
        <v>44896</v>
      </c>
      <c r="B21" s="12"/>
      <c r="C21" s="12"/>
      <c r="D21" s="69" t="s">
        <v>21</v>
      </c>
      <c r="E21" s="35">
        <v>8</v>
      </c>
      <c r="F21" s="12"/>
      <c r="G21" s="35">
        <f t="shared" si="6"/>
        <v>0</v>
      </c>
      <c r="H21" s="12"/>
      <c r="I21" s="12"/>
      <c r="J21" s="70" t="e">
        <f t="shared" si="4"/>
        <v>#DIV/0!</v>
      </c>
      <c r="K21" s="24"/>
    </row>
    <row r="22" spans="1:11" ht="21.95" customHeight="1">
      <c r="A22" s="28">
        <v>44897</v>
      </c>
      <c r="B22" s="12"/>
      <c r="C22" s="12"/>
      <c r="D22" s="69" t="s">
        <v>21</v>
      </c>
      <c r="E22" s="35">
        <v>8</v>
      </c>
      <c r="F22" s="12"/>
      <c r="G22" s="35">
        <f t="shared" si="6"/>
        <v>0</v>
      </c>
      <c r="H22" s="35"/>
      <c r="I22" s="12"/>
      <c r="J22" s="70" t="e">
        <f t="shared" si="4"/>
        <v>#DIV/0!</v>
      </c>
      <c r="K22" s="24"/>
    </row>
    <row r="23" spans="1:11" ht="21.95" customHeight="1">
      <c r="A23" s="28">
        <v>44899</v>
      </c>
      <c r="B23" s="12"/>
      <c r="C23" s="12"/>
      <c r="D23" s="69" t="s">
        <v>21</v>
      </c>
      <c r="E23" s="35">
        <v>8</v>
      </c>
      <c r="F23" s="12"/>
      <c r="G23" s="35">
        <f t="shared" si="6"/>
        <v>0</v>
      </c>
      <c r="H23" s="12"/>
      <c r="I23" s="35"/>
      <c r="J23" s="70" t="e">
        <f t="shared" si="4"/>
        <v>#DIV/0!</v>
      </c>
      <c r="K23" s="24"/>
    </row>
    <row r="24" spans="1:11" ht="21.95" customHeight="1">
      <c r="A24" s="28">
        <v>44900</v>
      </c>
      <c r="B24" s="12"/>
      <c r="C24" s="12"/>
      <c r="D24" s="69" t="s">
        <v>21</v>
      </c>
      <c r="E24" s="35">
        <v>8</v>
      </c>
      <c r="F24" s="12"/>
      <c r="G24" s="35">
        <f t="shared" si="6"/>
        <v>0</v>
      </c>
      <c r="H24" s="12"/>
      <c r="I24" s="12"/>
      <c r="J24" s="70" t="e">
        <f t="shared" si="4"/>
        <v>#DIV/0!</v>
      </c>
      <c r="K24" s="24"/>
    </row>
    <row r="25" spans="1:11" ht="21.95" customHeight="1">
      <c r="A25" s="28">
        <v>44901</v>
      </c>
      <c r="B25" s="12"/>
      <c r="C25" s="12"/>
      <c r="D25" s="69" t="s">
        <v>21</v>
      </c>
      <c r="E25" s="35">
        <v>8</v>
      </c>
      <c r="F25" s="12"/>
      <c r="G25" s="35">
        <f t="shared" si="6"/>
        <v>0</v>
      </c>
      <c r="H25" s="12"/>
      <c r="I25" s="12"/>
      <c r="J25" s="70" t="e">
        <f t="shared" si="4"/>
        <v>#DIV/0!</v>
      </c>
      <c r="K25" s="24"/>
    </row>
    <row r="26" spans="1:11" ht="21.95" customHeight="1">
      <c r="A26" s="28">
        <v>44902</v>
      </c>
      <c r="B26" s="12"/>
      <c r="C26" s="12"/>
      <c r="D26" s="69" t="s">
        <v>21</v>
      </c>
      <c r="E26" s="35">
        <v>8</v>
      </c>
      <c r="F26" s="12"/>
      <c r="G26" s="35">
        <f t="shared" si="6"/>
        <v>0</v>
      </c>
      <c r="H26" s="12"/>
      <c r="I26" s="12"/>
      <c r="J26" s="70" t="e">
        <f t="shared" si="4"/>
        <v>#DIV/0!</v>
      </c>
      <c r="K26" s="24"/>
    </row>
    <row r="27" spans="1:11" ht="21.95" customHeight="1">
      <c r="A27" s="28">
        <v>44903</v>
      </c>
      <c r="B27" s="12"/>
      <c r="C27" s="12"/>
      <c r="D27" s="69" t="s">
        <v>21</v>
      </c>
      <c r="E27" s="35">
        <v>8</v>
      </c>
      <c r="F27" s="12"/>
      <c r="G27" s="35">
        <f t="shared" si="6"/>
        <v>0</v>
      </c>
      <c r="H27" s="12"/>
      <c r="I27" s="12"/>
      <c r="J27" s="70" t="e">
        <f t="shared" si="4"/>
        <v>#DIV/0!</v>
      </c>
      <c r="K27" s="24"/>
    </row>
    <row r="28" spans="1:11" ht="21.95" customHeight="1">
      <c r="A28" s="29">
        <v>44906</v>
      </c>
      <c r="B28" s="12"/>
      <c r="C28" s="12"/>
      <c r="D28" s="69" t="s">
        <v>21</v>
      </c>
      <c r="E28" s="35">
        <v>8</v>
      </c>
      <c r="F28" s="12"/>
      <c r="G28" s="35">
        <f t="shared" si="6"/>
        <v>0</v>
      </c>
      <c r="H28" s="12"/>
      <c r="I28" s="12"/>
      <c r="J28" s="70" t="e">
        <f t="shared" si="4"/>
        <v>#DIV/0!</v>
      </c>
      <c r="K28" s="24"/>
    </row>
    <row r="29" spans="1:11" ht="21.95" customHeight="1">
      <c r="A29" s="29">
        <v>44907</v>
      </c>
      <c r="B29" s="12"/>
      <c r="C29" s="12"/>
      <c r="D29" s="69" t="s">
        <v>21</v>
      </c>
      <c r="E29" s="35">
        <v>8</v>
      </c>
      <c r="F29" s="12"/>
      <c r="G29" s="35">
        <f t="shared" si="6"/>
        <v>0</v>
      </c>
      <c r="H29" s="12"/>
      <c r="I29" s="12"/>
      <c r="J29" s="70" t="e">
        <f t="shared" si="4"/>
        <v>#DIV/0!</v>
      </c>
      <c r="K29" s="24"/>
    </row>
    <row r="30" spans="1:11" ht="21.95" customHeight="1">
      <c r="A30" s="29">
        <v>44908</v>
      </c>
      <c r="B30" s="12"/>
      <c r="C30" s="12"/>
      <c r="D30" s="69" t="s">
        <v>21</v>
      </c>
      <c r="E30" s="35">
        <v>8</v>
      </c>
      <c r="F30" s="12"/>
      <c r="G30" s="35">
        <f t="shared" si="6"/>
        <v>0</v>
      </c>
      <c r="H30" s="12"/>
      <c r="I30" s="12"/>
      <c r="J30" s="70" t="e">
        <f t="shared" si="4"/>
        <v>#DIV/0!</v>
      </c>
      <c r="K30" s="24"/>
    </row>
    <row r="31" spans="1:11" ht="21.95" customHeight="1">
      <c r="A31" s="29">
        <v>44909</v>
      </c>
      <c r="B31" s="12"/>
      <c r="C31" s="12"/>
      <c r="D31" s="69" t="s">
        <v>21</v>
      </c>
      <c r="E31" s="35">
        <v>8</v>
      </c>
      <c r="F31" s="12"/>
      <c r="G31" s="35">
        <f t="shared" si="6"/>
        <v>0</v>
      </c>
      <c r="H31" s="35"/>
      <c r="I31" s="35"/>
      <c r="J31" s="70" t="e">
        <f t="shared" si="4"/>
        <v>#DIV/0!</v>
      </c>
      <c r="K31" s="24"/>
    </row>
    <row r="32" spans="1:11" ht="21.95" customHeight="1">
      <c r="A32" s="29">
        <v>44910</v>
      </c>
      <c r="B32" s="12"/>
      <c r="C32" s="12"/>
      <c r="D32" s="69" t="s">
        <v>21</v>
      </c>
      <c r="E32" s="35">
        <v>8</v>
      </c>
      <c r="F32" s="12"/>
      <c r="G32" s="35">
        <f t="shared" si="6"/>
        <v>0</v>
      </c>
      <c r="H32" s="12"/>
      <c r="I32" s="12"/>
      <c r="J32" s="70" t="e">
        <f t="shared" si="4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23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9312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9314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f>COUNTA(B10:B47)</f>
        <v>9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6"/>
  <sheetViews>
    <sheetView topLeftCell="B1" zoomScale="80" zoomScaleNormal="80" workbookViewId="0">
      <selection activeCell="B15" sqref="B15"/>
    </sheetView>
  </sheetViews>
  <sheetFormatPr defaultColWidth="9" defaultRowHeight="15.75"/>
  <cols>
    <col min="1" max="1" width="11.875" customWidth="1"/>
    <col min="2" max="2" width="17.375" customWidth="1"/>
    <col min="3" max="3" width="16" customWidth="1"/>
    <col min="4" max="4" width="13.125" customWidth="1"/>
    <col min="5" max="5" width="10.5" customWidth="1"/>
    <col min="6" max="10" width="8.625" customWidth="1"/>
    <col min="11" max="11" width="13.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29</v>
      </c>
      <c r="C7" s="109"/>
      <c r="D7" s="109"/>
      <c r="E7" s="109"/>
      <c r="F7" s="6" t="s">
        <v>4</v>
      </c>
      <c r="G7" s="120" t="s">
        <v>192</v>
      </c>
      <c r="H7" s="120"/>
      <c r="I7" s="120"/>
      <c r="J7" s="120"/>
      <c r="K7" s="121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68" t="s">
        <v>139</v>
      </c>
      <c r="E10" s="12">
        <v>8</v>
      </c>
      <c r="F10" s="37"/>
      <c r="G10" s="37"/>
      <c r="H10" s="37"/>
      <c r="I10" s="12"/>
      <c r="J10" s="34" t="e">
        <f t="shared" ref="J10:J32" si="0">H10/F10*100</f>
        <v>#DIV/0!</v>
      </c>
      <c r="K10" s="24"/>
    </row>
    <row r="11" spans="1:11" ht="21.95" customHeight="1">
      <c r="A11" s="28">
        <v>44882</v>
      </c>
      <c r="B11" s="12"/>
      <c r="C11" s="12"/>
      <c r="D11" s="68" t="s">
        <v>139</v>
      </c>
      <c r="E11" s="12">
        <v>8</v>
      </c>
      <c r="F11" s="37"/>
      <c r="G11" s="37"/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68" t="s">
        <v>129</v>
      </c>
      <c r="C12" s="68" t="s">
        <v>130</v>
      </c>
      <c r="D12" s="68" t="s">
        <v>139</v>
      </c>
      <c r="E12" s="12">
        <v>8</v>
      </c>
      <c r="F12" s="37">
        <v>912</v>
      </c>
      <c r="G12" s="37">
        <f>SUM(H12+I12)</f>
        <v>962</v>
      </c>
      <c r="H12" s="12">
        <v>960</v>
      </c>
      <c r="I12" s="12">
        <v>2</v>
      </c>
      <c r="J12" s="34">
        <f t="shared" si="0"/>
        <v>105.26315789473684</v>
      </c>
      <c r="K12" s="24"/>
    </row>
    <row r="13" spans="1:11" ht="21.95" customHeight="1">
      <c r="A13" s="28">
        <v>44886</v>
      </c>
      <c r="B13" s="68" t="s">
        <v>129</v>
      </c>
      <c r="C13" s="68" t="s">
        <v>130</v>
      </c>
      <c r="D13" s="68" t="s">
        <v>139</v>
      </c>
      <c r="E13" s="12">
        <v>8</v>
      </c>
      <c r="F13" s="37">
        <v>912</v>
      </c>
      <c r="G13" s="37">
        <f>SUM(H13+I13)</f>
        <v>922</v>
      </c>
      <c r="H13" s="12">
        <v>912</v>
      </c>
      <c r="I13" s="12">
        <v>10</v>
      </c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129</v>
      </c>
      <c r="C14" s="68" t="s">
        <v>130</v>
      </c>
      <c r="D14" s="68" t="s">
        <v>139</v>
      </c>
      <c r="E14" s="12">
        <v>8</v>
      </c>
      <c r="F14" s="37">
        <v>912</v>
      </c>
      <c r="G14" s="37">
        <f t="shared" ref="G14:G32" si="1">SUM(H14+I14)</f>
        <v>917</v>
      </c>
      <c r="H14" s="37">
        <v>912</v>
      </c>
      <c r="I14" s="12">
        <v>5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129</v>
      </c>
      <c r="C15" s="68" t="s">
        <v>130</v>
      </c>
      <c r="D15" s="68" t="s">
        <v>139</v>
      </c>
      <c r="E15" s="12">
        <v>8</v>
      </c>
      <c r="F15" s="37">
        <v>912</v>
      </c>
      <c r="G15" s="37">
        <f t="shared" si="1"/>
        <v>914</v>
      </c>
      <c r="H15" s="12">
        <v>912</v>
      </c>
      <c r="I15" s="12">
        <v>2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129</v>
      </c>
      <c r="C16" s="68" t="s">
        <v>130</v>
      </c>
      <c r="D16" s="68" t="s">
        <v>139</v>
      </c>
      <c r="E16" s="12">
        <v>8</v>
      </c>
      <c r="F16" s="37">
        <v>912</v>
      </c>
      <c r="G16" s="37">
        <f t="shared" si="1"/>
        <v>918</v>
      </c>
      <c r="H16" s="37">
        <v>912</v>
      </c>
      <c r="I16" s="12">
        <v>6</v>
      </c>
      <c r="J16" s="34">
        <f t="shared" si="0"/>
        <v>100</v>
      </c>
      <c r="K16" s="24"/>
    </row>
    <row r="17" spans="1:11" ht="21.95" customHeight="1">
      <c r="A17" s="28">
        <v>44890</v>
      </c>
      <c r="B17" s="68" t="s">
        <v>129</v>
      </c>
      <c r="C17" s="68" t="s">
        <v>130</v>
      </c>
      <c r="D17" s="68" t="s">
        <v>139</v>
      </c>
      <c r="E17" s="12">
        <v>8</v>
      </c>
      <c r="F17" s="37">
        <v>912</v>
      </c>
      <c r="G17" s="37">
        <f t="shared" ref="G17" si="2">SUM(H17+I17)</f>
        <v>917</v>
      </c>
      <c r="H17" s="37">
        <v>912</v>
      </c>
      <c r="I17" s="12">
        <v>5</v>
      </c>
      <c r="J17" s="34">
        <f t="shared" si="0"/>
        <v>100</v>
      </c>
      <c r="K17" s="24"/>
    </row>
    <row r="18" spans="1:11" ht="21.95" customHeight="1">
      <c r="A18" s="28">
        <v>44893</v>
      </c>
      <c r="B18" s="12" t="s">
        <v>129</v>
      </c>
      <c r="C18" s="12" t="s">
        <v>130</v>
      </c>
      <c r="D18" s="68" t="s">
        <v>139</v>
      </c>
      <c r="E18" s="12">
        <v>8</v>
      </c>
      <c r="F18" s="37">
        <v>912</v>
      </c>
      <c r="G18" s="37">
        <f t="shared" si="1"/>
        <v>1005</v>
      </c>
      <c r="H18" s="37">
        <v>1000</v>
      </c>
      <c r="I18" s="12">
        <v>5</v>
      </c>
      <c r="J18" s="34">
        <f t="shared" si="0"/>
        <v>109.64912280701755</v>
      </c>
      <c r="K18" s="24"/>
    </row>
    <row r="19" spans="1:11" ht="21.95" customHeight="1">
      <c r="A19" s="28">
        <v>44894</v>
      </c>
      <c r="B19" s="12" t="s">
        <v>129</v>
      </c>
      <c r="C19" s="12" t="s">
        <v>130</v>
      </c>
      <c r="D19" s="68" t="s">
        <v>139</v>
      </c>
      <c r="E19" s="12">
        <v>8</v>
      </c>
      <c r="F19" s="37">
        <v>912</v>
      </c>
      <c r="G19" s="37">
        <f t="shared" si="1"/>
        <v>940</v>
      </c>
      <c r="H19" s="37">
        <v>920</v>
      </c>
      <c r="I19" s="12">
        <v>20</v>
      </c>
      <c r="J19" s="34">
        <f t="shared" si="0"/>
        <v>100.87719298245614</v>
      </c>
      <c r="K19" s="24"/>
    </row>
    <row r="20" spans="1:11" ht="21.95" customHeight="1">
      <c r="A20" s="28">
        <v>44895</v>
      </c>
      <c r="B20" s="12"/>
      <c r="C20" s="12"/>
      <c r="D20" s="68" t="s">
        <v>139</v>
      </c>
      <c r="E20" s="12">
        <v>8</v>
      </c>
      <c r="F20" s="37"/>
      <c r="G20" s="37">
        <f t="shared" si="1"/>
        <v>0</v>
      </c>
      <c r="H20" s="37"/>
      <c r="I20" s="12"/>
      <c r="J20" s="34" t="e">
        <f t="shared" si="0"/>
        <v>#DIV/0!</v>
      </c>
      <c r="K20" s="24"/>
    </row>
    <row r="21" spans="1:11" ht="21.95" customHeight="1">
      <c r="A21" s="28">
        <v>44896</v>
      </c>
      <c r="B21" s="12"/>
      <c r="C21" s="12"/>
      <c r="D21" s="68" t="s">
        <v>139</v>
      </c>
      <c r="E21" s="12">
        <v>8</v>
      </c>
      <c r="F21" s="37"/>
      <c r="G21" s="37">
        <f t="shared" si="1"/>
        <v>0</v>
      </c>
      <c r="H21" s="37"/>
      <c r="I21" s="12"/>
      <c r="J21" s="34" t="e">
        <f t="shared" si="0"/>
        <v>#DIV/0!</v>
      </c>
      <c r="K21" s="24"/>
    </row>
    <row r="22" spans="1:11" ht="21.95" customHeight="1">
      <c r="A22" s="28">
        <v>44897</v>
      </c>
      <c r="B22" s="12"/>
      <c r="C22" s="12"/>
      <c r="D22" s="68" t="s">
        <v>139</v>
      </c>
      <c r="E22" s="12">
        <v>8</v>
      </c>
      <c r="F22" s="37"/>
      <c r="G22" s="37">
        <f t="shared" si="1"/>
        <v>0</v>
      </c>
      <c r="H22" s="37"/>
      <c r="I22" s="12"/>
      <c r="J22" s="34" t="e">
        <f t="shared" si="0"/>
        <v>#DIV/0!</v>
      </c>
      <c r="K22" s="24"/>
    </row>
    <row r="23" spans="1:11" ht="21.95" customHeight="1">
      <c r="A23" s="28">
        <v>44899</v>
      </c>
      <c r="B23" s="12"/>
      <c r="C23" s="12"/>
      <c r="D23" s="68" t="s">
        <v>139</v>
      </c>
      <c r="E23" s="12">
        <v>8</v>
      </c>
      <c r="F23" s="37"/>
      <c r="G23" s="37">
        <f t="shared" si="1"/>
        <v>0</v>
      </c>
      <c r="H23" s="37"/>
      <c r="I23" s="12"/>
      <c r="J23" s="34" t="e">
        <f t="shared" si="0"/>
        <v>#DIV/0!</v>
      </c>
      <c r="K23" s="24"/>
    </row>
    <row r="24" spans="1:11" ht="21.95" customHeight="1">
      <c r="A24" s="28">
        <v>44900</v>
      </c>
      <c r="B24" s="12"/>
      <c r="C24" s="12"/>
      <c r="D24" s="68" t="s">
        <v>139</v>
      </c>
      <c r="E24" s="12">
        <v>8</v>
      </c>
      <c r="F24" s="37"/>
      <c r="G24" s="37">
        <f t="shared" si="1"/>
        <v>0</v>
      </c>
      <c r="H24" s="37"/>
      <c r="I24" s="12"/>
      <c r="J24" s="34" t="e">
        <f t="shared" si="0"/>
        <v>#DIV/0!</v>
      </c>
      <c r="K24" s="24"/>
    </row>
    <row r="25" spans="1:11" ht="21.95" customHeight="1">
      <c r="A25" s="28">
        <v>44901</v>
      </c>
      <c r="B25" s="12"/>
      <c r="C25" s="12"/>
      <c r="D25" s="68" t="s">
        <v>139</v>
      </c>
      <c r="E25" s="12">
        <v>8</v>
      </c>
      <c r="F25" s="37"/>
      <c r="G25" s="37">
        <f t="shared" si="1"/>
        <v>0</v>
      </c>
      <c r="H25" s="37"/>
      <c r="I25" s="12"/>
      <c r="J25" s="34" t="e">
        <f t="shared" si="0"/>
        <v>#DIV/0!</v>
      </c>
      <c r="K25" s="24"/>
    </row>
    <row r="26" spans="1:11" ht="21.95" customHeight="1">
      <c r="A26" s="28">
        <v>44902</v>
      </c>
      <c r="B26" s="12"/>
      <c r="C26" s="12"/>
      <c r="D26" s="68" t="s">
        <v>139</v>
      </c>
      <c r="E26" s="12">
        <v>8</v>
      </c>
      <c r="F26" s="37"/>
      <c r="G26" s="37">
        <f t="shared" si="1"/>
        <v>0</v>
      </c>
      <c r="H26" s="37"/>
      <c r="I26" s="12"/>
      <c r="J26" s="34" t="e">
        <f t="shared" si="0"/>
        <v>#DIV/0!</v>
      </c>
      <c r="K26" s="24"/>
    </row>
    <row r="27" spans="1:11" ht="21.95" customHeight="1">
      <c r="A27" s="28">
        <v>44903</v>
      </c>
      <c r="B27" s="12"/>
      <c r="C27" s="12"/>
      <c r="D27" s="68" t="s">
        <v>139</v>
      </c>
      <c r="E27" s="12">
        <v>8</v>
      </c>
      <c r="F27" s="37"/>
      <c r="G27" s="37">
        <f t="shared" si="1"/>
        <v>0</v>
      </c>
      <c r="H27" s="37"/>
      <c r="I27" s="12"/>
      <c r="J27" s="34" t="e">
        <f t="shared" si="0"/>
        <v>#DIV/0!</v>
      </c>
      <c r="K27" s="24"/>
    </row>
    <row r="28" spans="1:11" ht="21.95" customHeight="1">
      <c r="A28" s="29">
        <v>44906</v>
      </c>
      <c r="B28" s="12"/>
      <c r="C28" s="12"/>
      <c r="D28" s="68" t="s">
        <v>139</v>
      </c>
      <c r="E28" s="12">
        <v>8</v>
      </c>
      <c r="F28" s="37"/>
      <c r="G28" s="37">
        <f t="shared" si="1"/>
        <v>0</v>
      </c>
      <c r="H28" s="37"/>
      <c r="I28" s="12"/>
      <c r="J28" s="34" t="e">
        <f t="shared" si="0"/>
        <v>#DIV/0!</v>
      </c>
      <c r="K28" s="24"/>
    </row>
    <row r="29" spans="1:11" ht="21.95" customHeight="1">
      <c r="A29" s="29">
        <v>44907</v>
      </c>
      <c r="B29" s="12"/>
      <c r="C29" s="12"/>
      <c r="D29" s="68" t="s">
        <v>139</v>
      </c>
      <c r="E29" s="12">
        <v>8</v>
      </c>
      <c r="F29" s="37"/>
      <c r="G29" s="37">
        <f t="shared" si="1"/>
        <v>0</v>
      </c>
      <c r="H29" s="37"/>
      <c r="I29" s="12"/>
      <c r="J29" s="34" t="e">
        <f t="shared" si="0"/>
        <v>#DIV/0!</v>
      </c>
      <c r="K29" s="24"/>
    </row>
    <row r="30" spans="1:11" ht="21.95" customHeight="1">
      <c r="A30" s="29">
        <v>44908</v>
      </c>
      <c r="B30" s="12"/>
      <c r="C30" s="12"/>
      <c r="D30" s="68" t="s">
        <v>139</v>
      </c>
      <c r="E30" s="12">
        <v>8</v>
      </c>
      <c r="F30" s="37"/>
      <c r="G30" s="37">
        <f t="shared" si="1"/>
        <v>0</v>
      </c>
      <c r="H30" s="37"/>
      <c r="I30" s="12"/>
      <c r="J30" s="34" t="e">
        <f t="shared" si="0"/>
        <v>#DIV/0!</v>
      </c>
      <c r="K30" s="24"/>
    </row>
    <row r="31" spans="1:11" ht="21.95" customHeight="1">
      <c r="A31" s="29">
        <v>44909</v>
      </c>
      <c r="B31" s="12"/>
      <c r="C31" s="12"/>
      <c r="D31" s="68" t="s">
        <v>139</v>
      </c>
      <c r="E31" s="12">
        <v>8</v>
      </c>
      <c r="F31" s="37"/>
      <c r="G31" s="37">
        <f t="shared" si="1"/>
        <v>0</v>
      </c>
      <c r="H31" s="37"/>
      <c r="I31" s="12"/>
      <c r="J31" s="34" t="e">
        <f t="shared" si="0"/>
        <v>#DIV/0!</v>
      </c>
      <c r="K31" s="24"/>
    </row>
    <row r="32" spans="1:11" ht="21.95" customHeight="1">
      <c r="A32" s="29">
        <v>44910</v>
      </c>
      <c r="B32" s="12"/>
      <c r="C32" s="12"/>
      <c r="D32" s="68" t="s">
        <v>139</v>
      </c>
      <c r="E32" s="12">
        <v>8</v>
      </c>
      <c r="F32" s="37"/>
      <c r="G32" s="37">
        <f t="shared" si="1"/>
        <v>0</v>
      </c>
      <c r="H32" s="37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37"/>
      <c r="G33" s="37"/>
      <c r="H33" s="37"/>
      <c r="I33" s="12"/>
      <c r="J33" s="34"/>
      <c r="K33" s="24"/>
    </row>
    <row r="34" spans="1:11" ht="21.95" customHeight="1">
      <c r="A34" s="26"/>
      <c r="B34" s="12"/>
      <c r="C34" s="12"/>
      <c r="D34" s="12"/>
      <c r="E34" s="12"/>
      <c r="F34" s="37"/>
      <c r="G34" s="37"/>
      <c r="H34" s="37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37"/>
      <c r="G35" s="37"/>
      <c r="H35" s="37"/>
      <c r="I35" s="12"/>
      <c r="J35" s="34"/>
      <c r="K35" s="24"/>
    </row>
    <row r="36" spans="1:11" ht="21.95" customHeight="1">
      <c r="A36" s="31"/>
      <c r="B36" s="12"/>
      <c r="C36" s="12"/>
      <c r="D36" s="12"/>
      <c r="E36" s="12"/>
      <c r="F36" s="37"/>
      <c r="G36" s="37"/>
      <c r="H36" s="37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37"/>
      <c r="G37" s="35"/>
      <c r="H37" s="35"/>
      <c r="I37" s="35"/>
      <c r="J37" s="34"/>
      <c r="K37" s="24"/>
    </row>
    <row r="38" spans="1:11" ht="21.95" customHeight="1">
      <c r="A38" s="31"/>
      <c r="B38" s="12"/>
      <c r="C38" s="12"/>
      <c r="D38" s="12"/>
      <c r="E38" s="12"/>
      <c r="F38" s="37"/>
      <c r="G38" s="12"/>
      <c r="H38" s="37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37"/>
      <c r="G39" s="37"/>
      <c r="H39" s="37"/>
      <c r="I39" s="12"/>
      <c r="J39" s="34"/>
      <c r="K39" s="24"/>
    </row>
    <row r="40" spans="1:11" ht="21.95" customHeight="1">
      <c r="A40" s="31"/>
      <c r="B40" s="12"/>
      <c r="C40" s="12"/>
      <c r="D40" s="12"/>
      <c r="E40" s="12"/>
      <c r="F40" s="37"/>
      <c r="G40" s="37"/>
      <c r="H40" s="37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37"/>
      <c r="G41" s="37"/>
      <c r="H41" s="37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37"/>
      <c r="G42" s="37"/>
      <c r="H42" s="37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37"/>
      <c r="G43" s="35"/>
      <c r="H43" s="35"/>
      <c r="I43" s="35"/>
      <c r="J43" s="34"/>
      <c r="K43" s="24"/>
    </row>
    <row r="44" spans="1:11" ht="21.95" customHeight="1">
      <c r="A44" s="31"/>
      <c r="B44" s="12"/>
      <c r="C44" s="12"/>
      <c r="D44" s="12"/>
      <c r="E44" s="12"/>
      <c r="F44" s="37"/>
      <c r="G44" s="37"/>
      <c r="H44" s="37"/>
      <c r="I44" s="12"/>
      <c r="J44" s="34"/>
      <c r="K44" s="24"/>
    </row>
    <row r="45" spans="1:11" ht="21.95" customHeight="1">
      <c r="A45" s="13"/>
      <c r="B45" s="12"/>
      <c r="C45" s="12"/>
      <c r="D45" s="12"/>
      <c r="E45" s="12"/>
      <c r="F45" s="37"/>
      <c r="G45" s="37"/>
      <c r="H45" s="37"/>
      <c r="I45" s="12"/>
      <c r="J45" s="34"/>
      <c r="K45" s="24"/>
    </row>
    <row r="46" spans="1:11" ht="21.95" customHeight="1">
      <c r="A46" s="42"/>
      <c r="B46" s="12"/>
      <c r="C46" s="12"/>
      <c r="D46" s="12"/>
      <c r="E46" s="12"/>
      <c r="F46" s="37"/>
      <c r="G46" s="45"/>
      <c r="H46" s="45"/>
      <c r="I46" s="43"/>
      <c r="J46" s="34"/>
      <c r="K46" s="24"/>
    </row>
    <row r="47" spans="1:11" ht="21.95" customHeight="1">
      <c r="A47" s="43"/>
      <c r="B47" s="12"/>
      <c r="C47" s="12"/>
      <c r="D47" s="12"/>
      <c r="E47" s="12"/>
      <c r="F47" s="37"/>
      <c r="G47" s="43"/>
      <c r="H47" s="43"/>
      <c r="I47" s="43"/>
      <c r="J47" s="34"/>
      <c r="K47" s="24"/>
    </row>
    <row r="48" spans="1:11" ht="21" customHeight="1">
      <c r="A48" s="42"/>
      <c r="B48" s="12"/>
      <c r="C48" s="12"/>
      <c r="D48" s="12"/>
      <c r="E48" s="12"/>
      <c r="F48" s="37"/>
      <c r="G48" s="43"/>
      <c r="H48" s="43"/>
      <c r="I48" s="43"/>
      <c r="J48" s="34"/>
      <c r="K48" s="51"/>
    </row>
    <row r="49" spans="1:11" ht="21" customHeight="1">
      <c r="A49" s="43"/>
      <c r="B49" s="12"/>
      <c r="C49" s="12"/>
      <c r="D49" s="12"/>
      <c r="E49" s="12"/>
      <c r="F49" s="37"/>
      <c r="G49" s="43"/>
      <c r="H49" s="43"/>
      <c r="I49" s="43"/>
      <c r="J49" s="34"/>
      <c r="K49" s="12"/>
    </row>
    <row r="50" spans="1:11" ht="21" customHeight="1">
      <c r="A50" s="42"/>
      <c r="B50" s="12"/>
      <c r="C50" s="12"/>
      <c r="D50" s="12"/>
      <c r="E50" s="12"/>
      <c r="F50" s="37"/>
      <c r="G50" s="45"/>
      <c r="H50" s="45"/>
      <c r="I50" s="43"/>
      <c r="J50" s="34"/>
      <c r="K50" s="12"/>
    </row>
    <row r="51" spans="1:11" ht="21" customHeight="1">
      <c r="A51" s="46"/>
      <c r="B51" s="12"/>
      <c r="C51" s="12"/>
      <c r="D51" s="12"/>
      <c r="E51" s="12"/>
      <c r="F51" s="37"/>
      <c r="G51" s="45"/>
      <c r="H51" s="45"/>
      <c r="I51" s="43"/>
      <c r="J51" s="34"/>
      <c r="K51" s="52"/>
    </row>
    <row r="52" spans="1:11" ht="21" customHeight="1">
      <c r="A52" s="42"/>
      <c r="B52" s="12"/>
      <c r="C52" s="12"/>
      <c r="D52" s="12"/>
      <c r="E52" s="12"/>
      <c r="F52" s="37"/>
      <c r="G52" s="45"/>
      <c r="H52" s="45"/>
      <c r="I52" s="43"/>
      <c r="J52" s="34"/>
      <c r="K52" s="52"/>
    </row>
    <row r="53" spans="1:11" ht="21" customHeight="1">
      <c r="A53" s="46"/>
      <c r="B53" s="12"/>
      <c r="C53" s="12"/>
      <c r="D53" s="12"/>
      <c r="E53" s="12"/>
      <c r="F53" s="37"/>
      <c r="G53" s="46"/>
      <c r="H53" s="46"/>
      <c r="I53" s="46"/>
      <c r="J53" s="34"/>
      <c r="K53" s="52"/>
    </row>
    <row r="54" spans="1:11" ht="21" customHeight="1">
      <c r="A54" s="46"/>
      <c r="B54" s="46"/>
      <c r="C54" s="46"/>
      <c r="D54" s="46"/>
      <c r="E54" s="46"/>
      <c r="F54" s="47"/>
      <c r="G54" s="46"/>
      <c r="H54" s="46"/>
      <c r="I54" s="46"/>
      <c r="J54" s="34"/>
      <c r="K54" s="52"/>
    </row>
    <row r="55" spans="1:11" ht="21" customHeight="1">
      <c r="A55" s="48"/>
      <c r="B55" s="46"/>
      <c r="C55" s="46"/>
      <c r="D55" s="46"/>
      <c r="E55" s="46"/>
      <c r="F55" s="47"/>
      <c r="G55" s="47"/>
      <c r="H55" s="47"/>
      <c r="I55" s="46"/>
      <c r="J55" s="34"/>
      <c r="K55" s="49"/>
    </row>
    <row r="56" spans="1:11" ht="21" customHeight="1">
      <c r="A56" s="46"/>
      <c r="B56" s="46"/>
      <c r="C56" s="46"/>
      <c r="D56" s="46"/>
      <c r="E56" s="46"/>
      <c r="F56" s="47"/>
      <c r="G56" s="47"/>
      <c r="H56" s="47"/>
      <c r="I56" s="46"/>
      <c r="J56" s="34"/>
      <c r="K56" s="49"/>
    </row>
    <row r="57" spans="1:11" ht="21" customHeight="1">
      <c r="A57" s="49"/>
      <c r="B57" s="49"/>
      <c r="C57" s="49"/>
      <c r="D57" s="49"/>
      <c r="E57" s="49"/>
      <c r="F57" s="49"/>
      <c r="G57" s="49"/>
      <c r="H57" s="49"/>
      <c r="I57" s="49"/>
      <c r="J57" s="34"/>
      <c r="K57" s="49"/>
    </row>
    <row r="58" spans="1:11" ht="21" customHeight="1">
      <c r="A58" s="49"/>
      <c r="B58" s="49"/>
      <c r="C58" s="49"/>
      <c r="D58" s="49"/>
      <c r="E58" s="49"/>
      <c r="F58" s="49"/>
      <c r="G58" s="49"/>
      <c r="H58" s="49"/>
      <c r="I58" s="49"/>
      <c r="J58" s="34"/>
      <c r="K58" s="49"/>
    </row>
    <row r="59" spans="1:11" ht="21" customHeight="1">
      <c r="A59" s="98" t="s">
        <v>22</v>
      </c>
      <c r="B59" s="98"/>
      <c r="C59" s="14"/>
      <c r="D59" s="15"/>
      <c r="E59" s="95" t="s">
        <v>23</v>
      </c>
      <c r="F59" s="96"/>
      <c r="G59" s="97"/>
      <c r="H59" s="97"/>
      <c r="I59" s="97"/>
      <c r="J59" s="97"/>
      <c r="K59" s="97"/>
    </row>
    <row r="60" spans="1:11" ht="21" customHeight="1">
      <c r="A60" s="98" t="s">
        <v>24</v>
      </c>
      <c r="B60" s="98"/>
      <c r="C60" s="50">
        <f>SUM(F10:F99)</f>
        <v>7296</v>
      </c>
      <c r="D60" s="15"/>
      <c r="E60" s="15"/>
      <c r="F60" s="99"/>
      <c r="G60" s="99"/>
      <c r="H60" s="99"/>
      <c r="I60" s="16"/>
      <c r="J60" s="16"/>
      <c r="K60" s="20"/>
    </row>
    <row r="61" spans="1:11" ht="21" customHeight="1">
      <c r="A61" s="98" t="s">
        <v>25</v>
      </c>
      <c r="B61" s="98"/>
      <c r="C61" s="50">
        <f>SUM(H10:H56)</f>
        <v>7440</v>
      </c>
      <c r="D61" s="15"/>
      <c r="E61" s="15"/>
      <c r="F61" s="16"/>
      <c r="G61" s="16"/>
      <c r="H61" s="16"/>
      <c r="I61" s="16"/>
      <c r="J61" s="16"/>
      <c r="K61" s="20"/>
    </row>
    <row r="62" spans="1:11" ht="21" customHeight="1">
      <c r="A62" s="100" t="s">
        <v>26</v>
      </c>
      <c r="B62" s="98"/>
      <c r="C62" s="33" t="e">
        <f>SUM(J10:J58)</f>
        <v>#DIV/0!</v>
      </c>
      <c r="D62" s="15"/>
      <c r="E62" s="15"/>
      <c r="F62" s="99"/>
      <c r="G62" s="99"/>
      <c r="H62" s="99"/>
      <c r="I62" s="99"/>
      <c r="J62" s="16"/>
      <c r="K62" s="101"/>
    </row>
    <row r="63" spans="1:11" ht="21" customHeight="1">
      <c r="A63" s="100" t="s">
        <v>27</v>
      </c>
      <c r="B63" s="98"/>
      <c r="C63" s="14">
        <v>44</v>
      </c>
      <c r="D63" s="15"/>
      <c r="E63" s="15"/>
      <c r="F63" s="99"/>
      <c r="G63" s="99"/>
      <c r="H63" s="99"/>
      <c r="I63" s="99"/>
      <c r="J63" s="16"/>
      <c r="K63" s="101"/>
    </row>
    <row r="64" spans="1:11" ht="21" customHeight="1">
      <c r="A64" s="93" t="s">
        <v>28</v>
      </c>
      <c r="B64" s="93"/>
      <c r="C64" s="33" t="e">
        <f>C62/C63</f>
        <v>#DIV/0!</v>
      </c>
      <c r="D64" s="15"/>
      <c r="E64" s="15"/>
      <c r="F64" s="99"/>
      <c r="G64" s="99"/>
      <c r="H64" s="99"/>
      <c r="I64" s="99"/>
      <c r="J64" s="16"/>
      <c r="K64" s="101"/>
    </row>
    <row r="65" spans="1:12" ht="21" customHeight="1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25"/>
    </row>
    <row r="66" spans="1:12" ht="21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</row>
    <row r="67" spans="1:12" ht="21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</row>
    <row r="68" spans="1:12" ht="21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</row>
    <row r="69" spans="1:12" ht="21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</row>
    <row r="70" spans="1:12" ht="21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</row>
    <row r="71" spans="1:12" ht="21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</row>
    <row r="72" spans="1:12" ht="21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</row>
    <row r="73" spans="1:12" ht="21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</row>
    <row r="74" spans="1:12" ht="21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</row>
    <row r="75" spans="1:12" ht="21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</row>
    <row r="76" spans="1:12" ht="21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</row>
    <row r="77" spans="1:12" ht="21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</row>
    <row r="78" spans="1:12" ht="21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</row>
    <row r="79" spans="1:12" ht="21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</row>
    <row r="80" spans="1:12" ht="21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</row>
    <row r="81" spans="1:12" ht="21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</row>
    <row r="82" spans="1:12" ht="21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</row>
    <row r="83" spans="1:12" ht="21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</row>
    <row r="84" spans="1:12" ht="21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</row>
    <row r="85" spans="1:12" ht="21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</row>
    <row r="86" spans="1:12" ht="21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</row>
    <row r="87" spans="1:12" ht="21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</row>
    <row r="88" spans="1:12" ht="21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</row>
    <row r="89" spans="1:12" ht="21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</row>
    <row r="90" spans="1:12" ht="21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</row>
    <row r="91" spans="1:12" ht="21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</row>
    <row r="92" spans="1:12" ht="21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</row>
    <row r="93" spans="1:12" ht="21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</row>
    <row r="94" spans="1:12" ht="21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</row>
    <row r="95" spans="1:12" ht="21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</row>
    <row r="96" spans="1:12" ht="21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</row>
    <row r="97" spans="1:12" ht="21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</row>
    <row r="98" spans="1:12" ht="21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</row>
    <row r="99" spans="1:12" ht="21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</row>
    <row r="100" spans="1:12" ht="21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</row>
    <row r="101" spans="1:12" ht="21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</row>
    <row r="102" spans="1:12" ht="21" customHeight="1"/>
    <row r="103" spans="1:12" ht="21" customHeight="1"/>
    <row r="104" spans="1:12" ht="21" customHeight="1"/>
    <row r="105" spans="1:12" ht="21" customHeight="1"/>
    <row r="106" spans="1:12" ht="21" customHeight="1"/>
  </sheetData>
  <mergeCells count="17">
    <mergeCell ref="A62:B62"/>
    <mergeCell ref="A63:B63"/>
    <mergeCell ref="A64:B64"/>
    <mergeCell ref="I62:I64"/>
    <mergeCell ref="K62:K64"/>
    <mergeCell ref="F62:H64"/>
    <mergeCell ref="A59:B59"/>
    <mergeCell ref="E59:K59"/>
    <mergeCell ref="A60:B60"/>
    <mergeCell ref="F60:H60"/>
    <mergeCell ref="A61:B61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63" orientation="portrait"/>
  <headerFooter scaleWithDoc="0" alignWithMargins="0"/>
  <drawing r:id="rId1"/>
  <legacyDrawing r:id="rId2"/>
  <oleObjects>
    <mc:AlternateContent xmlns:mc="http://schemas.openxmlformats.org/markup-compatibility/2006">
      <mc:Choice Requires="x14">
        <oleObject progId="PBrush" shapeId="2049" r:id="rId3">
          <objectPr defaultSize="0" altText="" r:id="rId4">
            <anchor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390525</xdr:colOff>
                <xdr:row>3</xdr:row>
                <xdr:rowOff>0</xdr:rowOff>
              </to>
            </anchor>
          </objectPr>
        </oleObject>
      </mc:Choice>
      <mc:Fallback>
        <oleObject progId="PBrush" shapeId="2049" r:id="rId3"/>
      </mc:Fallback>
    </mc:AlternateContent>
  </oleObjec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4"/>
  <sheetViews>
    <sheetView topLeftCell="B2" zoomScale="80" zoomScaleNormal="80" workbookViewId="0">
      <selection activeCell="B16" sqref="B16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32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44889</v>
      </c>
      <c r="B10" s="12"/>
      <c r="C10" s="12"/>
      <c r="D10" s="12" t="s">
        <v>21</v>
      </c>
      <c r="E10" s="12">
        <v>8</v>
      </c>
      <c r="F10" s="12"/>
      <c r="G10" s="12">
        <f>SUM(H10+I10)</f>
        <v>0</v>
      </c>
      <c r="H10" s="12"/>
      <c r="I10" s="12"/>
      <c r="J10" s="59" t="e">
        <f t="shared" ref="J10:J26" si="0">H10/F10*100</f>
        <v>#DIV/0!</v>
      </c>
      <c r="K10" s="12"/>
    </row>
    <row r="11" spans="1:11" ht="21.95" customHeight="1">
      <c r="A11" s="28">
        <v>44890</v>
      </c>
      <c r="B11" s="12" t="s">
        <v>122</v>
      </c>
      <c r="C11" s="12" t="s">
        <v>123</v>
      </c>
      <c r="D11" s="12" t="s">
        <v>21</v>
      </c>
      <c r="E11" s="12">
        <v>8</v>
      </c>
      <c r="F11" s="12">
        <v>1200</v>
      </c>
      <c r="G11" s="12">
        <f t="shared" ref="G11:G26" si="1">SUM(H11+I11)</f>
        <v>1212</v>
      </c>
      <c r="H11" s="12">
        <v>1200</v>
      </c>
      <c r="I11" s="12">
        <v>12</v>
      </c>
      <c r="J11" s="59">
        <f t="shared" si="0"/>
        <v>100</v>
      </c>
      <c r="K11" s="12"/>
    </row>
    <row r="12" spans="1:11" ht="21.95" customHeight="1">
      <c r="A12" s="28">
        <v>44893</v>
      </c>
      <c r="B12" s="12" t="s">
        <v>122</v>
      </c>
      <c r="C12" s="12" t="s">
        <v>123</v>
      </c>
      <c r="D12" s="12" t="s">
        <v>21</v>
      </c>
      <c r="E12" s="12">
        <v>8</v>
      </c>
      <c r="F12" s="12">
        <v>1200</v>
      </c>
      <c r="G12" s="12">
        <f t="shared" ref="G12" si="2">SUM(H12+I12)</f>
        <v>1213</v>
      </c>
      <c r="H12" s="12">
        <v>1200</v>
      </c>
      <c r="I12" s="12">
        <v>13</v>
      </c>
      <c r="J12" s="59">
        <f t="shared" si="0"/>
        <v>100</v>
      </c>
      <c r="K12" s="12"/>
    </row>
    <row r="13" spans="1:11" ht="21.95" customHeight="1">
      <c r="A13" s="28">
        <v>44894</v>
      </c>
      <c r="B13" s="12"/>
      <c r="C13" s="12"/>
      <c r="D13" s="12" t="s">
        <v>21</v>
      </c>
      <c r="E13" s="12">
        <v>8</v>
      </c>
      <c r="F13" s="12"/>
      <c r="G13" s="12">
        <f t="shared" si="1"/>
        <v>0</v>
      </c>
      <c r="H13" s="12"/>
      <c r="I13" s="12"/>
      <c r="J13" s="59" t="e">
        <f t="shared" si="0"/>
        <v>#DIV/0!</v>
      </c>
      <c r="K13" s="12"/>
    </row>
    <row r="14" spans="1:11" ht="21.95" customHeight="1">
      <c r="A14" s="28">
        <v>44895</v>
      </c>
      <c r="B14" s="12"/>
      <c r="C14" s="12"/>
      <c r="D14" s="12" t="s">
        <v>21</v>
      </c>
      <c r="E14" s="12">
        <v>8</v>
      </c>
      <c r="F14" s="12"/>
      <c r="G14" s="12">
        <f t="shared" si="1"/>
        <v>0</v>
      </c>
      <c r="H14" s="12"/>
      <c r="I14" s="12"/>
      <c r="J14" s="59" t="e">
        <f t="shared" si="0"/>
        <v>#DIV/0!</v>
      </c>
      <c r="K14" s="12"/>
    </row>
    <row r="15" spans="1:11" ht="21.95" customHeight="1">
      <c r="A15" s="28">
        <v>44896</v>
      </c>
      <c r="B15" s="12"/>
      <c r="C15" s="12"/>
      <c r="D15" s="12" t="s">
        <v>21</v>
      </c>
      <c r="E15" s="12">
        <v>8</v>
      </c>
      <c r="F15" s="12"/>
      <c r="G15" s="12">
        <f t="shared" si="1"/>
        <v>0</v>
      </c>
      <c r="H15" s="12"/>
      <c r="I15" s="12"/>
      <c r="J15" s="59" t="e">
        <f t="shared" si="0"/>
        <v>#DIV/0!</v>
      </c>
      <c r="K15" s="12"/>
    </row>
    <row r="16" spans="1:11" ht="21.95" customHeight="1">
      <c r="A16" s="28">
        <v>44897</v>
      </c>
      <c r="B16" s="12"/>
      <c r="C16" s="12"/>
      <c r="D16" s="12" t="s">
        <v>21</v>
      </c>
      <c r="E16" s="12">
        <v>8</v>
      </c>
      <c r="F16" s="12"/>
      <c r="G16" s="12">
        <f t="shared" si="1"/>
        <v>0</v>
      </c>
      <c r="H16" s="12"/>
      <c r="I16" s="12"/>
      <c r="J16" s="59" t="e">
        <f t="shared" si="0"/>
        <v>#DIV/0!</v>
      </c>
      <c r="K16" s="12"/>
    </row>
    <row r="17" spans="1:11" ht="21.95" customHeight="1">
      <c r="A17" s="28">
        <v>44899</v>
      </c>
      <c r="B17" s="12"/>
      <c r="C17" s="12"/>
      <c r="D17" s="12" t="s">
        <v>21</v>
      </c>
      <c r="E17" s="12">
        <v>8</v>
      </c>
      <c r="F17" s="12"/>
      <c r="G17" s="12">
        <f t="shared" si="1"/>
        <v>0</v>
      </c>
      <c r="H17" s="12"/>
      <c r="I17" s="12"/>
      <c r="J17" s="59" t="e">
        <f t="shared" si="0"/>
        <v>#DIV/0!</v>
      </c>
      <c r="K17" s="12"/>
    </row>
    <row r="18" spans="1:11" ht="21.95" customHeight="1">
      <c r="A18" s="28">
        <v>44900</v>
      </c>
      <c r="B18" s="12"/>
      <c r="C18" s="12"/>
      <c r="D18" s="12" t="s">
        <v>21</v>
      </c>
      <c r="E18" s="12">
        <v>8</v>
      </c>
      <c r="F18" s="12"/>
      <c r="G18" s="12">
        <f t="shared" si="1"/>
        <v>0</v>
      </c>
      <c r="H18" s="12"/>
      <c r="I18" s="12"/>
      <c r="J18" s="59" t="e">
        <f t="shared" si="0"/>
        <v>#DIV/0!</v>
      </c>
      <c r="K18" s="12"/>
    </row>
    <row r="19" spans="1:11" ht="21.95" customHeight="1">
      <c r="A19" s="28">
        <v>44901</v>
      </c>
      <c r="B19" s="12"/>
      <c r="C19" s="12"/>
      <c r="D19" s="12" t="s">
        <v>21</v>
      </c>
      <c r="E19" s="12">
        <v>8</v>
      </c>
      <c r="F19" s="12"/>
      <c r="G19" s="12">
        <f t="shared" si="1"/>
        <v>0</v>
      </c>
      <c r="H19" s="12"/>
      <c r="I19" s="12"/>
      <c r="J19" s="59" t="e">
        <f t="shared" si="0"/>
        <v>#DIV/0!</v>
      </c>
      <c r="K19" s="12"/>
    </row>
    <row r="20" spans="1:11" ht="21.95" customHeight="1">
      <c r="A20" s="28">
        <v>44902</v>
      </c>
      <c r="B20" s="12"/>
      <c r="C20" s="12"/>
      <c r="D20" s="12" t="s">
        <v>21</v>
      </c>
      <c r="E20" s="12">
        <v>8</v>
      </c>
      <c r="F20" s="12"/>
      <c r="G20" s="12">
        <f t="shared" si="1"/>
        <v>0</v>
      </c>
      <c r="H20" s="12"/>
      <c r="I20" s="12"/>
      <c r="J20" s="59" t="e">
        <f t="shared" si="0"/>
        <v>#DIV/0!</v>
      </c>
      <c r="K20" s="12"/>
    </row>
    <row r="21" spans="1:11" ht="21.95" customHeight="1">
      <c r="A21" s="28">
        <v>44903</v>
      </c>
      <c r="B21" s="12"/>
      <c r="C21" s="12"/>
      <c r="D21" s="12" t="s">
        <v>21</v>
      </c>
      <c r="E21" s="12">
        <v>8</v>
      </c>
      <c r="F21" s="12"/>
      <c r="G21" s="12">
        <f t="shared" si="1"/>
        <v>0</v>
      </c>
      <c r="H21" s="12"/>
      <c r="I21" s="12"/>
      <c r="J21" s="59" t="e">
        <f t="shared" si="0"/>
        <v>#DIV/0!</v>
      </c>
      <c r="K21" s="12"/>
    </row>
    <row r="22" spans="1:11" ht="21.95" customHeight="1">
      <c r="A22" s="28">
        <v>44906</v>
      </c>
      <c r="B22" s="12"/>
      <c r="C22" s="12"/>
      <c r="D22" s="12" t="s">
        <v>21</v>
      </c>
      <c r="E22" s="12">
        <v>8</v>
      </c>
      <c r="F22" s="12"/>
      <c r="G22" s="12">
        <f t="shared" si="1"/>
        <v>0</v>
      </c>
      <c r="H22" s="12"/>
      <c r="I22" s="12"/>
      <c r="J22" s="59" t="e">
        <f t="shared" si="0"/>
        <v>#DIV/0!</v>
      </c>
      <c r="K22" s="12"/>
    </row>
    <row r="23" spans="1:11" ht="21.95" customHeight="1">
      <c r="A23" s="28">
        <v>44907</v>
      </c>
      <c r="B23" s="12"/>
      <c r="C23" s="12"/>
      <c r="D23" s="12" t="s">
        <v>21</v>
      </c>
      <c r="E23" s="12">
        <v>8</v>
      </c>
      <c r="F23" s="12"/>
      <c r="G23" s="12">
        <f t="shared" si="1"/>
        <v>0</v>
      </c>
      <c r="H23" s="35"/>
      <c r="I23" s="35"/>
      <c r="J23" s="59" t="e">
        <f t="shared" si="0"/>
        <v>#DIV/0!</v>
      </c>
      <c r="K23" s="12"/>
    </row>
    <row r="24" spans="1:11" ht="21.95" customHeight="1">
      <c r="A24" s="28">
        <v>44908</v>
      </c>
      <c r="B24" s="12"/>
      <c r="C24" s="12"/>
      <c r="D24" s="12" t="s">
        <v>21</v>
      </c>
      <c r="E24" s="12">
        <v>8</v>
      </c>
      <c r="F24" s="12"/>
      <c r="G24" s="12">
        <f t="shared" si="1"/>
        <v>0</v>
      </c>
      <c r="H24" s="12"/>
      <c r="I24" s="12"/>
      <c r="J24" s="59" t="e">
        <f t="shared" si="0"/>
        <v>#DIV/0!</v>
      </c>
      <c r="K24" s="12"/>
    </row>
    <row r="25" spans="1:11" ht="21.95" customHeight="1">
      <c r="A25" s="28">
        <v>44909</v>
      </c>
      <c r="B25" s="12"/>
      <c r="C25" s="12"/>
      <c r="D25" s="12" t="s">
        <v>21</v>
      </c>
      <c r="E25" s="12">
        <v>8</v>
      </c>
      <c r="F25" s="12"/>
      <c r="G25" s="12">
        <f t="shared" si="1"/>
        <v>0</v>
      </c>
      <c r="H25" s="12"/>
      <c r="I25" s="12"/>
      <c r="J25" s="59" t="e">
        <f t="shared" si="0"/>
        <v>#DIV/0!</v>
      </c>
      <c r="K25" s="12"/>
    </row>
    <row r="26" spans="1:11" ht="21.95" customHeight="1">
      <c r="A26" s="28">
        <v>44910</v>
      </c>
      <c r="B26" s="12"/>
      <c r="C26" s="12"/>
      <c r="D26" s="12" t="s">
        <v>21</v>
      </c>
      <c r="E26" s="12">
        <v>8</v>
      </c>
      <c r="F26" s="12"/>
      <c r="G26" s="12">
        <f t="shared" si="1"/>
        <v>0</v>
      </c>
      <c r="H26" s="12"/>
      <c r="I26" s="12"/>
      <c r="J26" s="59" t="e">
        <f t="shared" si="0"/>
        <v>#DIV/0!</v>
      </c>
      <c r="K26" s="12"/>
    </row>
    <row r="27" spans="1:11" ht="21.95" customHeight="1">
      <c r="A27" s="49"/>
      <c r="B27" s="12"/>
      <c r="C27" s="12"/>
      <c r="D27" s="12"/>
      <c r="E27" s="12"/>
      <c r="F27" s="12"/>
      <c r="G27" s="12"/>
      <c r="H27" s="12"/>
      <c r="I27" s="12"/>
      <c r="J27" s="59"/>
      <c r="K27" s="12"/>
    </row>
    <row r="28" spans="1:11" ht="21.95" customHeight="1">
      <c r="A28" s="49"/>
      <c r="B28" s="12"/>
      <c r="C28" s="12"/>
      <c r="D28" s="12"/>
      <c r="E28" s="12"/>
      <c r="F28" s="12"/>
      <c r="G28" s="12"/>
      <c r="H28" s="12"/>
      <c r="I28" s="12"/>
      <c r="J28" s="59"/>
      <c r="K28" s="12"/>
    </row>
    <row r="29" spans="1:11" ht="21.95" customHeight="1">
      <c r="A29" s="49"/>
      <c r="B29" s="12"/>
      <c r="C29" s="12"/>
      <c r="D29" s="12"/>
      <c r="E29" s="12"/>
      <c r="F29" s="12"/>
      <c r="G29" s="12"/>
      <c r="H29" s="12"/>
      <c r="I29" s="12"/>
      <c r="J29" s="59"/>
      <c r="K29" s="12"/>
    </row>
    <row r="30" spans="1:11" ht="21.95" customHeight="1">
      <c r="A30" s="49"/>
      <c r="B30" s="12"/>
      <c r="C30" s="12"/>
      <c r="D30" s="12"/>
      <c r="E30" s="12"/>
      <c r="F30" s="12"/>
      <c r="G30" s="12"/>
      <c r="H30" s="12"/>
      <c r="I30" s="12"/>
      <c r="J30" s="59"/>
      <c r="K30" s="12"/>
    </row>
    <row r="31" spans="1:11" ht="21.95" customHeight="1">
      <c r="A31" s="49"/>
      <c r="B31" s="12"/>
      <c r="C31" s="12"/>
      <c r="D31" s="12"/>
      <c r="E31" s="12"/>
      <c r="F31" s="12"/>
      <c r="G31" s="12"/>
      <c r="H31" s="12"/>
      <c r="I31" s="35"/>
      <c r="J31" s="59"/>
      <c r="K31" s="12"/>
    </row>
    <row r="32" spans="1:11" ht="21.95" customHeight="1">
      <c r="A32" s="49"/>
      <c r="B32" s="12"/>
      <c r="C32" s="12"/>
      <c r="D32" s="12"/>
      <c r="E32" s="12"/>
      <c r="F32" s="12"/>
      <c r="G32" s="12"/>
      <c r="H32" s="12"/>
      <c r="I32" s="12"/>
      <c r="J32" s="59"/>
      <c r="K32" s="12"/>
    </row>
    <row r="33" spans="1:11" ht="21.95" customHeight="1">
      <c r="A33" s="40"/>
      <c r="B33" s="12"/>
      <c r="C33" s="12"/>
      <c r="D33" s="12"/>
      <c r="E33" s="12"/>
      <c r="F33" s="12"/>
      <c r="G33" s="12"/>
      <c r="H33" s="12"/>
      <c r="I33" s="12"/>
      <c r="J33" s="59"/>
      <c r="K33" s="12"/>
    </row>
    <row r="34" spans="1:11" ht="21.95" customHeight="1">
      <c r="A34" s="40"/>
      <c r="B34" s="12"/>
      <c r="C34" s="12"/>
      <c r="D34" s="12"/>
      <c r="E34" s="12"/>
      <c r="F34" s="12"/>
      <c r="G34" s="12"/>
      <c r="H34" s="12"/>
      <c r="I34" s="35"/>
      <c r="J34" s="59"/>
      <c r="K34" s="12"/>
    </row>
    <row r="35" spans="1:11" ht="21.95" customHeight="1">
      <c r="A35" s="12"/>
      <c r="B35" s="12"/>
      <c r="C35" s="12"/>
      <c r="D35" s="12"/>
      <c r="E35" s="12"/>
      <c r="F35" s="12"/>
      <c r="G35" s="12"/>
      <c r="H35" s="12"/>
      <c r="I35" s="12"/>
      <c r="J35" s="59"/>
      <c r="K35" s="12"/>
    </row>
    <row r="36" spans="1:11" ht="21.95" customHeight="1">
      <c r="A36" s="12"/>
      <c r="B36" s="12"/>
      <c r="C36" s="12"/>
      <c r="D36" s="12"/>
      <c r="E36" s="12"/>
      <c r="F36" s="12"/>
      <c r="G36" s="12"/>
      <c r="H36" s="12"/>
      <c r="I36" s="12"/>
      <c r="J36" s="59"/>
      <c r="K36" s="12"/>
    </row>
    <row r="37" spans="1:11" ht="21.95" customHeight="1">
      <c r="A37" s="12"/>
      <c r="B37" s="12"/>
      <c r="C37" s="12"/>
      <c r="D37" s="12"/>
      <c r="E37" s="12"/>
      <c r="F37" s="12"/>
      <c r="G37" s="12"/>
      <c r="H37" s="12"/>
      <c r="I37" s="12"/>
      <c r="J37" s="59"/>
      <c r="K37" s="12"/>
    </row>
    <row r="38" spans="1:11" ht="21.95" customHeight="1">
      <c r="A38" s="12"/>
      <c r="B38" s="12"/>
      <c r="C38" s="12"/>
      <c r="D38" s="12"/>
      <c r="E38" s="12"/>
      <c r="F38" s="12"/>
      <c r="G38" s="12"/>
      <c r="H38" s="12"/>
      <c r="I38" s="12"/>
      <c r="J38" s="59"/>
      <c r="K38" s="12"/>
    </row>
    <row r="39" spans="1:11" ht="21.95" customHeight="1">
      <c r="A39" s="12"/>
      <c r="B39" s="12"/>
      <c r="C39" s="12"/>
      <c r="D39" s="12"/>
      <c r="E39" s="12"/>
      <c r="F39" s="12"/>
      <c r="G39" s="12"/>
      <c r="H39" s="12"/>
      <c r="I39" s="12"/>
      <c r="J39" s="59"/>
      <c r="K39" s="12"/>
    </row>
    <row r="40" spans="1:11" ht="21.95" customHeight="1">
      <c r="A40" s="12"/>
      <c r="B40" s="12"/>
      <c r="C40" s="12"/>
      <c r="D40" s="12"/>
      <c r="E40" s="12"/>
      <c r="F40" s="12"/>
      <c r="G40" s="12"/>
      <c r="H40" s="12"/>
      <c r="I40" s="12"/>
      <c r="J40" s="59"/>
      <c r="K40" s="12"/>
    </row>
    <row r="41" spans="1:11" ht="21.95" customHeight="1">
      <c r="A41" s="12"/>
      <c r="B41" s="12"/>
      <c r="C41" s="12"/>
      <c r="D41" s="12"/>
      <c r="E41" s="12"/>
      <c r="F41" s="12"/>
      <c r="G41" s="12"/>
      <c r="H41" s="12"/>
      <c r="I41" s="12"/>
      <c r="J41" s="59"/>
      <c r="K41" s="12"/>
    </row>
    <row r="42" spans="1:11" ht="21.95" customHeight="1">
      <c r="A42" s="12"/>
      <c r="B42" s="12"/>
      <c r="C42" s="12"/>
      <c r="D42" s="12"/>
      <c r="E42" s="12"/>
      <c r="F42" s="12"/>
      <c r="G42" s="12"/>
      <c r="H42" s="12"/>
      <c r="I42" s="12"/>
      <c r="J42" s="59"/>
      <c r="K42" s="12"/>
    </row>
    <row r="43" spans="1:11" ht="21.95" customHeight="1">
      <c r="A43" s="12"/>
      <c r="B43" s="12"/>
      <c r="C43" s="12"/>
      <c r="D43" s="12"/>
      <c r="E43" s="12"/>
      <c r="F43" s="12"/>
      <c r="G43" s="12"/>
      <c r="H43" s="12"/>
      <c r="I43" s="12"/>
      <c r="J43" s="59"/>
      <c r="K43" s="12"/>
    </row>
    <row r="44" spans="1:11" ht="21.95" customHeight="1">
      <c r="A44" s="12"/>
      <c r="B44" s="12"/>
      <c r="C44" s="12"/>
      <c r="D44" s="12"/>
      <c r="E44" s="12"/>
      <c r="F44" s="12"/>
      <c r="G44" s="12"/>
      <c r="H44" s="12"/>
      <c r="I44" s="12"/>
      <c r="J44" s="59"/>
      <c r="K44" s="12"/>
    </row>
    <row r="45" spans="1:11" ht="21.95" customHeight="1">
      <c r="A45" s="12"/>
      <c r="B45" s="12"/>
      <c r="C45" s="12"/>
      <c r="D45" s="12"/>
      <c r="E45" s="12"/>
      <c r="F45" s="12"/>
      <c r="G45" s="12"/>
      <c r="H45" s="12"/>
      <c r="I45" s="12"/>
      <c r="J45" s="59"/>
      <c r="K45" s="12"/>
    </row>
    <row r="46" spans="1:11" ht="21.95" customHeight="1">
      <c r="A46" s="12"/>
      <c r="B46" s="12"/>
      <c r="C46" s="12"/>
      <c r="D46" s="12"/>
      <c r="E46" s="12"/>
      <c r="F46" s="12"/>
      <c r="G46" s="12"/>
      <c r="H46" s="12"/>
      <c r="I46" s="12"/>
      <c r="J46" s="59"/>
      <c r="K46" s="12"/>
    </row>
    <row r="47" spans="1:11" ht="21.95" customHeight="1">
      <c r="A47" s="12"/>
      <c r="B47" s="12"/>
      <c r="C47" s="12"/>
      <c r="D47" s="12"/>
      <c r="E47" s="12"/>
      <c r="F47" s="12"/>
      <c r="G47" s="12"/>
      <c r="H47" s="12"/>
      <c r="I47" s="12"/>
      <c r="J47" s="59"/>
      <c r="K47" s="12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2400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2400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27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4"/>
  <sheetViews>
    <sheetView topLeftCell="B2" zoomScale="80" zoomScaleNormal="80" workbookViewId="0">
      <selection activeCell="D19" sqref="D19"/>
    </sheetView>
  </sheetViews>
  <sheetFormatPr defaultColWidth="9" defaultRowHeight="15.75"/>
  <cols>
    <col min="1" max="1" width="9.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33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81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>
        <f t="shared" ref="G10:G12" si="0">SUM(H10+I10)</f>
        <v>0</v>
      </c>
      <c r="H10" s="12"/>
      <c r="I10" s="12"/>
      <c r="J10" s="34" t="e">
        <f t="shared" ref="J10:J32" si="1"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12" t="s">
        <v>208</v>
      </c>
      <c r="C12" s="12" t="s">
        <v>148</v>
      </c>
      <c r="D12" s="12" t="s">
        <v>21</v>
      </c>
      <c r="E12" s="12">
        <v>8</v>
      </c>
      <c r="F12" s="12">
        <v>944</v>
      </c>
      <c r="G12" s="12">
        <f t="shared" si="0"/>
        <v>944</v>
      </c>
      <c r="H12" s="12">
        <v>944</v>
      </c>
      <c r="I12" s="12"/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99</v>
      </c>
      <c r="C13" s="68" t="s">
        <v>100</v>
      </c>
      <c r="D13" s="12" t="s">
        <v>21</v>
      </c>
      <c r="E13" s="12">
        <v>8</v>
      </c>
      <c r="F13" s="12">
        <v>456</v>
      </c>
      <c r="G13" s="12">
        <f>SUM(H13+I13)</f>
        <v>466</v>
      </c>
      <c r="H13" s="12">
        <v>456</v>
      </c>
      <c r="I13" s="12">
        <v>10</v>
      </c>
      <c r="J13" s="34">
        <f t="shared" si="1"/>
        <v>100</v>
      </c>
      <c r="K13" s="24"/>
    </row>
    <row r="14" spans="1:11" ht="21.95" customHeight="1">
      <c r="A14" s="28">
        <v>44887</v>
      </c>
      <c r="B14" s="12" t="s">
        <v>99</v>
      </c>
      <c r="C14" s="12" t="s">
        <v>155</v>
      </c>
      <c r="D14" s="12" t="s">
        <v>21</v>
      </c>
      <c r="E14" s="12">
        <v>8</v>
      </c>
      <c r="F14" s="12">
        <v>488</v>
      </c>
      <c r="G14" s="12">
        <f>SUM(H14+I14)</f>
        <v>489</v>
      </c>
      <c r="H14" s="12">
        <v>488</v>
      </c>
      <c r="I14" s="12">
        <v>1</v>
      </c>
      <c r="J14" s="34">
        <f t="shared" si="1"/>
        <v>100</v>
      </c>
      <c r="K14" s="24"/>
    </row>
    <row r="15" spans="1:11" ht="21.95" customHeight="1">
      <c r="A15" s="28">
        <v>44888</v>
      </c>
      <c r="B15" s="12" t="s">
        <v>99</v>
      </c>
      <c r="C15" s="12" t="s">
        <v>155</v>
      </c>
      <c r="D15" s="12" t="s">
        <v>21</v>
      </c>
      <c r="E15" s="12">
        <v>8</v>
      </c>
      <c r="F15" s="12">
        <v>488</v>
      </c>
      <c r="G15" s="12">
        <f t="shared" ref="G15:G32" si="2">SUM(H15+I15)</f>
        <v>489</v>
      </c>
      <c r="H15" s="12">
        <v>488</v>
      </c>
      <c r="I15" s="12">
        <v>1</v>
      </c>
      <c r="J15" s="34">
        <f t="shared" si="1"/>
        <v>100</v>
      </c>
      <c r="K15" s="24"/>
    </row>
    <row r="16" spans="1:11" ht="21.95" customHeight="1">
      <c r="A16" s="28">
        <v>44889</v>
      </c>
      <c r="B16" s="12" t="s">
        <v>99</v>
      </c>
      <c r="C16" s="12" t="s">
        <v>155</v>
      </c>
      <c r="D16" s="12" t="s">
        <v>21</v>
      </c>
      <c r="E16" s="12">
        <v>8</v>
      </c>
      <c r="F16" s="12">
        <v>488</v>
      </c>
      <c r="G16" s="12">
        <f t="shared" si="2"/>
        <v>503</v>
      </c>
      <c r="H16" s="12">
        <v>488</v>
      </c>
      <c r="I16" s="12">
        <v>15</v>
      </c>
      <c r="J16" s="34">
        <f t="shared" si="1"/>
        <v>100</v>
      </c>
      <c r="K16" s="24"/>
    </row>
    <row r="17" spans="1:11" ht="21.95" customHeight="1">
      <c r="A17" s="28">
        <v>44890</v>
      </c>
      <c r="B17" s="12" t="s">
        <v>208</v>
      </c>
      <c r="C17" s="12" t="s">
        <v>148</v>
      </c>
      <c r="D17" s="12" t="s">
        <v>21</v>
      </c>
      <c r="E17" s="12">
        <v>8</v>
      </c>
      <c r="F17" s="12">
        <v>943</v>
      </c>
      <c r="G17" s="12">
        <f t="shared" si="2"/>
        <v>943</v>
      </c>
      <c r="H17" s="12">
        <v>943</v>
      </c>
      <c r="I17" s="12"/>
      <c r="J17" s="34">
        <f t="shared" si="1"/>
        <v>100</v>
      </c>
      <c r="K17" s="24"/>
    </row>
    <row r="18" spans="1:11" ht="21.95" customHeight="1">
      <c r="A18" s="28">
        <v>44893</v>
      </c>
      <c r="B18" s="68" t="s">
        <v>99</v>
      </c>
      <c r="C18" s="68" t="s">
        <v>100</v>
      </c>
      <c r="D18" s="12" t="s">
        <v>21</v>
      </c>
      <c r="E18" s="12">
        <v>8</v>
      </c>
      <c r="F18" s="12">
        <v>456</v>
      </c>
      <c r="G18" s="12">
        <f t="shared" si="2"/>
        <v>469</v>
      </c>
      <c r="H18" s="12">
        <v>456</v>
      </c>
      <c r="I18" s="12">
        <v>13</v>
      </c>
      <c r="J18" s="34">
        <f t="shared" si="1"/>
        <v>100</v>
      </c>
      <c r="K18" s="24"/>
    </row>
    <row r="19" spans="1:11" ht="21.95" customHeight="1">
      <c r="A19" s="28">
        <v>44894</v>
      </c>
      <c r="B19" s="68" t="s">
        <v>99</v>
      </c>
      <c r="C19" s="68" t="s">
        <v>100</v>
      </c>
      <c r="D19" s="12" t="s">
        <v>21</v>
      </c>
      <c r="E19" s="12">
        <v>8</v>
      </c>
      <c r="F19" s="12">
        <v>456</v>
      </c>
      <c r="G19" s="12">
        <f t="shared" ref="G19" si="3">SUM(H19+I19)</f>
        <v>456</v>
      </c>
      <c r="H19" s="12">
        <v>456</v>
      </c>
      <c r="I19" s="12"/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2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12"/>
      <c r="I23" s="12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35"/>
      <c r="I25" s="35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31"/>
      <c r="C27" s="31"/>
      <c r="D27" s="12" t="s">
        <v>21</v>
      </c>
      <c r="E27" s="12">
        <v>8</v>
      </c>
      <c r="F27" s="31"/>
      <c r="G27" s="12">
        <f t="shared" si="2"/>
        <v>0</v>
      </c>
      <c r="H27" s="31"/>
      <c r="I27" s="31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12"/>
      <c r="I31" s="12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18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4719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4719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22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6"/>
  <sheetViews>
    <sheetView tabSelected="1" topLeftCell="B16" zoomScale="80" zoomScaleNormal="80" workbookViewId="0">
      <selection activeCell="C21" sqref="C21"/>
    </sheetView>
  </sheetViews>
  <sheetFormatPr defaultColWidth="9" defaultRowHeight="15.75"/>
  <cols>
    <col min="1" max="1" width="10.375" customWidth="1"/>
    <col min="2" max="2" width="17.375" customWidth="1"/>
    <col min="3" max="3" width="19" customWidth="1"/>
    <col min="4" max="4" width="13.125" customWidth="1"/>
    <col min="5" max="5" width="9.5" customWidth="1"/>
    <col min="6" max="10" width="8.625" customWidth="1"/>
    <col min="11" max="11" width="12.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34</v>
      </c>
      <c r="C7" s="109"/>
      <c r="D7" s="109"/>
      <c r="E7" s="109"/>
      <c r="F7" s="6" t="s">
        <v>4</v>
      </c>
      <c r="G7" s="109" t="s">
        <v>96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9">
        <v>44851</v>
      </c>
      <c r="B10" s="12"/>
      <c r="C10" s="12"/>
      <c r="D10" s="12" t="s">
        <v>35</v>
      </c>
      <c r="E10" s="12"/>
      <c r="F10" s="37"/>
      <c r="G10" s="37">
        <f>SUM(H10+I10)</f>
        <v>0</v>
      </c>
      <c r="H10" s="37"/>
      <c r="I10" s="12"/>
      <c r="J10" s="34" t="e">
        <f>H10/F10*100</f>
        <v>#DIV/0!</v>
      </c>
      <c r="K10" s="24"/>
    </row>
    <row r="11" spans="1:11" ht="21.95" customHeight="1">
      <c r="A11" s="29">
        <v>44852</v>
      </c>
      <c r="B11" s="12"/>
      <c r="C11" s="12"/>
      <c r="D11" s="12" t="s">
        <v>31</v>
      </c>
      <c r="E11" s="12"/>
      <c r="F11" s="37"/>
      <c r="G11" s="37">
        <f t="shared" ref="G11:G51" si="0">SUM(H11+I11)</f>
        <v>0</v>
      </c>
      <c r="H11" s="12"/>
      <c r="I11" s="12"/>
      <c r="J11" s="34" t="e">
        <f t="shared" ref="J11:J56" si="1">H11/F11*100</f>
        <v>#DIV/0!</v>
      </c>
      <c r="K11" s="24"/>
    </row>
    <row r="12" spans="1:11" ht="21.95" customHeight="1">
      <c r="A12" s="29">
        <v>44886</v>
      </c>
      <c r="B12" s="68" t="s">
        <v>93</v>
      </c>
      <c r="C12" s="12">
        <v>3802</v>
      </c>
      <c r="D12" s="12" t="s">
        <v>31</v>
      </c>
      <c r="E12" s="12">
        <v>2</v>
      </c>
      <c r="F12" s="37">
        <v>1500</v>
      </c>
      <c r="G12" s="37">
        <f t="shared" si="0"/>
        <v>128</v>
      </c>
      <c r="H12" s="12">
        <v>100</v>
      </c>
      <c r="I12" s="12">
        <v>28</v>
      </c>
      <c r="J12" s="34">
        <f t="shared" si="1"/>
        <v>6.666666666666667</v>
      </c>
      <c r="K12" s="24"/>
    </row>
    <row r="13" spans="1:11" ht="21.95" customHeight="1">
      <c r="A13" s="27"/>
      <c r="B13" s="68" t="s">
        <v>95</v>
      </c>
      <c r="C13" s="12">
        <v>2111</v>
      </c>
      <c r="D13" s="12" t="s">
        <v>31</v>
      </c>
      <c r="E13" s="12">
        <v>3</v>
      </c>
      <c r="F13" s="37">
        <v>1125</v>
      </c>
      <c r="G13" s="37">
        <f t="shared" si="0"/>
        <v>610</v>
      </c>
      <c r="H13" s="12">
        <v>500</v>
      </c>
      <c r="I13" s="12">
        <v>110</v>
      </c>
      <c r="J13" s="34">
        <f t="shared" si="1"/>
        <v>44.444444444444443</v>
      </c>
      <c r="K13" s="24"/>
    </row>
    <row r="14" spans="1:11" ht="21.95" customHeight="1">
      <c r="A14" s="29"/>
      <c r="B14" s="68" t="s">
        <v>97</v>
      </c>
      <c r="C14" s="68" t="s">
        <v>98</v>
      </c>
      <c r="D14" s="12" t="s">
        <v>31</v>
      </c>
      <c r="E14" s="12">
        <v>4</v>
      </c>
      <c r="F14" s="37">
        <v>1500</v>
      </c>
      <c r="G14" s="37">
        <f t="shared" si="0"/>
        <v>833</v>
      </c>
      <c r="H14" s="12">
        <v>800</v>
      </c>
      <c r="I14" s="12">
        <v>33</v>
      </c>
      <c r="J14" s="34">
        <f t="shared" si="1"/>
        <v>53.333333333333336</v>
      </c>
      <c r="K14" s="24"/>
    </row>
    <row r="15" spans="1:11" ht="21.95" customHeight="1">
      <c r="A15" s="29">
        <v>44887</v>
      </c>
      <c r="B15" s="68" t="s">
        <v>97</v>
      </c>
      <c r="C15" s="68" t="s">
        <v>98</v>
      </c>
      <c r="D15" s="12" t="s">
        <v>31</v>
      </c>
      <c r="E15" s="12">
        <v>3</v>
      </c>
      <c r="F15" s="37">
        <v>1000</v>
      </c>
      <c r="G15" s="37">
        <f t="shared" si="0"/>
        <v>1216</v>
      </c>
      <c r="H15" s="12">
        <v>1200</v>
      </c>
      <c r="I15" s="12">
        <v>16</v>
      </c>
      <c r="J15" s="34">
        <f t="shared" si="1"/>
        <v>120</v>
      </c>
      <c r="K15" s="24"/>
    </row>
    <row r="16" spans="1:11" ht="21.95" customHeight="1">
      <c r="A16" s="29"/>
      <c r="B16" s="68" t="s">
        <v>93</v>
      </c>
      <c r="C16" s="83" t="s">
        <v>111</v>
      </c>
      <c r="D16" s="12" t="s">
        <v>31</v>
      </c>
      <c r="E16" s="12">
        <v>2</v>
      </c>
      <c r="F16" s="37">
        <v>1000</v>
      </c>
      <c r="G16" s="37">
        <f t="shared" si="0"/>
        <v>130</v>
      </c>
      <c r="H16" s="12">
        <v>100</v>
      </c>
      <c r="I16" s="12">
        <v>30</v>
      </c>
      <c r="J16" s="34">
        <f t="shared" si="1"/>
        <v>10</v>
      </c>
      <c r="K16" s="24"/>
    </row>
    <row r="17" spans="1:11" ht="21.95" customHeight="1">
      <c r="A17" s="26"/>
      <c r="B17" s="68" t="s">
        <v>95</v>
      </c>
      <c r="C17" s="12">
        <v>2111</v>
      </c>
      <c r="D17" s="12" t="s">
        <v>31</v>
      </c>
      <c r="E17" s="12">
        <v>3</v>
      </c>
      <c r="F17" s="37">
        <v>1000</v>
      </c>
      <c r="G17" s="37">
        <f t="shared" si="0"/>
        <v>830</v>
      </c>
      <c r="H17" s="37">
        <v>720</v>
      </c>
      <c r="I17" s="12">
        <v>110</v>
      </c>
      <c r="J17" s="34">
        <f t="shared" si="1"/>
        <v>72</v>
      </c>
      <c r="K17" s="24"/>
    </row>
    <row r="18" spans="1:11" ht="21.95" customHeight="1">
      <c r="A18" s="89">
        <v>44888</v>
      </c>
      <c r="B18" s="12" t="s">
        <v>95</v>
      </c>
      <c r="C18" s="12">
        <v>2111</v>
      </c>
      <c r="D18" s="12" t="s">
        <v>31</v>
      </c>
      <c r="E18" s="12">
        <v>4</v>
      </c>
      <c r="F18" s="37">
        <v>1500</v>
      </c>
      <c r="G18" s="37">
        <f t="shared" si="0"/>
        <v>1244</v>
      </c>
      <c r="H18" s="37">
        <v>1140</v>
      </c>
      <c r="I18" s="12">
        <v>104</v>
      </c>
      <c r="J18" s="34">
        <f t="shared" si="1"/>
        <v>76</v>
      </c>
      <c r="K18" s="24"/>
    </row>
    <row r="19" spans="1:11" ht="21.95" customHeight="1">
      <c r="A19" s="38"/>
      <c r="B19" s="12" t="s">
        <v>93</v>
      </c>
      <c r="C19" s="88" t="s">
        <v>111</v>
      </c>
      <c r="D19" s="12" t="s">
        <v>31</v>
      </c>
      <c r="E19" s="12">
        <v>1</v>
      </c>
      <c r="F19" s="37">
        <v>375</v>
      </c>
      <c r="G19" s="37">
        <f t="shared" si="0"/>
        <v>130</v>
      </c>
      <c r="H19" s="37">
        <v>100</v>
      </c>
      <c r="I19" s="12">
        <v>30</v>
      </c>
      <c r="J19" s="34">
        <f t="shared" si="1"/>
        <v>26.666666666666668</v>
      </c>
      <c r="K19" s="24"/>
    </row>
    <row r="20" spans="1:11" ht="21.95" customHeight="1">
      <c r="A20" s="40"/>
      <c r="B20" s="12" t="s">
        <v>97</v>
      </c>
      <c r="C20" s="12" t="s">
        <v>98</v>
      </c>
      <c r="D20" s="12" t="s">
        <v>31</v>
      </c>
      <c r="E20" s="12">
        <v>3</v>
      </c>
      <c r="F20" s="37">
        <v>1125</v>
      </c>
      <c r="G20" s="37">
        <f t="shared" si="0"/>
        <v>723</v>
      </c>
      <c r="H20" s="37">
        <v>700</v>
      </c>
      <c r="I20" s="12">
        <v>23</v>
      </c>
      <c r="J20" s="34">
        <f t="shared" si="1"/>
        <v>62.222222222222221</v>
      </c>
      <c r="K20" s="24"/>
    </row>
    <row r="21" spans="1:11" ht="21.95" customHeight="1">
      <c r="A21" s="89">
        <v>44889</v>
      </c>
      <c r="B21" s="12" t="s">
        <v>93</v>
      </c>
      <c r="C21" s="88" t="s">
        <v>111</v>
      </c>
      <c r="D21" s="12" t="s">
        <v>31</v>
      </c>
      <c r="E21" s="12">
        <v>1</v>
      </c>
      <c r="F21" s="37">
        <v>375</v>
      </c>
      <c r="G21" s="37">
        <f t="shared" si="0"/>
        <v>109</v>
      </c>
      <c r="H21" s="37">
        <v>100</v>
      </c>
      <c r="I21" s="12">
        <v>9</v>
      </c>
      <c r="J21" s="34">
        <f t="shared" si="1"/>
        <v>26.666666666666668</v>
      </c>
      <c r="K21" s="24"/>
    </row>
    <row r="22" spans="1:11" ht="21.95" customHeight="1">
      <c r="A22" s="38"/>
      <c r="B22" s="12" t="s">
        <v>97</v>
      </c>
      <c r="C22" s="12" t="s">
        <v>98</v>
      </c>
      <c r="D22" s="12" t="s">
        <v>31</v>
      </c>
      <c r="E22" s="12">
        <v>1</v>
      </c>
      <c r="F22" s="37">
        <v>375</v>
      </c>
      <c r="G22" s="37">
        <f t="shared" si="0"/>
        <v>542</v>
      </c>
      <c r="H22" s="37">
        <v>400</v>
      </c>
      <c r="I22" s="12">
        <v>142</v>
      </c>
      <c r="J22" s="34">
        <f t="shared" si="1"/>
        <v>106.66666666666667</v>
      </c>
      <c r="K22" s="24"/>
    </row>
    <row r="23" spans="1:11" ht="21.95" customHeight="1">
      <c r="B23" s="12" t="s">
        <v>95</v>
      </c>
      <c r="C23" s="12">
        <v>2111</v>
      </c>
      <c r="D23" s="12" t="s">
        <v>31</v>
      </c>
      <c r="E23" s="12">
        <v>6</v>
      </c>
      <c r="F23" s="37">
        <v>2250</v>
      </c>
      <c r="G23" s="37">
        <f t="shared" si="0"/>
        <v>1680</v>
      </c>
      <c r="H23" s="37">
        <v>1600</v>
      </c>
      <c r="I23" s="12">
        <v>80</v>
      </c>
      <c r="J23" s="34">
        <f t="shared" si="1"/>
        <v>71.111111111111114</v>
      </c>
      <c r="K23" s="24"/>
    </row>
    <row r="24" spans="1:11" ht="21.95" customHeight="1">
      <c r="A24" s="29">
        <v>44890</v>
      </c>
      <c r="B24" s="12" t="s">
        <v>95</v>
      </c>
      <c r="C24" s="12">
        <v>2111</v>
      </c>
      <c r="D24" s="12" t="s">
        <v>31</v>
      </c>
      <c r="E24" s="12">
        <v>4</v>
      </c>
      <c r="F24" s="37">
        <v>1500</v>
      </c>
      <c r="G24" s="37">
        <f t="shared" si="0"/>
        <v>1614</v>
      </c>
      <c r="H24" s="37">
        <v>1440</v>
      </c>
      <c r="I24" s="12">
        <v>174</v>
      </c>
      <c r="J24" s="34">
        <f t="shared" si="1"/>
        <v>96</v>
      </c>
      <c r="K24" s="24"/>
    </row>
    <row r="25" spans="1:11" ht="21.95" customHeight="1">
      <c r="A25" s="26"/>
      <c r="B25" s="88" t="s">
        <v>111</v>
      </c>
      <c r="C25" s="12" t="s">
        <v>93</v>
      </c>
      <c r="D25" s="12" t="s">
        <v>31</v>
      </c>
      <c r="E25" s="12">
        <v>1</v>
      </c>
      <c r="F25" s="37">
        <v>375</v>
      </c>
      <c r="G25" s="37">
        <f t="shared" si="0"/>
        <v>86</v>
      </c>
      <c r="H25" s="37">
        <v>60</v>
      </c>
      <c r="I25" s="12">
        <v>26</v>
      </c>
      <c r="J25" s="34">
        <f t="shared" si="1"/>
        <v>16</v>
      </c>
      <c r="K25" s="24"/>
    </row>
    <row r="26" spans="1:11" ht="21.95" customHeight="1">
      <c r="A26" s="26"/>
      <c r="B26" s="12" t="s">
        <v>97</v>
      </c>
      <c r="C26" s="12" t="s">
        <v>98</v>
      </c>
      <c r="D26" s="12" t="s">
        <v>31</v>
      </c>
      <c r="E26" s="12">
        <v>3</v>
      </c>
      <c r="F26" s="37">
        <v>1125</v>
      </c>
      <c r="G26" s="37">
        <f t="shared" si="0"/>
        <v>636</v>
      </c>
      <c r="H26" s="37">
        <v>600</v>
      </c>
      <c r="I26" s="12">
        <v>36</v>
      </c>
      <c r="J26" s="34">
        <f t="shared" si="1"/>
        <v>53.333333333333336</v>
      </c>
      <c r="K26" s="24"/>
    </row>
    <row r="27" spans="1:11" ht="21.95" customHeight="1">
      <c r="A27" s="29">
        <v>44893</v>
      </c>
      <c r="B27" s="68" t="s">
        <v>97</v>
      </c>
      <c r="C27" s="68" t="s">
        <v>98</v>
      </c>
      <c r="D27" s="12" t="s">
        <v>31</v>
      </c>
      <c r="E27" s="12">
        <v>4</v>
      </c>
      <c r="F27" s="37">
        <v>1500</v>
      </c>
      <c r="G27" s="37">
        <f t="shared" si="0"/>
        <v>1031</v>
      </c>
      <c r="H27" s="92">
        <v>1000</v>
      </c>
      <c r="I27" s="12">
        <v>31</v>
      </c>
      <c r="J27" s="34">
        <f t="shared" si="1"/>
        <v>66.666666666666657</v>
      </c>
      <c r="K27" s="24"/>
    </row>
    <row r="28" spans="1:11" ht="21.95" customHeight="1">
      <c r="A28" s="31"/>
      <c r="B28" s="68" t="s">
        <v>95</v>
      </c>
      <c r="C28" s="12">
        <v>2111</v>
      </c>
      <c r="D28" s="12" t="s">
        <v>31</v>
      </c>
      <c r="E28" s="12">
        <v>3</v>
      </c>
      <c r="F28" s="37">
        <v>1125</v>
      </c>
      <c r="G28" s="37">
        <f t="shared" si="0"/>
        <v>1115</v>
      </c>
      <c r="H28" s="37">
        <v>1000</v>
      </c>
      <c r="I28" s="12">
        <v>115</v>
      </c>
      <c r="J28" s="34">
        <f t="shared" si="1"/>
        <v>88.888888888888886</v>
      </c>
      <c r="K28" s="24"/>
    </row>
    <row r="29" spans="1:11" ht="21.95" customHeight="1">
      <c r="A29" s="26"/>
      <c r="B29" s="68" t="s">
        <v>93</v>
      </c>
      <c r="C29" s="12">
        <v>3802</v>
      </c>
      <c r="D29" s="12" t="s">
        <v>31</v>
      </c>
      <c r="E29" s="12">
        <v>1</v>
      </c>
      <c r="F29" s="37">
        <v>375</v>
      </c>
      <c r="G29" s="37">
        <f t="shared" si="0"/>
        <v>226</v>
      </c>
      <c r="H29" s="37">
        <v>200</v>
      </c>
      <c r="I29" s="12">
        <v>26</v>
      </c>
      <c r="J29" s="34">
        <f t="shared" si="1"/>
        <v>53.333333333333336</v>
      </c>
      <c r="K29" s="24"/>
    </row>
    <row r="30" spans="1:11" ht="21.95" customHeight="1">
      <c r="A30" s="29">
        <v>44894</v>
      </c>
      <c r="B30" s="68" t="s">
        <v>95</v>
      </c>
      <c r="C30" s="12">
        <v>2111</v>
      </c>
      <c r="D30" s="12" t="s">
        <v>31</v>
      </c>
      <c r="E30" s="12">
        <v>4</v>
      </c>
      <c r="F30" s="37">
        <v>1500</v>
      </c>
      <c r="G30" s="37">
        <f t="shared" si="0"/>
        <v>1418</v>
      </c>
      <c r="H30" s="37">
        <v>1300</v>
      </c>
      <c r="I30" s="12">
        <v>118</v>
      </c>
      <c r="J30" s="34">
        <f t="shared" si="1"/>
        <v>86.666666666666671</v>
      </c>
      <c r="K30" s="24"/>
    </row>
    <row r="31" spans="1:11" ht="21.95" customHeight="1">
      <c r="A31" s="31"/>
      <c r="B31" s="68" t="s">
        <v>97</v>
      </c>
      <c r="C31" s="68" t="s">
        <v>98</v>
      </c>
      <c r="D31" s="12" t="s">
        <v>31</v>
      </c>
      <c r="E31" s="12">
        <v>3</v>
      </c>
      <c r="F31" s="37">
        <v>1125</v>
      </c>
      <c r="G31" s="37">
        <f t="shared" si="0"/>
        <v>872</v>
      </c>
      <c r="H31" s="37">
        <v>800</v>
      </c>
      <c r="I31" s="12">
        <v>72</v>
      </c>
      <c r="J31" s="34">
        <f t="shared" si="1"/>
        <v>71.111111111111114</v>
      </c>
      <c r="K31" s="24"/>
    </row>
    <row r="32" spans="1:11" ht="21.95" customHeight="1">
      <c r="A32" s="26"/>
      <c r="B32" s="12"/>
      <c r="C32" s="12"/>
      <c r="D32" s="12" t="s">
        <v>31</v>
      </c>
      <c r="E32" s="12"/>
      <c r="F32" s="37"/>
      <c r="G32" s="37">
        <f t="shared" si="0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31"/>
      <c r="B33" s="12"/>
      <c r="C33" s="12"/>
      <c r="D33" s="12" t="s">
        <v>31</v>
      </c>
      <c r="E33" s="12"/>
      <c r="F33" s="37"/>
      <c r="G33" s="37">
        <f t="shared" si="0"/>
        <v>0</v>
      </c>
      <c r="H33" s="12"/>
      <c r="I33" s="12"/>
      <c r="J33" s="34" t="e">
        <f t="shared" si="1"/>
        <v>#DIV/0!</v>
      </c>
      <c r="K33" s="24"/>
    </row>
    <row r="34" spans="1:11" ht="21.95" customHeight="1">
      <c r="A34" s="26"/>
      <c r="B34" s="12"/>
      <c r="C34" s="12"/>
      <c r="D34" s="12" t="s">
        <v>31</v>
      </c>
      <c r="E34" s="12"/>
      <c r="F34" s="37"/>
      <c r="G34" s="37">
        <f t="shared" si="0"/>
        <v>0</v>
      </c>
      <c r="H34" s="12"/>
      <c r="I34" s="12"/>
      <c r="J34" s="34" t="e">
        <f t="shared" si="1"/>
        <v>#DIV/0!</v>
      </c>
      <c r="K34" s="24"/>
    </row>
    <row r="35" spans="1:11" ht="21.95" customHeight="1">
      <c r="A35" s="11"/>
      <c r="B35" s="12"/>
      <c r="C35" s="12"/>
      <c r="D35" s="12" t="s">
        <v>31</v>
      </c>
      <c r="E35" s="12"/>
      <c r="F35" s="37"/>
      <c r="G35" s="37">
        <f t="shared" si="0"/>
        <v>0</v>
      </c>
      <c r="H35" s="12"/>
      <c r="I35" s="12"/>
      <c r="J35" s="34" t="e">
        <f t="shared" si="1"/>
        <v>#DIV/0!</v>
      </c>
      <c r="K35" s="24"/>
    </row>
    <row r="36" spans="1:11" ht="21.95" customHeight="1">
      <c r="A36" s="31"/>
      <c r="B36" s="12"/>
      <c r="C36" s="12"/>
      <c r="D36" s="12" t="s">
        <v>31</v>
      </c>
      <c r="E36" s="12"/>
      <c r="F36" s="37"/>
      <c r="G36" s="37">
        <f t="shared" si="0"/>
        <v>0</v>
      </c>
      <c r="H36" s="12"/>
      <c r="I36" s="12"/>
      <c r="J36" s="34" t="e">
        <f t="shared" si="1"/>
        <v>#DIV/0!</v>
      </c>
      <c r="K36" s="24"/>
    </row>
    <row r="37" spans="1:11" ht="21.95" customHeight="1">
      <c r="A37" s="11"/>
      <c r="B37" s="12"/>
      <c r="C37" s="12"/>
      <c r="D37" s="12" t="s">
        <v>31</v>
      </c>
      <c r="E37" s="12"/>
      <c r="F37" s="37"/>
      <c r="G37" s="37">
        <f t="shared" si="0"/>
        <v>0</v>
      </c>
      <c r="H37" s="12"/>
      <c r="I37" s="35"/>
      <c r="J37" s="34" t="e">
        <f t="shared" si="1"/>
        <v>#DIV/0!</v>
      </c>
      <c r="K37" s="24"/>
    </row>
    <row r="38" spans="1:11" ht="21.95" customHeight="1">
      <c r="A38" s="31"/>
      <c r="B38" s="12"/>
      <c r="C38" s="12"/>
      <c r="D38" s="12" t="s">
        <v>31</v>
      </c>
      <c r="E38" s="12"/>
      <c r="F38" s="37"/>
      <c r="G38" s="37">
        <f t="shared" si="0"/>
        <v>0</v>
      </c>
      <c r="H38" s="12"/>
      <c r="I38" s="12"/>
      <c r="J38" s="34" t="e">
        <f t="shared" si="1"/>
        <v>#DIV/0!</v>
      </c>
      <c r="K38" s="24"/>
    </row>
    <row r="39" spans="1:11" ht="21.95" customHeight="1">
      <c r="A39" s="11"/>
      <c r="B39" s="12"/>
      <c r="C39" s="12"/>
      <c r="D39" s="12" t="s">
        <v>31</v>
      </c>
      <c r="E39" s="12"/>
      <c r="F39" s="37"/>
      <c r="G39" s="37">
        <f t="shared" si="0"/>
        <v>0</v>
      </c>
      <c r="H39" s="12"/>
      <c r="I39" s="12"/>
      <c r="J39" s="34" t="e">
        <f t="shared" si="1"/>
        <v>#DIV/0!</v>
      </c>
      <c r="K39" s="24"/>
    </row>
    <row r="40" spans="1:11" ht="21.95" customHeight="1">
      <c r="A40" s="31"/>
      <c r="B40" s="12"/>
      <c r="C40" s="12"/>
      <c r="D40" s="12" t="s">
        <v>31</v>
      </c>
      <c r="E40" s="12"/>
      <c r="F40" s="37"/>
      <c r="G40" s="37">
        <f t="shared" si="0"/>
        <v>0</v>
      </c>
      <c r="H40" s="12"/>
      <c r="I40" s="12"/>
      <c r="J40" s="34" t="e">
        <f t="shared" si="1"/>
        <v>#DIV/0!</v>
      </c>
      <c r="K40" s="24"/>
    </row>
    <row r="41" spans="1:11" ht="21.95" customHeight="1">
      <c r="A41" s="11"/>
      <c r="B41" s="12"/>
      <c r="C41" s="12"/>
      <c r="D41" s="12" t="s">
        <v>31</v>
      </c>
      <c r="E41" s="12"/>
      <c r="F41" s="37"/>
      <c r="G41" s="37">
        <f t="shared" si="0"/>
        <v>0</v>
      </c>
      <c r="H41" s="12"/>
      <c r="I41" s="12"/>
      <c r="J41" s="34" t="e">
        <f t="shared" si="1"/>
        <v>#DIV/0!</v>
      </c>
      <c r="K41" s="24"/>
    </row>
    <row r="42" spans="1:11" ht="21.95" customHeight="1">
      <c r="A42" s="11"/>
      <c r="B42" s="12"/>
      <c r="C42" s="12"/>
      <c r="D42" s="12" t="s">
        <v>31</v>
      </c>
      <c r="E42" s="12"/>
      <c r="F42" s="37"/>
      <c r="G42" s="37">
        <f t="shared" si="0"/>
        <v>0</v>
      </c>
      <c r="H42" s="12"/>
      <c r="I42" s="12"/>
      <c r="J42" s="34" t="e">
        <f t="shared" si="1"/>
        <v>#DIV/0!</v>
      </c>
      <c r="K42" s="24"/>
    </row>
    <row r="43" spans="1:11" ht="21.95" customHeight="1">
      <c r="A43" s="11"/>
      <c r="B43" s="12"/>
      <c r="C43" s="12"/>
      <c r="D43" s="12" t="s">
        <v>31</v>
      </c>
      <c r="E43" s="12"/>
      <c r="F43" s="37"/>
      <c r="G43" s="37">
        <f t="shared" si="0"/>
        <v>0</v>
      </c>
      <c r="H43" s="12"/>
      <c r="I43" s="35"/>
      <c r="J43" s="34" t="e">
        <f t="shared" si="1"/>
        <v>#DIV/0!</v>
      </c>
      <c r="K43" s="24"/>
    </row>
    <row r="44" spans="1:11" ht="21.95" customHeight="1">
      <c r="A44" s="31"/>
      <c r="B44" s="12"/>
      <c r="C44" s="12"/>
      <c r="D44" s="12" t="s">
        <v>31</v>
      </c>
      <c r="E44" s="12"/>
      <c r="F44" s="37"/>
      <c r="G44" s="37">
        <f t="shared" si="0"/>
        <v>0</v>
      </c>
      <c r="H44" s="12"/>
      <c r="I44" s="12"/>
      <c r="J44" s="34" t="e">
        <f t="shared" si="1"/>
        <v>#DIV/0!</v>
      </c>
      <c r="K44" s="24"/>
    </row>
    <row r="45" spans="1:11" ht="21.95" customHeight="1">
      <c r="A45" s="13"/>
      <c r="B45" s="12"/>
      <c r="C45" s="12"/>
      <c r="D45" s="12" t="s">
        <v>31</v>
      </c>
      <c r="E45" s="12"/>
      <c r="F45" s="37"/>
      <c r="G45" s="37">
        <f t="shared" si="0"/>
        <v>0</v>
      </c>
      <c r="H45" s="12"/>
      <c r="I45" s="12"/>
      <c r="J45" s="34" t="e">
        <f t="shared" si="1"/>
        <v>#DIV/0!</v>
      </c>
      <c r="K45" s="24"/>
    </row>
    <row r="46" spans="1:11" ht="21.95" customHeight="1">
      <c r="A46" s="42"/>
      <c r="B46" s="12"/>
      <c r="C46" s="12"/>
      <c r="D46" s="12" t="s">
        <v>31</v>
      </c>
      <c r="E46" s="12"/>
      <c r="F46" s="37"/>
      <c r="G46" s="37">
        <f t="shared" si="0"/>
        <v>0</v>
      </c>
      <c r="H46" s="45"/>
      <c r="I46" s="43"/>
      <c r="J46" s="34" t="e">
        <f t="shared" si="1"/>
        <v>#DIV/0!</v>
      </c>
      <c r="K46" s="24"/>
    </row>
    <row r="47" spans="1:11" ht="21.95" customHeight="1">
      <c r="A47" s="43"/>
      <c r="B47" s="12"/>
      <c r="C47" s="12"/>
      <c r="D47" s="12" t="s">
        <v>31</v>
      </c>
      <c r="E47" s="12"/>
      <c r="F47" s="37"/>
      <c r="G47" s="37">
        <f t="shared" si="0"/>
        <v>0</v>
      </c>
      <c r="H47" s="43"/>
      <c r="I47" s="43"/>
      <c r="J47" s="34" t="e">
        <f t="shared" si="1"/>
        <v>#DIV/0!</v>
      </c>
      <c r="K47" s="24"/>
    </row>
    <row r="48" spans="1:11" ht="21" customHeight="1">
      <c r="A48" s="42"/>
      <c r="B48" s="12"/>
      <c r="C48" s="12"/>
      <c r="D48" s="12" t="s">
        <v>31</v>
      </c>
      <c r="E48" s="12"/>
      <c r="F48" s="45"/>
      <c r="G48" s="37">
        <f t="shared" si="0"/>
        <v>0</v>
      </c>
      <c r="H48" s="43"/>
      <c r="I48" s="43"/>
      <c r="J48" s="34" t="e">
        <f t="shared" si="1"/>
        <v>#DIV/0!</v>
      </c>
      <c r="K48" s="51"/>
    </row>
    <row r="49" spans="1:11" ht="21" customHeight="1">
      <c r="A49" s="43"/>
      <c r="B49" s="12"/>
      <c r="C49" s="12"/>
      <c r="D49" s="12" t="s">
        <v>31</v>
      </c>
      <c r="E49" s="12"/>
      <c r="F49" s="37"/>
      <c r="G49" s="37">
        <f t="shared" si="0"/>
        <v>0</v>
      </c>
      <c r="H49" s="43"/>
      <c r="I49" s="43"/>
      <c r="J49" s="34" t="e">
        <f t="shared" si="1"/>
        <v>#DIV/0!</v>
      </c>
      <c r="K49" s="12"/>
    </row>
    <row r="50" spans="1:11" ht="21" customHeight="1">
      <c r="A50" s="42"/>
      <c r="B50" s="12"/>
      <c r="C50" s="12"/>
      <c r="D50" s="12" t="s">
        <v>31</v>
      </c>
      <c r="E50" s="12"/>
      <c r="F50" s="45"/>
      <c r="G50" s="37">
        <f t="shared" si="0"/>
        <v>0</v>
      </c>
      <c r="H50" s="45"/>
      <c r="I50" s="43"/>
      <c r="J50" s="34" t="e">
        <f t="shared" si="1"/>
        <v>#DIV/0!</v>
      </c>
      <c r="K50" s="12"/>
    </row>
    <row r="51" spans="1:11" ht="21" customHeight="1">
      <c r="A51" s="46"/>
      <c r="B51" s="12"/>
      <c r="C51" s="12"/>
      <c r="D51" s="12" t="s">
        <v>31</v>
      </c>
      <c r="E51" s="12"/>
      <c r="F51" s="45"/>
      <c r="G51" s="37">
        <f t="shared" si="0"/>
        <v>0</v>
      </c>
      <c r="H51" s="45"/>
      <c r="I51" s="43"/>
      <c r="J51" s="34" t="e">
        <f t="shared" si="1"/>
        <v>#DIV/0!</v>
      </c>
      <c r="K51" s="52"/>
    </row>
    <row r="52" spans="1:11" ht="21" customHeight="1">
      <c r="A52" s="42"/>
      <c r="B52" s="12"/>
      <c r="C52" s="12"/>
      <c r="D52" s="12" t="s">
        <v>31</v>
      </c>
      <c r="E52" s="12"/>
      <c r="F52" s="45"/>
      <c r="G52" s="45"/>
      <c r="H52" s="45"/>
      <c r="I52" s="43"/>
      <c r="J52" s="34" t="e">
        <f t="shared" si="1"/>
        <v>#DIV/0!</v>
      </c>
      <c r="K52" s="52"/>
    </row>
    <row r="53" spans="1:11" ht="21" customHeight="1">
      <c r="A53" s="46"/>
      <c r="B53" s="46"/>
      <c r="C53" s="46"/>
      <c r="D53" s="12" t="s">
        <v>31</v>
      </c>
      <c r="E53" s="46"/>
      <c r="F53" s="46"/>
      <c r="G53" s="46"/>
      <c r="H53" s="46"/>
      <c r="I53" s="46"/>
      <c r="J53" s="34" t="e">
        <f t="shared" si="1"/>
        <v>#DIV/0!</v>
      </c>
      <c r="K53" s="52"/>
    </row>
    <row r="54" spans="1:11" ht="21" customHeight="1">
      <c r="A54" s="46"/>
      <c r="B54" s="46"/>
      <c r="C54" s="46"/>
      <c r="D54" s="12" t="s">
        <v>31</v>
      </c>
      <c r="E54" s="46"/>
      <c r="F54" s="47"/>
      <c r="G54" s="46"/>
      <c r="H54" s="46"/>
      <c r="I54" s="46"/>
      <c r="J54" s="34" t="e">
        <f t="shared" si="1"/>
        <v>#DIV/0!</v>
      </c>
      <c r="K54" s="52"/>
    </row>
    <row r="55" spans="1:11" ht="21" customHeight="1">
      <c r="A55" s="48"/>
      <c r="B55" s="46"/>
      <c r="C55" s="46"/>
      <c r="D55" s="12" t="s">
        <v>31</v>
      </c>
      <c r="E55" s="46"/>
      <c r="F55" s="47"/>
      <c r="G55" s="47"/>
      <c r="H55" s="47"/>
      <c r="I55" s="46"/>
      <c r="J55" s="34" t="e">
        <f t="shared" si="1"/>
        <v>#DIV/0!</v>
      </c>
      <c r="K55" s="49"/>
    </row>
    <row r="56" spans="1:11" ht="21" customHeight="1">
      <c r="A56" s="46"/>
      <c r="B56" s="46"/>
      <c r="C56" s="46"/>
      <c r="D56" s="12" t="s">
        <v>31</v>
      </c>
      <c r="E56" s="46"/>
      <c r="F56" s="47"/>
      <c r="G56" s="47"/>
      <c r="H56" s="47"/>
      <c r="I56" s="46"/>
      <c r="J56" s="34" t="e">
        <f t="shared" si="1"/>
        <v>#DIV/0!</v>
      </c>
      <c r="K56" s="49"/>
    </row>
    <row r="57" spans="1:11" ht="21" customHeight="1">
      <c r="A57" s="49"/>
      <c r="B57" s="49"/>
      <c r="C57" s="49"/>
      <c r="D57" s="49"/>
      <c r="E57" s="49"/>
      <c r="F57" s="49"/>
      <c r="G57" s="49"/>
      <c r="H57" s="49"/>
      <c r="I57" s="49"/>
      <c r="J57" s="34"/>
      <c r="K57" s="49"/>
    </row>
    <row r="58" spans="1:11" ht="21" customHeight="1">
      <c r="A58" s="49"/>
      <c r="B58" s="49"/>
      <c r="C58" s="49"/>
      <c r="D58" s="49"/>
      <c r="E58" s="49"/>
      <c r="F58" s="49"/>
      <c r="G58" s="49"/>
      <c r="H58" s="49"/>
      <c r="I58" s="49"/>
      <c r="J58" s="34"/>
      <c r="K58" s="49"/>
    </row>
    <row r="59" spans="1:11" ht="21" customHeight="1">
      <c r="A59" s="98" t="s">
        <v>22</v>
      </c>
      <c r="B59" s="98"/>
      <c r="C59" s="14">
        <v>22</v>
      </c>
      <c r="D59" s="15"/>
      <c r="E59" s="95" t="s">
        <v>23</v>
      </c>
      <c r="F59" s="96"/>
      <c r="G59" s="97"/>
      <c r="H59" s="97"/>
      <c r="I59" s="97"/>
      <c r="J59" s="97"/>
      <c r="K59" s="97"/>
    </row>
    <row r="60" spans="1:11" ht="21" customHeight="1">
      <c r="A60" s="98" t="s">
        <v>24</v>
      </c>
      <c r="B60" s="98"/>
      <c r="C60" s="50">
        <f>SUM(F10:F99)</f>
        <v>21750</v>
      </c>
      <c r="D60" s="15"/>
      <c r="E60" s="15"/>
      <c r="F60" s="99"/>
      <c r="G60" s="99"/>
      <c r="H60" s="99"/>
      <c r="I60" s="16"/>
      <c r="J60" s="16"/>
      <c r="K60" s="20"/>
    </row>
    <row r="61" spans="1:11" ht="21" customHeight="1">
      <c r="A61" s="98" t="s">
        <v>25</v>
      </c>
      <c r="B61" s="98"/>
      <c r="C61" s="50">
        <f>SUM(H10:H56)</f>
        <v>13860</v>
      </c>
      <c r="D61" s="15"/>
      <c r="E61" s="15"/>
      <c r="F61" s="16"/>
      <c r="G61" s="16"/>
      <c r="H61" s="16"/>
      <c r="I61" s="16"/>
      <c r="J61" s="16"/>
      <c r="K61" s="20"/>
    </row>
    <row r="62" spans="1:11" ht="21" customHeight="1">
      <c r="A62" s="100" t="s">
        <v>26</v>
      </c>
      <c r="B62" s="98"/>
      <c r="C62" s="33" t="e">
        <f>SUM(J10:J58)</f>
        <v>#DIV/0!</v>
      </c>
      <c r="D62" s="15"/>
      <c r="E62" s="15"/>
      <c r="F62" s="99"/>
      <c r="G62" s="99"/>
      <c r="H62" s="99"/>
      <c r="I62" s="99"/>
      <c r="J62" s="16"/>
      <c r="K62" s="101"/>
    </row>
    <row r="63" spans="1:11" ht="21" customHeight="1">
      <c r="A63" s="100" t="s">
        <v>27</v>
      </c>
      <c r="B63" s="98"/>
      <c r="C63" s="14">
        <v>44</v>
      </c>
      <c r="D63" s="15"/>
      <c r="E63" s="15"/>
      <c r="F63" s="99"/>
      <c r="G63" s="99"/>
      <c r="H63" s="99"/>
      <c r="I63" s="99"/>
      <c r="J63" s="16"/>
      <c r="K63" s="101"/>
    </row>
    <row r="64" spans="1:11" ht="21" customHeight="1">
      <c r="A64" s="93" t="s">
        <v>28</v>
      </c>
      <c r="B64" s="93"/>
      <c r="C64" s="33" t="e">
        <f>C62/C63</f>
        <v>#DIV/0!</v>
      </c>
      <c r="D64" s="15"/>
      <c r="E64" s="15"/>
      <c r="F64" s="99"/>
      <c r="G64" s="99"/>
      <c r="H64" s="99"/>
      <c r="I64" s="99"/>
      <c r="J64" s="16"/>
      <c r="K64" s="101"/>
    </row>
    <row r="65" spans="1:12" ht="21" customHeight="1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25"/>
    </row>
    <row r="66" spans="1:12" ht="21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</row>
    <row r="67" spans="1:12" ht="21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</row>
    <row r="68" spans="1:12" ht="21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</row>
    <row r="69" spans="1:12" ht="21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</row>
    <row r="70" spans="1:12" ht="21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</row>
    <row r="71" spans="1:12" ht="21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</row>
    <row r="72" spans="1:12" ht="21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</row>
    <row r="73" spans="1:12" ht="21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</row>
    <row r="74" spans="1:12" ht="21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</row>
    <row r="75" spans="1:12" ht="21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</row>
    <row r="76" spans="1:12" ht="21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</row>
    <row r="77" spans="1:12" ht="21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</row>
    <row r="78" spans="1:12" ht="21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</row>
    <row r="79" spans="1:12" ht="21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</row>
    <row r="80" spans="1:12" ht="21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</row>
    <row r="81" spans="1:12" ht="21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</row>
    <row r="82" spans="1:12" ht="21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</row>
    <row r="83" spans="1:12" ht="21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</row>
    <row r="84" spans="1:12" ht="21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</row>
    <row r="85" spans="1:12" ht="21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</row>
    <row r="86" spans="1:12" ht="21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</row>
    <row r="87" spans="1:12" ht="21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</row>
    <row r="88" spans="1:12" ht="21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</row>
    <row r="89" spans="1:12" ht="21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</row>
    <row r="90" spans="1:12" ht="21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</row>
    <row r="91" spans="1:12" ht="21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</row>
    <row r="92" spans="1:12" ht="21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</row>
    <row r="93" spans="1:12" ht="21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</row>
    <row r="94" spans="1:12" ht="21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</row>
    <row r="95" spans="1:12" ht="21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</row>
    <row r="96" spans="1:12" ht="21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</row>
    <row r="97" spans="1:12" ht="21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</row>
    <row r="98" spans="1:12" ht="21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</row>
    <row r="99" spans="1:12" ht="21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</row>
    <row r="100" spans="1:12" ht="21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</row>
    <row r="101" spans="1:12" ht="21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</row>
    <row r="102" spans="1:12" ht="21" customHeight="1"/>
    <row r="103" spans="1:12" ht="21" customHeight="1"/>
    <row r="104" spans="1:12" ht="21" customHeight="1"/>
    <row r="105" spans="1:12" ht="21" customHeight="1"/>
    <row r="106" spans="1:12" ht="21" customHeight="1"/>
  </sheetData>
  <mergeCells count="17">
    <mergeCell ref="A62:B62"/>
    <mergeCell ref="A63:B63"/>
    <mergeCell ref="A64:B64"/>
    <mergeCell ref="I62:I64"/>
    <mergeCell ref="K62:K64"/>
    <mergeCell ref="F62:H64"/>
    <mergeCell ref="A59:B59"/>
    <mergeCell ref="E59:K59"/>
    <mergeCell ref="A60:B60"/>
    <mergeCell ref="F60:H60"/>
    <mergeCell ref="A61:B61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63" orientation="portrait"/>
  <headerFooter scaleWithDoc="0"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54"/>
  <sheetViews>
    <sheetView topLeftCell="B18" zoomScale="80" zoomScaleNormal="80" workbookViewId="0">
      <selection activeCell="I19" sqref="I19"/>
    </sheetView>
  </sheetViews>
  <sheetFormatPr defaultColWidth="9" defaultRowHeight="15.75"/>
  <cols>
    <col min="1" max="1" width="13.25" customWidth="1"/>
    <col min="2" max="2" width="18.375" customWidth="1"/>
    <col min="3" max="3" width="15.875" customWidth="1"/>
    <col min="4" max="4" width="13.125" customWidth="1"/>
    <col min="5" max="5" width="12.75" customWidth="1"/>
    <col min="6" max="10" width="8.625" customWidth="1"/>
    <col min="11" max="11" width="14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36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37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8" t="s">
        <v>202</v>
      </c>
      <c r="C10" s="12" t="s">
        <v>203</v>
      </c>
      <c r="D10" s="68" t="s">
        <v>21</v>
      </c>
      <c r="E10" s="12">
        <v>8</v>
      </c>
      <c r="F10" s="12">
        <v>544</v>
      </c>
      <c r="G10" s="12">
        <f>SUM(H10+I10)</f>
        <v>544</v>
      </c>
      <c r="H10" s="12">
        <v>544</v>
      </c>
      <c r="I10" s="12"/>
      <c r="J10" s="34">
        <f>H10/F10*100</f>
        <v>100</v>
      </c>
      <c r="K10" s="24"/>
    </row>
    <row r="11" spans="1:11" ht="21.95" customHeight="1">
      <c r="A11" s="28">
        <v>44882</v>
      </c>
      <c r="B11" s="68" t="s">
        <v>101</v>
      </c>
      <c r="C11" s="68" t="s">
        <v>86</v>
      </c>
      <c r="D11" s="68" t="s">
        <v>21</v>
      </c>
      <c r="E11" s="12">
        <v>8</v>
      </c>
      <c r="F11" s="12">
        <v>663</v>
      </c>
      <c r="G11" s="12">
        <f>SUM(H11+I11)</f>
        <v>691</v>
      </c>
      <c r="H11" s="12">
        <v>663</v>
      </c>
      <c r="I11" s="12">
        <v>28</v>
      </c>
      <c r="J11" s="34">
        <f>H11/F11*100</f>
        <v>100</v>
      </c>
      <c r="K11" s="24"/>
    </row>
    <row r="12" spans="1:11" ht="21.95" customHeight="1">
      <c r="A12" s="28">
        <v>44883</v>
      </c>
      <c r="B12" s="68"/>
      <c r="C12" s="12"/>
      <c r="D12" s="68" t="s">
        <v>21</v>
      </c>
      <c r="E12" s="12">
        <v>8</v>
      </c>
      <c r="F12" s="12"/>
      <c r="G12" s="12">
        <f t="shared" ref="G12:G32" si="0">SUM(H12+I12)</f>
        <v>0</v>
      </c>
      <c r="H12" s="12"/>
      <c r="I12" s="12"/>
      <c r="J12" s="34" t="e">
        <f t="shared" ref="J12:J32" si="1">H12/F12*100</f>
        <v>#DIV/0!</v>
      </c>
      <c r="K12" s="24"/>
    </row>
    <row r="13" spans="1:11" ht="21.95" customHeight="1">
      <c r="A13" s="28">
        <v>44886</v>
      </c>
      <c r="B13" s="68" t="s">
        <v>99</v>
      </c>
      <c r="C13" s="68" t="s">
        <v>100</v>
      </c>
      <c r="D13" s="68" t="s">
        <v>21</v>
      </c>
      <c r="E13" s="12">
        <v>8</v>
      </c>
      <c r="F13" s="12">
        <v>456</v>
      </c>
      <c r="G13" s="12">
        <f t="shared" si="0"/>
        <v>473</v>
      </c>
      <c r="H13" s="12">
        <v>456</v>
      </c>
      <c r="I13" s="12">
        <v>17</v>
      </c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101</v>
      </c>
      <c r="C14" s="12">
        <v>22400</v>
      </c>
      <c r="D14" s="68" t="s">
        <v>21</v>
      </c>
      <c r="E14" s="12">
        <v>8</v>
      </c>
      <c r="F14" s="12">
        <v>728</v>
      </c>
      <c r="G14" s="12">
        <f t="shared" si="0"/>
        <v>774</v>
      </c>
      <c r="H14" s="12">
        <v>728</v>
      </c>
      <c r="I14" s="12">
        <v>46</v>
      </c>
      <c r="J14" s="34">
        <f t="shared" si="1"/>
        <v>100</v>
      </c>
      <c r="K14" s="24"/>
    </row>
    <row r="15" spans="1:11" ht="21.95" customHeight="1">
      <c r="A15" s="28">
        <v>44888</v>
      </c>
      <c r="B15" s="68" t="s">
        <v>101</v>
      </c>
      <c r="C15" s="12">
        <v>22400</v>
      </c>
      <c r="D15" s="68" t="s">
        <v>21</v>
      </c>
      <c r="E15" s="12">
        <v>8</v>
      </c>
      <c r="F15" s="12">
        <v>728</v>
      </c>
      <c r="G15" s="12">
        <f t="shared" si="0"/>
        <v>777</v>
      </c>
      <c r="H15" s="12">
        <v>730</v>
      </c>
      <c r="I15" s="12">
        <v>47</v>
      </c>
      <c r="J15" s="34">
        <f t="shared" si="1"/>
        <v>100.27472527472527</v>
      </c>
      <c r="K15" s="24"/>
    </row>
    <row r="16" spans="1:11" ht="21.95" customHeight="1">
      <c r="A16" s="28">
        <v>44889</v>
      </c>
      <c r="B16" s="68" t="s">
        <v>101</v>
      </c>
      <c r="C16" s="12">
        <v>22400</v>
      </c>
      <c r="D16" s="68" t="s">
        <v>21</v>
      </c>
      <c r="E16" s="12">
        <v>8</v>
      </c>
      <c r="F16" s="12">
        <v>728</v>
      </c>
      <c r="G16" s="12">
        <f t="shared" si="0"/>
        <v>736</v>
      </c>
      <c r="H16" s="12">
        <v>728</v>
      </c>
      <c r="I16" s="12">
        <v>8</v>
      </c>
      <c r="J16" s="34">
        <f t="shared" si="1"/>
        <v>100</v>
      </c>
      <c r="K16" s="24"/>
    </row>
    <row r="17" spans="1:11" ht="21.95" customHeight="1">
      <c r="A17" s="28">
        <v>44890</v>
      </c>
      <c r="B17" s="12" t="s">
        <v>99</v>
      </c>
      <c r="C17" s="12" t="s">
        <v>155</v>
      </c>
      <c r="D17" s="68" t="s">
        <v>21</v>
      </c>
      <c r="E17" s="12">
        <v>8</v>
      </c>
      <c r="F17" s="12">
        <v>488</v>
      </c>
      <c r="G17" s="12">
        <f t="shared" si="0"/>
        <v>515</v>
      </c>
      <c r="H17" s="12">
        <v>488</v>
      </c>
      <c r="I17" s="12">
        <v>27</v>
      </c>
      <c r="J17" s="34">
        <f t="shared" si="1"/>
        <v>100</v>
      </c>
      <c r="K17" s="24"/>
    </row>
    <row r="18" spans="1:11" ht="21.95" customHeight="1">
      <c r="A18" s="28">
        <v>44893</v>
      </c>
      <c r="B18" s="68" t="s">
        <v>99</v>
      </c>
      <c r="C18" s="68" t="s">
        <v>100</v>
      </c>
      <c r="D18" s="68" t="s">
        <v>21</v>
      </c>
      <c r="E18" s="12">
        <v>8</v>
      </c>
      <c r="F18" s="12">
        <v>456</v>
      </c>
      <c r="G18" s="12">
        <f t="shared" si="0"/>
        <v>456</v>
      </c>
      <c r="H18" s="12">
        <v>456</v>
      </c>
      <c r="I18" s="12"/>
      <c r="J18" s="34">
        <f t="shared" si="1"/>
        <v>100</v>
      </c>
      <c r="K18" s="24"/>
    </row>
    <row r="19" spans="1:11" ht="21.95" customHeight="1">
      <c r="A19" s="28">
        <v>44894</v>
      </c>
      <c r="B19" s="68" t="s">
        <v>99</v>
      </c>
      <c r="C19" s="68" t="s">
        <v>100</v>
      </c>
      <c r="D19" s="68" t="s">
        <v>21</v>
      </c>
      <c r="E19" s="12">
        <v>8</v>
      </c>
      <c r="F19" s="12">
        <v>456</v>
      </c>
      <c r="G19" s="12">
        <f t="shared" ref="G19" si="2">SUM(H19+I19)</f>
        <v>458</v>
      </c>
      <c r="H19" s="12">
        <v>456</v>
      </c>
      <c r="I19" s="12">
        <v>2</v>
      </c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68" t="s">
        <v>21</v>
      </c>
      <c r="E20" s="12">
        <v>8</v>
      </c>
      <c r="F20" s="12"/>
      <c r="G20" s="12">
        <f t="shared" si="0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68" t="s">
        <v>21</v>
      </c>
      <c r="E21" s="12">
        <v>8</v>
      </c>
      <c r="F21" s="12"/>
      <c r="G21" s="12">
        <f t="shared" si="0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68" t="s">
        <v>21</v>
      </c>
      <c r="E22" s="12">
        <v>8</v>
      </c>
      <c r="F22" s="12"/>
      <c r="G22" s="12">
        <f t="shared" si="0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68" t="s">
        <v>21</v>
      </c>
      <c r="E23" s="12">
        <v>8</v>
      </c>
      <c r="F23" s="12"/>
      <c r="G23" s="12">
        <f t="shared" si="0"/>
        <v>0</v>
      </c>
      <c r="H23" s="12"/>
      <c r="I23" s="12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68" t="s">
        <v>21</v>
      </c>
      <c r="E24" s="12">
        <v>8</v>
      </c>
      <c r="F24" s="12"/>
      <c r="G24" s="12">
        <f t="shared" si="0"/>
        <v>0</v>
      </c>
      <c r="H24" s="35"/>
      <c r="I24" s="35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68" t="s">
        <v>21</v>
      </c>
      <c r="E25" s="12">
        <v>8</v>
      </c>
      <c r="F25" s="12"/>
      <c r="G25" s="12">
        <f t="shared" si="0"/>
        <v>0</v>
      </c>
      <c r="H25" s="12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68" t="s">
        <v>21</v>
      </c>
      <c r="E26" s="12">
        <v>8</v>
      </c>
      <c r="F26" s="12"/>
      <c r="G26" s="12">
        <f t="shared" si="0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68" t="s">
        <v>21</v>
      </c>
      <c r="E27" s="12">
        <v>8</v>
      </c>
      <c r="F27" s="12"/>
      <c r="G27" s="12">
        <f t="shared" si="0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68" t="s">
        <v>21</v>
      </c>
      <c r="E28" s="12">
        <v>8</v>
      </c>
      <c r="F28" s="12"/>
      <c r="G28" s="12">
        <f t="shared" si="0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68" t="s">
        <v>21</v>
      </c>
      <c r="E29" s="12">
        <v>8</v>
      </c>
      <c r="F29" s="12"/>
      <c r="G29" s="12">
        <f t="shared" si="0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68" t="s">
        <v>21</v>
      </c>
      <c r="E30" s="12">
        <v>8</v>
      </c>
      <c r="F30" s="12"/>
      <c r="G30" s="12">
        <f t="shared" si="0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68" t="s">
        <v>21</v>
      </c>
      <c r="E31" s="12">
        <v>8</v>
      </c>
      <c r="F31" s="12"/>
      <c r="G31" s="12">
        <f t="shared" si="0"/>
        <v>0</v>
      </c>
      <c r="H31" s="35"/>
      <c r="I31" s="35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68" t="s">
        <v>21</v>
      </c>
      <c r="E32" s="12">
        <v>8</v>
      </c>
      <c r="F32" s="12"/>
      <c r="G32" s="12">
        <f t="shared" si="0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1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1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/>
      <c r="B48" s="94"/>
      <c r="C48" s="14"/>
      <c r="D48" s="15"/>
      <c r="E48" s="95"/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5247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5249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25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54"/>
  <sheetViews>
    <sheetView topLeftCell="C19" zoomScale="80" zoomScaleNormal="80" workbookViewId="0">
      <selection activeCell="D27" sqref="D27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8" width="8.625" customWidth="1"/>
    <col min="9" max="9" width="9" customWidth="1"/>
    <col min="10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38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187</v>
      </c>
      <c r="E10" s="12"/>
      <c r="F10" s="12"/>
      <c r="G10" s="12">
        <f t="shared" ref="G10:G12" si="0">SUM(H10+I10)</f>
        <v>0</v>
      </c>
      <c r="H10" s="12"/>
      <c r="I10" s="12"/>
      <c r="J10" s="59" t="e">
        <f t="shared" ref="J10:J41" si="1">H10/F10*100</f>
        <v>#DIV/0!</v>
      </c>
      <c r="K10" s="12"/>
    </row>
    <row r="11" spans="1:11" ht="21.95" customHeight="1">
      <c r="A11" s="28">
        <v>44882</v>
      </c>
      <c r="B11" s="12"/>
      <c r="C11" s="12"/>
      <c r="D11" s="12" t="s">
        <v>187</v>
      </c>
      <c r="E11" s="12"/>
      <c r="F11" s="12"/>
      <c r="G11" s="12">
        <f t="shared" si="0"/>
        <v>0</v>
      </c>
      <c r="H11" s="12"/>
      <c r="I11" s="12"/>
      <c r="J11" s="59" t="e">
        <f t="shared" si="1"/>
        <v>#DIV/0!</v>
      </c>
      <c r="K11" s="12"/>
    </row>
    <row r="12" spans="1:11" ht="21.95" customHeight="1">
      <c r="A12" s="28">
        <v>44883</v>
      </c>
      <c r="B12" s="12"/>
      <c r="C12" s="12"/>
      <c r="D12" s="12" t="s">
        <v>187</v>
      </c>
      <c r="E12" s="12"/>
      <c r="F12" s="12"/>
      <c r="G12" s="12">
        <f t="shared" si="0"/>
        <v>0</v>
      </c>
      <c r="H12" s="12"/>
      <c r="I12" s="12"/>
      <c r="J12" s="59" t="e">
        <f t="shared" si="1"/>
        <v>#DIV/0!</v>
      </c>
      <c r="K12" s="12"/>
    </row>
    <row r="13" spans="1:11" ht="21.95" customHeight="1">
      <c r="A13" s="28">
        <v>44886</v>
      </c>
      <c r="B13" s="68" t="s">
        <v>113</v>
      </c>
      <c r="C13" s="68" t="s">
        <v>114</v>
      </c>
      <c r="D13" s="12" t="s">
        <v>187</v>
      </c>
      <c r="E13" s="12">
        <v>4</v>
      </c>
      <c r="F13" s="12">
        <v>1500</v>
      </c>
      <c r="G13" s="12">
        <f>SUM(H13+I13)</f>
        <v>1052</v>
      </c>
      <c r="H13" s="12">
        <v>1000</v>
      </c>
      <c r="I13" s="12">
        <v>52</v>
      </c>
      <c r="J13" s="59">
        <f t="shared" si="1"/>
        <v>66.666666666666657</v>
      </c>
      <c r="K13" s="12"/>
    </row>
    <row r="14" spans="1:11" ht="21.95" customHeight="1">
      <c r="A14" s="28"/>
      <c r="B14" s="68" t="s">
        <v>99</v>
      </c>
      <c r="C14" s="68" t="s">
        <v>134</v>
      </c>
      <c r="D14" s="12" t="s">
        <v>187</v>
      </c>
      <c r="E14" s="12">
        <v>3</v>
      </c>
      <c r="F14" s="12">
        <v>500</v>
      </c>
      <c r="G14" s="12">
        <f>SUM(H14+I14)</f>
        <v>570</v>
      </c>
      <c r="H14" s="12">
        <v>500</v>
      </c>
      <c r="I14" s="12">
        <v>70</v>
      </c>
      <c r="J14" s="59">
        <f t="shared" si="1"/>
        <v>100</v>
      </c>
      <c r="K14" s="12"/>
    </row>
    <row r="15" spans="1:11" ht="21.95" customHeight="1">
      <c r="A15" s="28"/>
      <c r="B15" s="68" t="s">
        <v>95</v>
      </c>
      <c r="C15" s="12">
        <v>2111</v>
      </c>
      <c r="D15" s="12" t="s">
        <v>187</v>
      </c>
      <c r="E15" s="12">
        <v>1</v>
      </c>
      <c r="F15" s="12">
        <v>375</v>
      </c>
      <c r="G15" s="12">
        <f>SUM(H15+I15)</f>
        <v>200</v>
      </c>
      <c r="H15" s="12">
        <v>200</v>
      </c>
      <c r="I15" s="12"/>
      <c r="J15" s="59">
        <f t="shared" si="1"/>
        <v>53.333333333333336</v>
      </c>
      <c r="K15" s="12"/>
    </row>
    <row r="16" spans="1:11" ht="21.95" customHeight="1">
      <c r="A16" s="28">
        <v>22</v>
      </c>
      <c r="B16" s="12" t="s">
        <v>113</v>
      </c>
      <c r="C16" s="12" t="s">
        <v>114</v>
      </c>
      <c r="D16" s="12" t="s">
        <v>187</v>
      </c>
      <c r="E16" s="12">
        <v>3</v>
      </c>
      <c r="F16" s="12">
        <v>1125</v>
      </c>
      <c r="G16" s="12">
        <f t="shared" ref="G16:G41" si="2">SUM(H16+I16)</f>
        <v>1024</v>
      </c>
      <c r="H16" s="12">
        <v>1000</v>
      </c>
      <c r="I16" s="12">
        <v>24</v>
      </c>
      <c r="J16" s="59">
        <f t="shared" si="1"/>
        <v>88.888888888888886</v>
      </c>
      <c r="K16" s="12"/>
    </row>
    <row r="17" spans="1:11" ht="21.95" customHeight="1">
      <c r="A17" s="30"/>
      <c r="B17" s="12" t="s">
        <v>99</v>
      </c>
      <c r="C17" s="12" t="s">
        <v>134</v>
      </c>
      <c r="D17" s="12" t="s">
        <v>187</v>
      </c>
      <c r="E17" s="12">
        <v>2</v>
      </c>
      <c r="F17" s="12">
        <v>750</v>
      </c>
      <c r="G17" s="12">
        <f t="shared" si="2"/>
        <v>534</v>
      </c>
      <c r="H17" s="12">
        <v>500</v>
      </c>
      <c r="I17" s="12">
        <v>34</v>
      </c>
      <c r="J17" s="59">
        <f t="shared" si="1"/>
        <v>66.666666666666657</v>
      </c>
      <c r="K17" s="12"/>
    </row>
    <row r="18" spans="1:11" ht="21.95" customHeight="1">
      <c r="A18" s="30"/>
      <c r="B18" s="12" t="s">
        <v>186</v>
      </c>
      <c r="C18" s="12">
        <v>22400</v>
      </c>
      <c r="D18" s="12" t="s">
        <v>187</v>
      </c>
      <c r="E18" s="12">
        <v>3</v>
      </c>
      <c r="F18" s="12">
        <v>1125</v>
      </c>
      <c r="G18" s="12">
        <f t="shared" si="2"/>
        <v>712</v>
      </c>
      <c r="H18" s="12">
        <v>700</v>
      </c>
      <c r="I18" s="12">
        <v>12</v>
      </c>
      <c r="J18" s="59">
        <f t="shared" si="1"/>
        <v>62.222222222222221</v>
      </c>
      <c r="K18" s="12"/>
    </row>
    <row r="19" spans="1:11" ht="21.95" customHeight="1">
      <c r="A19" s="28">
        <v>44888</v>
      </c>
      <c r="B19" s="12" t="s">
        <v>188</v>
      </c>
      <c r="C19" s="12" t="s">
        <v>114</v>
      </c>
      <c r="D19" s="12" t="s">
        <v>187</v>
      </c>
      <c r="E19" s="12">
        <v>3</v>
      </c>
      <c r="F19" s="12">
        <v>1125</v>
      </c>
      <c r="G19" s="12">
        <f t="shared" si="2"/>
        <v>1017</v>
      </c>
      <c r="H19" s="12">
        <v>1000</v>
      </c>
      <c r="I19" s="12">
        <v>17</v>
      </c>
      <c r="J19" s="59">
        <f t="shared" si="1"/>
        <v>88.888888888888886</v>
      </c>
      <c r="K19" s="12"/>
    </row>
    <row r="20" spans="1:11" ht="21.95" customHeight="1">
      <c r="A20" s="30"/>
      <c r="B20" s="12" t="s">
        <v>99</v>
      </c>
      <c r="C20" s="12" t="s">
        <v>134</v>
      </c>
      <c r="D20" s="12" t="s">
        <v>187</v>
      </c>
      <c r="E20" s="12">
        <v>2</v>
      </c>
      <c r="F20" s="12">
        <v>750</v>
      </c>
      <c r="G20" s="12">
        <f t="shared" si="2"/>
        <v>539</v>
      </c>
      <c r="H20" s="12">
        <v>504</v>
      </c>
      <c r="I20" s="12">
        <v>35</v>
      </c>
      <c r="J20" s="59">
        <f t="shared" si="1"/>
        <v>67.2</v>
      </c>
      <c r="K20" s="12"/>
    </row>
    <row r="21" spans="1:11" ht="21.95" customHeight="1">
      <c r="A21" s="30"/>
      <c r="B21" s="12" t="s">
        <v>186</v>
      </c>
      <c r="C21" s="12">
        <v>22400</v>
      </c>
      <c r="D21" s="12" t="s">
        <v>187</v>
      </c>
      <c r="E21" s="12">
        <v>3</v>
      </c>
      <c r="F21" s="12">
        <v>1125</v>
      </c>
      <c r="G21" s="12">
        <f t="shared" si="2"/>
        <v>907</v>
      </c>
      <c r="H21" s="12">
        <v>900</v>
      </c>
      <c r="I21" s="12">
        <v>7</v>
      </c>
      <c r="J21" s="59">
        <f t="shared" si="1"/>
        <v>80</v>
      </c>
      <c r="K21" s="12"/>
    </row>
    <row r="22" spans="1:11" ht="21.95" customHeight="1">
      <c r="A22" s="28">
        <v>44889</v>
      </c>
      <c r="B22" s="12" t="s">
        <v>113</v>
      </c>
      <c r="C22" s="12" t="s">
        <v>114</v>
      </c>
      <c r="D22" s="12" t="s">
        <v>187</v>
      </c>
      <c r="E22" s="12">
        <v>3</v>
      </c>
      <c r="F22" s="12">
        <v>1125</v>
      </c>
      <c r="G22" s="12">
        <f t="shared" si="2"/>
        <v>1031</v>
      </c>
      <c r="H22" s="12">
        <v>1000</v>
      </c>
      <c r="I22" s="12">
        <v>31</v>
      </c>
      <c r="J22" s="59">
        <f t="shared" si="1"/>
        <v>88.888888888888886</v>
      </c>
      <c r="K22" s="12"/>
    </row>
    <row r="23" spans="1:11" ht="21.95" customHeight="1">
      <c r="A23" s="30"/>
      <c r="B23" s="12" t="s">
        <v>99</v>
      </c>
      <c r="C23" s="12" t="s">
        <v>134</v>
      </c>
      <c r="D23" s="12" t="s">
        <v>187</v>
      </c>
      <c r="E23" s="12">
        <v>1</v>
      </c>
      <c r="F23" s="12">
        <v>375</v>
      </c>
      <c r="G23" s="12">
        <f t="shared" si="2"/>
        <v>361</v>
      </c>
      <c r="H23" s="12">
        <v>324</v>
      </c>
      <c r="I23" s="12">
        <v>37</v>
      </c>
      <c r="J23" s="59">
        <f t="shared" si="1"/>
        <v>86.4</v>
      </c>
      <c r="K23" s="12"/>
    </row>
    <row r="24" spans="1:11" ht="21.95" customHeight="1">
      <c r="A24" s="30"/>
      <c r="B24" s="12" t="s">
        <v>199</v>
      </c>
      <c r="C24" s="12">
        <v>2111</v>
      </c>
      <c r="D24" s="12" t="s">
        <v>187</v>
      </c>
      <c r="E24" s="12">
        <v>1</v>
      </c>
      <c r="F24" s="12">
        <v>375</v>
      </c>
      <c r="G24" s="12">
        <f t="shared" si="2"/>
        <v>538</v>
      </c>
      <c r="H24" s="12">
        <v>500</v>
      </c>
      <c r="I24" s="35">
        <v>38</v>
      </c>
      <c r="J24" s="59">
        <f t="shared" si="1"/>
        <v>133.33333333333331</v>
      </c>
      <c r="K24" s="12"/>
    </row>
    <row r="25" spans="1:11" ht="21.95" customHeight="1">
      <c r="A25" s="30"/>
      <c r="B25" s="12" t="s">
        <v>186</v>
      </c>
      <c r="C25" s="12">
        <v>22400</v>
      </c>
      <c r="D25" s="12" t="s">
        <v>187</v>
      </c>
      <c r="E25" s="12">
        <v>3</v>
      </c>
      <c r="F25" s="12">
        <v>1125</v>
      </c>
      <c r="G25" s="12">
        <f t="shared" si="2"/>
        <v>709</v>
      </c>
      <c r="H25" s="12">
        <v>700</v>
      </c>
      <c r="I25" s="12">
        <v>9</v>
      </c>
      <c r="J25" s="59">
        <f t="shared" si="1"/>
        <v>62.222222222222221</v>
      </c>
      <c r="K25" s="12"/>
    </row>
    <row r="26" spans="1:11" ht="21.95" customHeight="1">
      <c r="A26" s="28">
        <v>44890</v>
      </c>
      <c r="B26" s="12" t="s">
        <v>113</v>
      </c>
      <c r="C26" s="12" t="s">
        <v>114</v>
      </c>
      <c r="D26" s="12" t="s">
        <v>187</v>
      </c>
      <c r="E26" s="12">
        <v>5</v>
      </c>
      <c r="F26" s="12">
        <v>1875</v>
      </c>
      <c r="G26" s="12">
        <f t="shared" si="2"/>
        <v>1264</v>
      </c>
      <c r="H26" s="12">
        <v>1200</v>
      </c>
      <c r="I26" s="12">
        <v>64</v>
      </c>
      <c r="J26" s="59">
        <f t="shared" si="1"/>
        <v>64</v>
      </c>
      <c r="K26" s="12"/>
    </row>
    <row r="27" spans="1:11" ht="21.95" customHeight="1">
      <c r="A27" s="40"/>
      <c r="B27" s="68" t="s">
        <v>95</v>
      </c>
      <c r="C27" s="12">
        <v>2111</v>
      </c>
      <c r="D27" s="12" t="s">
        <v>187</v>
      </c>
      <c r="E27" s="12">
        <v>2</v>
      </c>
      <c r="F27" s="12">
        <v>750</v>
      </c>
      <c r="G27" s="12">
        <f t="shared" si="2"/>
        <v>702</v>
      </c>
      <c r="H27" s="12">
        <v>560</v>
      </c>
      <c r="I27" s="12">
        <v>142</v>
      </c>
      <c r="J27" s="59">
        <f t="shared" si="1"/>
        <v>74.666666666666671</v>
      </c>
      <c r="K27" s="12"/>
    </row>
    <row r="28" spans="1:11" ht="21.95" customHeight="1">
      <c r="A28" s="40"/>
      <c r="B28" s="68" t="s">
        <v>99</v>
      </c>
      <c r="C28" s="68" t="s">
        <v>134</v>
      </c>
      <c r="D28" s="12" t="s">
        <v>187</v>
      </c>
      <c r="E28" s="12">
        <v>1</v>
      </c>
      <c r="F28" s="12">
        <v>375</v>
      </c>
      <c r="G28" s="12">
        <f t="shared" si="2"/>
        <v>268</v>
      </c>
      <c r="H28" s="12">
        <v>252</v>
      </c>
      <c r="I28" s="12">
        <v>16</v>
      </c>
      <c r="J28" s="59">
        <f t="shared" si="1"/>
        <v>67.2</v>
      </c>
      <c r="K28" s="12"/>
    </row>
    <row r="29" spans="1:11" ht="21.95" customHeight="1">
      <c r="A29" s="28">
        <v>44893</v>
      </c>
      <c r="B29" s="68" t="s">
        <v>218</v>
      </c>
      <c r="C29" s="68" t="s">
        <v>114</v>
      </c>
      <c r="D29" s="12" t="s">
        <v>187</v>
      </c>
      <c r="E29" s="12">
        <v>6</v>
      </c>
      <c r="F29" s="12">
        <v>2250</v>
      </c>
      <c r="G29" s="12">
        <f t="shared" si="2"/>
        <v>1582</v>
      </c>
      <c r="H29" s="12">
        <v>1500</v>
      </c>
      <c r="I29" s="12">
        <v>82</v>
      </c>
      <c r="J29" s="59">
        <f t="shared" si="1"/>
        <v>66.666666666666657</v>
      </c>
      <c r="K29" s="12"/>
    </row>
    <row r="30" spans="1:11" ht="21.95" customHeight="1">
      <c r="A30" s="41"/>
      <c r="B30" s="68" t="s">
        <v>99</v>
      </c>
      <c r="C30" s="68" t="s">
        <v>134</v>
      </c>
      <c r="D30" s="12" t="s">
        <v>187</v>
      </c>
      <c r="E30" s="12">
        <v>1</v>
      </c>
      <c r="F30" s="12">
        <v>375</v>
      </c>
      <c r="G30" s="12">
        <f t="shared" si="2"/>
        <v>466</v>
      </c>
      <c r="H30" s="35">
        <v>396</v>
      </c>
      <c r="I30" s="35">
        <v>70</v>
      </c>
      <c r="J30" s="59">
        <f t="shared" si="1"/>
        <v>105.60000000000001</v>
      </c>
      <c r="K30" s="12"/>
    </row>
    <row r="31" spans="1:11" ht="21.95" customHeight="1">
      <c r="A31" s="35"/>
      <c r="B31" s="68" t="s">
        <v>95</v>
      </c>
      <c r="C31" s="12">
        <v>2111</v>
      </c>
      <c r="D31" s="12" t="s">
        <v>187</v>
      </c>
      <c r="E31" s="12">
        <v>1</v>
      </c>
      <c r="F31" s="12">
        <v>375</v>
      </c>
      <c r="G31" s="12">
        <f t="shared" si="2"/>
        <v>209</v>
      </c>
      <c r="H31" s="12">
        <v>200</v>
      </c>
      <c r="I31" s="12">
        <v>9</v>
      </c>
      <c r="J31" s="59">
        <f t="shared" si="1"/>
        <v>53.333333333333336</v>
      </c>
      <c r="K31" s="12"/>
    </row>
    <row r="32" spans="1:11" ht="21.95" customHeight="1">
      <c r="A32" s="28">
        <v>44894</v>
      </c>
      <c r="B32" s="68" t="s">
        <v>188</v>
      </c>
      <c r="C32" s="68" t="s">
        <v>114</v>
      </c>
      <c r="D32" s="12" t="s">
        <v>187</v>
      </c>
      <c r="E32" s="12">
        <v>3</v>
      </c>
      <c r="F32" s="12">
        <v>1125</v>
      </c>
      <c r="G32" s="12">
        <f t="shared" si="2"/>
        <v>184</v>
      </c>
      <c r="H32" s="12">
        <v>100</v>
      </c>
      <c r="I32" s="12">
        <v>84</v>
      </c>
      <c r="J32" s="59">
        <f t="shared" si="1"/>
        <v>8.8888888888888893</v>
      </c>
      <c r="K32" s="12"/>
    </row>
    <row r="33" spans="1:11" ht="21.95" customHeight="1">
      <c r="A33" s="40"/>
      <c r="B33" s="68" t="s">
        <v>99</v>
      </c>
      <c r="C33" s="68" t="s">
        <v>134</v>
      </c>
      <c r="D33" s="12" t="s">
        <v>187</v>
      </c>
      <c r="E33" s="12">
        <v>2</v>
      </c>
      <c r="F33" s="12">
        <v>750</v>
      </c>
      <c r="G33" s="12">
        <f t="shared" si="2"/>
        <v>603</v>
      </c>
      <c r="H33" s="12">
        <v>466</v>
      </c>
      <c r="I33" s="12">
        <v>137</v>
      </c>
      <c r="J33" s="59">
        <f t="shared" si="1"/>
        <v>62.133333333333326</v>
      </c>
      <c r="K33" s="12"/>
    </row>
    <row r="34" spans="1:11" ht="21.95" customHeight="1">
      <c r="A34" s="12"/>
      <c r="B34" s="68" t="s">
        <v>95</v>
      </c>
      <c r="C34" s="12">
        <v>2111</v>
      </c>
      <c r="D34" s="12" t="s">
        <v>187</v>
      </c>
      <c r="E34" s="12">
        <v>3</v>
      </c>
      <c r="F34" s="12">
        <v>1125</v>
      </c>
      <c r="G34" s="12">
        <f t="shared" si="2"/>
        <v>610</v>
      </c>
      <c r="H34" s="12">
        <v>540</v>
      </c>
      <c r="I34" s="12">
        <v>70</v>
      </c>
      <c r="J34" s="59">
        <f t="shared" si="1"/>
        <v>48</v>
      </c>
      <c r="K34" s="12"/>
    </row>
    <row r="35" spans="1:11" ht="21.95" customHeight="1">
      <c r="A35" s="12"/>
      <c r="B35" s="12"/>
      <c r="C35" s="12"/>
      <c r="D35" s="12" t="s">
        <v>187</v>
      </c>
      <c r="E35" s="12"/>
      <c r="F35" s="12"/>
      <c r="G35" s="12">
        <f t="shared" si="2"/>
        <v>0</v>
      </c>
      <c r="H35" s="12"/>
      <c r="I35" s="12"/>
      <c r="J35" s="59" t="e">
        <f t="shared" si="1"/>
        <v>#DIV/0!</v>
      </c>
      <c r="K35" s="12"/>
    </row>
    <row r="36" spans="1:11" ht="21.95" customHeight="1">
      <c r="A36" s="12"/>
      <c r="B36" s="12"/>
      <c r="C36" s="12"/>
      <c r="D36" s="12" t="s">
        <v>187</v>
      </c>
      <c r="E36" s="12"/>
      <c r="F36" s="12"/>
      <c r="G36" s="12">
        <f t="shared" si="2"/>
        <v>0</v>
      </c>
      <c r="H36" s="12"/>
      <c r="I36" s="12"/>
      <c r="J36" s="59" t="e">
        <f t="shared" si="1"/>
        <v>#DIV/0!</v>
      </c>
      <c r="K36" s="12"/>
    </row>
    <row r="37" spans="1:11" ht="21.95" customHeight="1">
      <c r="A37" s="12"/>
      <c r="B37" s="12"/>
      <c r="C37" s="12"/>
      <c r="D37" s="12" t="s">
        <v>187</v>
      </c>
      <c r="E37" s="12"/>
      <c r="F37" s="12"/>
      <c r="G37" s="12">
        <f t="shared" si="2"/>
        <v>0</v>
      </c>
      <c r="H37" s="12"/>
      <c r="I37" s="12"/>
      <c r="J37" s="59" t="e">
        <f t="shared" si="1"/>
        <v>#DIV/0!</v>
      </c>
      <c r="K37" s="12"/>
    </row>
    <row r="38" spans="1:11" ht="21.95" customHeight="1">
      <c r="A38" s="12"/>
      <c r="B38" s="12"/>
      <c r="C38" s="12"/>
      <c r="D38" s="12" t="s">
        <v>187</v>
      </c>
      <c r="E38" s="12"/>
      <c r="F38" s="12"/>
      <c r="G38" s="12">
        <f t="shared" si="2"/>
        <v>0</v>
      </c>
      <c r="H38" s="12"/>
      <c r="I38" s="12"/>
      <c r="J38" s="59" t="e">
        <f t="shared" si="1"/>
        <v>#DIV/0!</v>
      </c>
      <c r="K38" s="12"/>
    </row>
    <row r="39" spans="1:11" ht="21.95" customHeight="1">
      <c r="A39" s="40"/>
      <c r="B39" s="12"/>
      <c r="C39" s="12"/>
      <c r="D39" s="12" t="s">
        <v>187</v>
      </c>
      <c r="E39" s="12"/>
      <c r="F39" s="12"/>
      <c r="G39" s="12">
        <f t="shared" si="2"/>
        <v>0</v>
      </c>
      <c r="H39" s="12"/>
      <c r="I39" s="12"/>
      <c r="J39" s="59" t="e">
        <f t="shared" si="1"/>
        <v>#DIV/0!</v>
      </c>
      <c r="K39" s="12"/>
    </row>
    <row r="40" spans="1:11" ht="21.95" customHeight="1">
      <c r="A40" s="40"/>
      <c r="B40" s="12"/>
      <c r="C40" s="12"/>
      <c r="D40" s="12" t="s">
        <v>187</v>
      </c>
      <c r="E40" s="12"/>
      <c r="F40" s="12"/>
      <c r="G40" s="12">
        <f t="shared" si="2"/>
        <v>0</v>
      </c>
      <c r="H40" s="12"/>
      <c r="I40" s="12"/>
      <c r="J40" s="59" t="e">
        <f t="shared" si="1"/>
        <v>#DIV/0!</v>
      </c>
      <c r="K40" s="12"/>
    </row>
    <row r="41" spans="1:11" ht="21.95" customHeight="1">
      <c r="A41" s="12"/>
      <c r="B41" s="12"/>
      <c r="C41" s="12"/>
      <c r="D41" s="12" t="s">
        <v>187</v>
      </c>
      <c r="E41" s="12"/>
      <c r="F41" s="12"/>
      <c r="G41" s="12">
        <f t="shared" si="2"/>
        <v>0</v>
      </c>
      <c r="H41" s="12"/>
      <c r="I41" s="12"/>
      <c r="J41" s="59" t="e">
        <f t="shared" si="1"/>
        <v>#DIV/0!</v>
      </c>
      <c r="K41" s="12"/>
    </row>
    <row r="42" spans="1:11" ht="21.95" customHeight="1">
      <c r="A42" s="12"/>
      <c r="B42" s="12"/>
      <c r="C42" s="12"/>
      <c r="D42" s="12"/>
      <c r="E42" s="12"/>
      <c r="F42" s="12"/>
      <c r="G42" s="12"/>
      <c r="H42" s="12"/>
      <c r="I42" s="12"/>
      <c r="J42" s="59"/>
      <c r="K42" s="12"/>
    </row>
    <row r="43" spans="1:11" ht="21.95" customHeight="1">
      <c r="A43" s="12"/>
      <c r="B43" s="12"/>
      <c r="C43" s="12"/>
      <c r="D43" s="12"/>
      <c r="E43" s="12"/>
      <c r="F43" s="12"/>
      <c r="G43" s="12"/>
      <c r="H43" s="12"/>
      <c r="I43" s="12"/>
      <c r="J43" s="59"/>
      <c r="K43" s="12"/>
    </row>
    <row r="44" spans="1:11" ht="21.95" customHeight="1">
      <c r="A44" s="12"/>
      <c r="B44" s="12"/>
      <c r="C44" s="12"/>
      <c r="D44" s="12"/>
      <c r="E44" s="12"/>
      <c r="F44" s="12"/>
      <c r="G44" s="12"/>
      <c r="H44" s="12"/>
      <c r="I44" s="12"/>
      <c r="J44" s="59"/>
      <c r="K44" s="12"/>
    </row>
    <row r="45" spans="1:11" ht="21.95" customHeight="1">
      <c r="A45" s="12"/>
      <c r="B45" s="12"/>
      <c r="C45" s="12"/>
      <c r="D45" s="12"/>
      <c r="E45" s="12"/>
      <c r="F45" s="12"/>
      <c r="G45" s="12"/>
      <c r="H45" s="12"/>
      <c r="I45" s="12"/>
      <c r="J45" s="59"/>
      <c r="K45" s="12"/>
    </row>
    <row r="46" spans="1:11" ht="21.95" customHeight="1">
      <c r="A46" s="12"/>
      <c r="B46" s="12"/>
      <c r="C46" s="12"/>
      <c r="D46" s="12"/>
      <c r="E46" s="12"/>
      <c r="F46" s="12"/>
      <c r="G46" s="12"/>
      <c r="H46" s="12"/>
      <c r="I46" s="12"/>
      <c r="J46" s="59"/>
      <c r="K46" s="12"/>
    </row>
    <row r="47" spans="1:11" ht="21.95" customHeight="1">
      <c r="A47" s="12"/>
      <c r="B47" s="12"/>
      <c r="C47" s="12"/>
      <c r="D47" s="12"/>
      <c r="E47" s="12"/>
      <c r="F47" s="12"/>
      <c r="G47" s="12"/>
      <c r="H47" s="12"/>
      <c r="I47" s="12"/>
      <c r="J47" s="59"/>
      <c r="K47" s="12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20375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14042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22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06"/>
  <sheetViews>
    <sheetView topLeftCell="B2" zoomScale="80" zoomScaleNormal="80" workbookViewId="0">
      <selection activeCell="H20" sqref="H20"/>
    </sheetView>
  </sheetViews>
  <sheetFormatPr defaultColWidth="9" defaultRowHeight="15.75"/>
  <cols>
    <col min="1" max="1" width="10.375" customWidth="1"/>
    <col min="2" max="2" width="15.875" customWidth="1"/>
    <col min="3" max="3" width="13.125" customWidth="1"/>
    <col min="4" max="4" width="11.75" customWidth="1"/>
    <col min="5" max="5" width="10" customWidth="1"/>
    <col min="6" max="10" width="8.625" customWidth="1"/>
    <col min="11" max="11" width="13.37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39</v>
      </c>
      <c r="C7" s="109"/>
      <c r="D7" s="109"/>
      <c r="E7" s="109"/>
      <c r="F7" s="6" t="s">
        <v>4</v>
      </c>
      <c r="G7" s="120" t="s">
        <v>109</v>
      </c>
      <c r="H7" s="120"/>
      <c r="I7" s="120"/>
      <c r="J7" s="120"/>
      <c r="K7" s="121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8" t="s">
        <v>142</v>
      </c>
      <c r="C10" s="12">
        <v>22500</v>
      </c>
      <c r="D10" s="12" t="s">
        <v>21</v>
      </c>
      <c r="E10" s="12">
        <v>8</v>
      </c>
      <c r="F10" s="37">
        <v>3040</v>
      </c>
      <c r="G10" s="37">
        <f t="shared" ref="G10:G11" si="0">SUM(H10+I10)</f>
        <v>2192</v>
      </c>
      <c r="H10" s="37">
        <v>2164</v>
      </c>
      <c r="I10" s="12">
        <v>28</v>
      </c>
      <c r="J10" s="34">
        <f t="shared" ref="J10:J32" si="1">H10/F10*100</f>
        <v>71.184210526315795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37"/>
      <c r="G11" s="37">
        <f t="shared" si="0"/>
        <v>25</v>
      </c>
      <c r="H11" s="12"/>
      <c r="I11" s="12">
        <v>25</v>
      </c>
      <c r="J11" s="34" t="e">
        <f t="shared" si="1"/>
        <v>#DIV/0!</v>
      </c>
      <c r="K11" s="24"/>
    </row>
    <row r="12" spans="1:11" ht="21.95" customHeight="1">
      <c r="A12" s="28">
        <v>44883</v>
      </c>
      <c r="B12" s="68" t="s">
        <v>142</v>
      </c>
      <c r="C12" s="12">
        <v>22500</v>
      </c>
      <c r="D12" s="12" t="s">
        <v>21</v>
      </c>
      <c r="E12" s="12">
        <v>8</v>
      </c>
      <c r="F12" s="37">
        <v>3040</v>
      </c>
      <c r="G12" s="37">
        <f>SUM(H12+I12)</f>
        <v>3047</v>
      </c>
      <c r="H12" s="12">
        <v>3040</v>
      </c>
      <c r="I12" s="12">
        <v>7</v>
      </c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142</v>
      </c>
      <c r="C13" s="12">
        <v>22500</v>
      </c>
      <c r="D13" s="12" t="s">
        <v>21</v>
      </c>
      <c r="E13" s="12">
        <v>8</v>
      </c>
      <c r="F13" s="37">
        <v>3040</v>
      </c>
      <c r="G13" s="37">
        <f>SUM(H13+I13)</f>
        <v>3047</v>
      </c>
      <c r="H13" s="12">
        <v>3040</v>
      </c>
      <c r="I13" s="12">
        <v>7</v>
      </c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142</v>
      </c>
      <c r="C14" s="12">
        <v>22500</v>
      </c>
      <c r="D14" s="12" t="s">
        <v>21</v>
      </c>
      <c r="E14" s="12">
        <v>8</v>
      </c>
      <c r="F14" s="37">
        <v>3040</v>
      </c>
      <c r="G14" s="37">
        <f t="shared" ref="G14:G32" si="2">SUM(H14+I14)</f>
        <v>3055</v>
      </c>
      <c r="H14" s="37">
        <v>3040</v>
      </c>
      <c r="I14" s="12">
        <v>15</v>
      </c>
      <c r="J14" s="34">
        <f t="shared" si="1"/>
        <v>100</v>
      </c>
      <c r="K14" s="24"/>
    </row>
    <row r="15" spans="1:11" ht="21.95" customHeight="1">
      <c r="A15" s="28">
        <v>44888</v>
      </c>
      <c r="B15" s="68" t="s">
        <v>142</v>
      </c>
      <c r="C15" s="12">
        <v>22500</v>
      </c>
      <c r="D15" s="12" t="s">
        <v>21</v>
      </c>
      <c r="E15" s="12">
        <v>8</v>
      </c>
      <c r="F15" s="37">
        <v>3040</v>
      </c>
      <c r="G15" s="37">
        <f t="shared" ref="G15" si="3">SUM(H15+I15)</f>
        <v>3063</v>
      </c>
      <c r="H15" s="37">
        <v>3040</v>
      </c>
      <c r="I15" s="12">
        <v>23</v>
      </c>
      <c r="J15" s="34">
        <f t="shared" si="1"/>
        <v>100</v>
      </c>
      <c r="K15" s="24"/>
    </row>
    <row r="16" spans="1:11" ht="21.95" customHeight="1">
      <c r="A16" s="28">
        <v>44889</v>
      </c>
      <c r="B16" s="68" t="s">
        <v>142</v>
      </c>
      <c r="C16" s="12">
        <v>22500</v>
      </c>
      <c r="D16" s="12" t="s">
        <v>21</v>
      </c>
      <c r="E16" s="12">
        <v>4</v>
      </c>
      <c r="F16" s="37">
        <v>1520</v>
      </c>
      <c r="G16" s="37">
        <f t="shared" si="2"/>
        <v>1520</v>
      </c>
      <c r="H16" s="12">
        <v>1520</v>
      </c>
      <c r="I16" s="12"/>
      <c r="J16" s="34">
        <f t="shared" si="1"/>
        <v>100</v>
      </c>
      <c r="K16" s="24"/>
    </row>
    <row r="17" spans="1:11" ht="21.95" customHeight="1">
      <c r="B17" s="12" t="s">
        <v>106</v>
      </c>
      <c r="C17" s="12" t="s">
        <v>80</v>
      </c>
      <c r="D17" s="12" t="s">
        <v>21</v>
      </c>
      <c r="E17" s="12">
        <v>4</v>
      </c>
      <c r="F17" s="37">
        <v>212</v>
      </c>
      <c r="G17" s="37">
        <f t="shared" si="2"/>
        <v>219</v>
      </c>
      <c r="H17" s="37">
        <v>212</v>
      </c>
      <c r="I17" s="12">
        <v>7</v>
      </c>
      <c r="J17" s="34">
        <f t="shared" si="1"/>
        <v>100</v>
      </c>
      <c r="K17" s="24"/>
    </row>
    <row r="18" spans="1:11" ht="21.95" customHeight="1">
      <c r="A18" s="28">
        <v>44890</v>
      </c>
      <c r="B18" s="12" t="s">
        <v>142</v>
      </c>
      <c r="C18" s="12">
        <v>22500</v>
      </c>
      <c r="D18" s="12" t="s">
        <v>21</v>
      </c>
      <c r="E18" s="12">
        <v>8</v>
      </c>
      <c r="F18" s="37">
        <v>3040</v>
      </c>
      <c r="G18" s="37">
        <f t="shared" si="2"/>
        <v>3138</v>
      </c>
      <c r="H18" s="37">
        <v>3040</v>
      </c>
      <c r="I18" s="12">
        <v>98</v>
      </c>
      <c r="J18" s="34">
        <f t="shared" si="1"/>
        <v>100</v>
      </c>
      <c r="K18" s="24"/>
    </row>
    <row r="19" spans="1:11" ht="21.95" customHeight="1">
      <c r="A19" s="28">
        <v>44893</v>
      </c>
      <c r="B19" s="12" t="s">
        <v>142</v>
      </c>
      <c r="C19" s="12">
        <v>22500</v>
      </c>
      <c r="D19" s="12" t="s">
        <v>21</v>
      </c>
      <c r="E19" s="12">
        <v>8</v>
      </c>
      <c r="F19" s="37">
        <v>3040</v>
      </c>
      <c r="G19" s="37">
        <f t="shared" ref="G19" si="4">SUM(H19+I19)</f>
        <v>3088</v>
      </c>
      <c r="H19" s="37">
        <v>3040</v>
      </c>
      <c r="I19" s="12">
        <v>48</v>
      </c>
      <c r="J19" s="34">
        <f t="shared" si="1"/>
        <v>100</v>
      </c>
      <c r="K19" s="24"/>
    </row>
    <row r="20" spans="1:11" ht="21.95" customHeight="1">
      <c r="A20" s="28">
        <v>44894</v>
      </c>
      <c r="B20" s="12" t="s">
        <v>142</v>
      </c>
      <c r="C20" s="12">
        <v>22500</v>
      </c>
      <c r="D20" s="12" t="s">
        <v>21</v>
      </c>
      <c r="E20" s="12">
        <v>8</v>
      </c>
      <c r="F20" s="37">
        <v>3040</v>
      </c>
      <c r="G20" s="37">
        <f t="shared" ref="G20" si="5">SUM(H20+I20)</f>
        <v>3098</v>
      </c>
      <c r="H20" s="37">
        <v>3040</v>
      </c>
      <c r="I20" s="12">
        <v>58</v>
      </c>
      <c r="J20" s="34">
        <f t="shared" si="1"/>
        <v>100</v>
      </c>
      <c r="K20" s="24"/>
    </row>
    <row r="21" spans="1:11" ht="21.95" customHeight="1">
      <c r="A21" s="28">
        <v>44895</v>
      </c>
      <c r="B21" s="12"/>
      <c r="C21" s="12"/>
      <c r="D21" s="12" t="s">
        <v>21</v>
      </c>
      <c r="E21" s="12">
        <v>8</v>
      </c>
      <c r="F21" s="37"/>
      <c r="G21" s="37">
        <f t="shared" si="2"/>
        <v>0</v>
      </c>
      <c r="H21" s="37"/>
      <c r="I21" s="12"/>
      <c r="J21" s="34" t="e">
        <f t="shared" si="1"/>
        <v>#DIV/0!</v>
      </c>
      <c r="K21" s="24"/>
    </row>
    <row r="22" spans="1:11" ht="21.95" customHeight="1">
      <c r="A22" s="28">
        <v>44896</v>
      </c>
      <c r="B22" s="12"/>
      <c r="C22" s="12"/>
      <c r="D22" s="12" t="s">
        <v>21</v>
      </c>
      <c r="E22" s="12">
        <v>8</v>
      </c>
      <c r="F22" s="37"/>
      <c r="G22" s="37">
        <f t="shared" si="2"/>
        <v>0</v>
      </c>
      <c r="H22" s="37"/>
      <c r="I22" s="12"/>
      <c r="J22" s="34" t="e">
        <f t="shared" si="1"/>
        <v>#DIV/0!</v>
      </c>
      <c r="K22" s="24"/>
    </row>
    <row r="23" spans="1:11" ht="21.95" customHeight="1">
      <c r="A23" s="28">
        <v>44897</v>
      </c>
      <c r="B23" s="12"/>
      <c r="C23" s="12"/>
      <c r="D23" s="12" t="s">
        <v>21</v>
      </c>
      <c r="E23" s="12">
        <v>8</v>
      </c>
      <c r="F23" s="37"/>
      <c r="G23" s="37">
        <f t="shared" si="2"/>
        <v>0</v>
      </c>
      <c r="H23" s="37"/>
      <c r="I23" s="12"/>
      <c r="J23" s="34" t="e">
        <f t="shared" si="1"/>
        <v>#DIV/0!</v>
      </c>
      <c r="K23" s="24"/>
    </row>
    <row r="24" spans="1:11" ht="21.95" customHeight="1">
      <c r="A24" s="28">
        <v>44899</v>
      </c>
      <c r="B24" s="12"/>
      <c r="C24" s="12"/>
      <c r="D24" s="12" t="s">
        <v>21</v>
      </c>
      <c r="E24" s="12">
        <v>8</v>
      </c>
      <c r="F24" s="37"/>
      <c r="G24" s="37">
        <f t="shared" si="2"/>
        <v>0</v>
      </c>
      <c r="H24" s="37"/>
      <c r="I24" s="12"/>
      <c r="J24" s="34" t="e">
        <f t="shared" si="1"/>
        <v>#DIV/0!</v>
      </c>
      <c r="K24" s="24"/>
    </row>
    <row r="25" spans="1:11" ht="21.95" customHeight="1">
      <c r="A25" s="28">
        <v>44900</v>
      </c>
      <c r="B25" s="12"/>
      <c r="C25" s="12"/>
      <c r="D25" s="12" t="s">
        <v>21</v>
      </c>
      <c r="E25" s="12">
        <v>8</v>
      </c>
      <c r="F25" s="37"/>
      <c r="G25" s="37">
        <f t="shared" si="2"/>
        <v>0</v>
      </c>
      <c r="H25" s="37"/>
      <c r="I25" s="12"/>
      <c r="J25" s="34" t="e">
        <f t="shared" si="1"/>
        <v>#DIV/0!</v>
      </c>
      <c r="K25" s="24"/>
    </row>
    <row r="26" spans="1:11" ht="21.95" customHeight="1">
      <c r="A26" s="28">
        <v>44901</v>
      </c>
      <c r="B26" s="12"/>
      <c r="C26" s="12"/>
      <c r="D26" s="12" t="s">
        <v>21</v>
      </c>
      <c r="E26" s="12">
        <v>8</v>
      </c>
      <c r="F26" s="37"/>
      <c r="G26" s="37">
        <f t="shared" si="2"/>
        <v>0</v>
      </c>
      <c r="H26" s="37"/>
      <c r="I26" s="12"/>
      <c r="J26" s="34" t="e">
        <f t="shared" si="1"/>
        <v>#DIV/0!</v>
      </c>
      <c r="K26" s="24"/>
    </row>
    <row r="27" spans="1:11" ht="21.95" customHeight="1">
      <c r="A27" s="28">
        <v>44902</v>
      </c>
      <c r="B27" s="12"/>
      <c r="C27" s="12"/>
      <c r="D27" s="12" t="s">
        <v>21</v>
      </c>
      <c r="E27" s="12">
        <v>8</v>
      </c>
      <c r="F27" s="37"/>
      <c r="G27" s="37">
        <f t="shared" si="2"/>
        <v>0</v>
      </c>
      <c r="H27" s="37"/>
      <c r="I27" s="12"/>
      <c r="J27" s="34" t="e">
        <f t="shared" si="1"/>
        <v>#DIV/0!</v>
      </c>
      <c r="K27" s="24"/>
    </row>
    <row r="28" spans="1:11" ht="21.95" customHeight="1">
      <c r="A28" s="28">
        <v>44903</v>
      </c>
      <c r="B28" s="12"/>
      <c r="C28" s="12"/>
      <c r="D28" s="12" t="s">
        <v>21</v>
      </c>
      <c r="E28" s="12">
        <v>8</v>
      </c>
      <c r="F28" s="37"/>
      <c r="G28" s="37">
        <f t="shared" si="2"/>
        <v>0</v>
      </c>
      <c r="H28" s="37"/>
      <c r="I28" s="12"/>
      <c r="J28" s="34" t="e">
        <f t="shared" si="1"/>
        <v>#DIV/0!</v>
      </c>
      <c r="K28" s="24"/>
    </row>
    <row r="29" spans="1:11" ht="21.95" customHeight="1">
      <c r="A29" s="29">
        <v>44906</v>
      </c>
      <c r="B29" s="12"/>
      <c r="C29" s="12"/>
      <c r="D29" s="12" t="s">
        <v>21</v>
      </c>
      <c r="E29" s="12">
        <v>8</v>
      </c>
      <c r="F29" s="37"/>
      <c r="G29" s="37">
        <f t="shared" si="2"/>
        <v>0</v>
      </c>
      <c r="H29" s="37"/>
      <c r="I29" s="12"/>
      <c r="J29" s="34" t="e">
        <f t="shared" si="1"/>
        <v>#DIV/0!</v>
      </c>
      <c r="K29" s="24"/>
    </row>
    <row r="30" spans="1:11" ht="21.95" customHeight="1">
      <c r="A30" s="29">
        <v>44907</v>
      </c>
      <c r="B30" s="12"/>
      <c r="C30" s="12"/>
      <c r="D30" s="12" t="s">
        <v>21</v>
      </c>
      <c r="E30" s="12">
        <v>8</v>
      </c>
      <c r="F30" s="37"/>
      <c r="G30" s="37">
        <f t="shared" si="2"/>
        <v>0</v>
      </c>
      <c r="H30" s="37"/>
      <c r="I30" s="12"/>
      <c r="J30" s="34" t="e">
        <f t="shared" si="1"/>
        <v>#DIV/0!</v>
      </c>
      <c r="K30" s="24"/>
    </row>
    <row r="31" spans="1:11" ht="21.95" customHeight="1">
      <c r="A31" s="29">
        <v>44908</v>
      </c>
      <c r="B31" s="12"/>
      <c r="C31" s="12"/>
      <c r="D31" s="12" t="s">
        <v>21</v>
      </c>
      <c r="E31" s="12">
        <v>8</v>
      </c>
      <c r="F31" s="37"/>
      <c r="G31" s="37">
        <f t="shared" si="2"/>
        <v>0</v>
      </c>
      <c r="H31" s="37"/>
      <c r="I31" s="12"/>
      <c r="J31" s="34" t="e">
        <f t="shared" si="1"/>
        <v>#DIV/0!</v>
      </c>
      <c r="K31" s="24"/>
    </row>
    <row r="32" spans="1:11" ht="21.95" customHeight="1">
      <c r="A32" s="29">
        <v>44909</v>
      </c>
      <c r="B32" s="12"/>
      <c r="C32" s="12"/>
      <c r="D32" s="12" t="s">
        <v>21</v>
      </c>
      <c r="E32" s="12">
        <v>8</v>
      </c>
      <c r="F32" s="37"/>
      <c r="G32" s="37">
        <f t="shared" si="2"/>
        <v>0</v>
      </c>
      <c r="H32" s="37"/>
      <c r="I32" s="12"/>
      <c r="J32" s="34" t="e">
        <f t="shared" si="1"/>
        <v>#DIV/0!</v>
      </c>
      <c r="K32" s="24"/>
    </row>
    <row r="33" spans="1:11" ht="21.95" customHeight="1">
      <c r="A33" s="29">
        <v>44910</v>
      </c>
      <c r="B33" s="12"/>
      <c r="C33" s="12"/>
      <c r="D33" s="12"/>
      <c r="E33" s="12"/>
      <c r="F33" s="37"/>
      <c r="G33" s="37"/>
      <c r="H33" s="37"/>
      <c r="I33" s="12"/>
      <c r="J33" s="34"/>
      <c r="K33" s="24"/>
    </row>
    <row r="34" spans="1:11" ht="21.95" customHeight="1">
      <c r="A34" s="26"/>
      <c r="B34" s="12"/>
      <c r="C34" s="12"/>
      <c r="D34" s="12"/>
      <c r="E34" s="12"/>
      <c r="F34" s="37"/>
      <c r="G34" s="37"/>
      <c r="H34" s="37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37"/>
      <c r="G35" s="37"/>
      <c r="H35" s="37"/>
      <c r="I35" s="12"/>
      <c r="J35" s="34"/>
      <c r="K35" s="24"/>
    </row>
    <row r="36" spans="1:11" ht="21.95" customHeight="1">
      <c r="A36" s="31"/>
      <c r="B36" s="12"/>
      <c r="C36" s="12"/>
      <c r="D36" s="12"/>
      <c r="E36" s="12"/>
      <c r="F36" s="37"/>
      <c r="G36" s="37"/>
      <c r="H36" s="37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37"/>
      <c r="G37" s="35"/>
      <c r="H37" s="37"/>
      <c r="I37" s="35"/>
      <c r="J37" s="34"/>
      <c r="K37" s="24"/>
    </row>
    <row r="38" spans="1:11" ht="21.95" customHeight="1">
      <c r="A38" s="31"/>
      <c r="B38" s="12"/>
      <c r="C38" s="12"/>
      <c r="D38" s="12"/>
      <c r="E38" s="12"/>
      <c r="F38" s="37"/>
      <c r="G38" s="12"/>
      <c r="H38" s="37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37"/>
      <c r="G39" s="37"/>
      <c r="H39" s="37"/>
      <c r="I39" s="12"/>
      <c r="J39" s="34"/>
      <c r="K39" s="24"/>
    </row>
    <row r="40" spans="1:11" ht="21.95" customHeight="1">
      <c r="A40" s="31"/>
      <c r="B40" s="12"/>
      <c r="C40" s="12"/>
      <c r="D40" s="12"/>
      <c r="E40" s="12"/>
      <c r="F40" s="37"/>
      <c r="G40" s="37"/>
      <c r="H40" s="37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37"/>
      <c r="G41" s="37"/>
      <c r="H41" s="37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37"/>
      <c r="G42" s="37"/>
      <c r="H42" s="37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37"/>
      <c r="G43" s="35"/>
      <c r="H43" s="37"/>
      <c r="I43" s="35"/>
      <c r="J43" s="34"/>
      <c r="K43" s="24"/>
    </row>
    <row r="44" spans="1:11" ht="21.95" customHeight="1">
      <c r="A44" s="31"/>
      <c r="B44" s="12"/>
      <c r="C44" s="12"/>
      <c r="D44" s="12"/>
      <c r="E44" s="12"/>
      <c r="F44" s="37"/>
      <c r="G44" s="37"/>
      <c r="H44" s="37"/>
      <c r="I44" s="12"/>
      <c r="J44" s="34"/>
      <c r="K44" s="24"/>
    </row>
    <row r="45" spans="1:11" ht="21.95" customHeight="1">
      <c r="A45" s="13"/>
      <c r="B45" s="12"/>
      <c r="C45" s="12"/>
      <c r="D45" s="12"/>
      <c r="E45" s="12"/>
      <c r="F45" s="37"/>
      <c r="G45" s="37"/>
      <c r="H45" s="37"/>
      <c r="I45" s="12"/>
      <c r="J45" s="34"/>
      <c r="K45" s="24"/>
    </row>
    <row r="46" spans="1:11" ht="21.95" customHeight="1">
      <c r="A46" s="42"/>
      <c r="B46" s="12"/>
      <c r="C46" s="12"/>
      <c r="D46" s="12"/>
      <c r="E46" s="12"/>
      <c r="F46" s="37"/>
      <c r="G46" s="45"/>
      <c r="H46" s="45"/>
      <c r="I46" s="43"/>
      <c r="J46" s="34"/>
      <c r="K46" s="24"/>
    </row>
    <row r="47" spans="1:11" ht="21.95" customHeight="1">
      <c r="A47" s="43"/>
      <c r="B47" s="12"/>
      <c r="C47" s="12"/>
      <c r="D47" s="12"/>
      <c r="E47" s="12"/>
      <c r="F47" s="37"/>
      <c r="G47" s="43"/>
      <c r="H47" s="43"/>
      <c r="I47" s="43"/>
      <c r="J47" s="34"/>
      <c r="K47" s="24"/>
    </row>
    <row r="48" spans="1:11" ht="21" customHeight="1">
      <c r="A48" s="42"/>
      <c r="B48" s="12"/>
      <c r="C48" s="12"/>
      <c r="D48" s="12"/>
      <c r="E48" s="12"/>
      <c r="F48" s="37"/>
      <c r="G48" s="43"/>
      <c r="H48" s="43"/>
      <c r="I48" s="43"/>
      <c r="J48" s="34"/>
      <c r="K48" s="51"/>
    </row>
    <row r="49" spans="1:11" ht="21" customHeight="1">
      <c r="A49" s="43"/>
      <c r="B49" s="12"/>
      <c r="C49" s="12"/>
      <c r="D49" s="12"/>
      <c r="E49" s="12"/>
      <c r="F49" s="37"/>
      <c r="G49" s="43"/>
      <c r="H49" s="43"/>
      <c r="I49" s="43"/>
      <c r="J49" s="34"/>
      <c r="K49" s="12"/>
    </row>
    <row r="50" spans="1:11" ht="21" customHeight="1">
      <c r="A50" s="42"/>
      <c r="B50" s="12"/>
      <c r="C50" s="12"/>
      <c r="D50" s="12"/>
      <c r="E50" s="12"/>
      <c r="F50" s="37"/>
      <c r="G50" s="45"/>
      <c r="H50" s="45"/>
      <c r="I50" s="43"/>
      <c r="J50" s="34"/>
      <c r="K50" s="12"/>
    </row>
    <row r="51" spans="1:11" ht="21" customHeight="1">
      <c r="A51" s="46"/>
      <c r="B51" s="12"/>
      <c r="C51" s="12"/>
      <c r="D51" s="12"/>
      <c r="E51" s="12"/>
      <c r="F51" s="37"/>
      <c r="G51" s="45"/>
      <c r="H51" s="45"/>
      <c r="I51" s="43"/>
      <c r="J51" s="34"/>
      <c r="K51" s="52"/>
    </row>
    <row r="52" spans="1:11" ht="21" customHeight="1">
      <c r="A52" s="42"/>
      <c r="B52" s="12"/>
      <c r="C52" s="12"/>
      <c r="D52" s="12"/>
      <c r="E52" s="12"/>
      <c r="F52" s="37"/>
      <c r="G52" s="45"/>
      <c r="H52" s="45"/>
      <c r="I52" s="43"/>
      <c r="J52" s="34"/>
      <c r="K52" s="52"/>
    </row>
    <row r="53" spans="1:11" ht="21" customHeight="1">
      <c r="A53" s="46"/>
      <c r="B53" s="46"/>
      <c r="C53" s="46"/>
      <c r="D53" s="12"/>
      <c r="E53" s="46"/>
      <c r="F53" s="46"/>
      <c r="G53" s="46"/>
      <c r="H53" s="46"/>
      <c r="I53" s="46"/>
      <c r="J53" s="34"/>
      <c r="K53" s="52"/>
    </row>
    <row r="54" spans="1:11" ht="21" customHeight="1">
      <c r="A54" s="46"/>
      <c r="B54" s="46"/>
      <c r="C54" s="46"/>
      <c r="D54" s="12"/>
      <c r="E54" s="46"/>
      <c r="F54" s="47"/>
      <c r="G54" s="46"/>
      <c r="H54" s="46"/>
      <c r="I54" s="46"/>
      <c r="J54" s="34"/>
      <c r="K54" s="52"/>
    </row>
    <row r="55" spans="1:11" ht="21" customHeight="1">
      <c r="A55" s="48"/>
      <c r="B55" s="46"/>
      <c r="C55" s="46"/>
      <c r="D55" s="12"/>
      <c r="E55" s="46"/>
      <c r="F55" s="47"/>
      <c r="G55" s="47"/>
      <c r="H55" s="47"/>
      <c r="I55" s="46"/>
      <c r="J55" s="34"/>
      <c r="K55" s="49"/>
    </row>
    <row r="56" spans="1:11" ht="21" customHeight="1">
      <c r="A56" s="46"/>
      <c r="B56" s="46"/>
      <c r="C56" s="46"/>
      <c r="D56" s="46"/>
      <c r="E56" s="46"/>
      <c r="F56" s="47"/>
      <c r="G56" s="47"/>
      <c r="H56" s="47"/>
      <c r="I56" s="46"/>
      <c r="J56" s="34"/>
      <c r="K56" s="49"/>
    </row>
    <row r="57" spans="1:11" ht="21" customHeight="1">
      <c r="A57" s="49"/>
      <c r="B57" s="49"/>
      <c r="C57" s="49"/>
      <c r="D57" s="49"/>
      <c r="E57" s="49"/>
      <c r="F57" s="49"/>
      <c r="G57" s="49"/>
      <c r="H57" s="49"/>
      <c r="I57" s="49"/>
      <c r="J57" s="34"/>
      <c r="K57" s="49"/>
    </row>
    <row r="58" spans="1:11" ht="21" customHeight="1">
      <c r="A58" s="49"/>
      <c r="B58" s="49"/>
      <c r="C58" s="49"/>
      <c r="D58" s="49"/>
      <c r="E58" s="49"/>
      <c r="F58" s="49"/>
      <c r="G58" s="49"/>
      <c r="H58" s="49"/>
      <c r="I58" s="49"/>
      <c r="J58" s="34"/>
      <c r="K58" s="49"/>
    </row>
    <row r="59" spans="1:11" ht="21" customHeight="1">
      <c r="A59" s="98" t="s">
        <v>22</v>
      </c>
      <c r="B59" s="98"/>
      <c r="C59" s="14">
        <v>22</v>
      </c>
      <c r="D59" s="15"/>
      <c r="E59" s="95" t="s">
        <v>23</v>
      </c>
      <c r="F59" s="96"/>
      <c r="G59" s="97"/>
      <c r="H59" s="97"/>
      <c r="I59" s="97"/>
      <c r="J59" s="97"/>
      <c r="K59" s="97"/>
    </row>
    <row r="60" spans="1:11" ht="21" customHeight="1">
      <c r="A60" s="98" t="s">
        <v>24</v>
      </c>
      <c r="B60" s="98"/>
      <c r="C60" s="50">
        <f>SUM(F10:F99)</f>
        <v>26052</v>
      </c>
      <c r="D60" s="15"/>
      <c r="E60" s="15"/>
      <c r="F60" s="99"/>
      <c r="G60" s="99"/>
      <c r="H60" s="99"/>
      <c r="I60" s="16"/>
      <c r="J60" s="16"/>
      <c r="K60" s="20"/>
    </row>
    <row r="61" spans="1:11" ht="21" customHeight="1">
      <c r="A61" s="98" t="s">
        <v>25</v>
      </c>
      <c r="B61" s="98"/>
      <c r="C61" s="50">
        <f>SUM(H10:H56)</f>
        <v>25176</v>
      </c>
      <c r="D61" s="15"/>
      <c r="E61" s="15"/>
      <c r="F61" s="16"/>
      <c r="G61" s="16"/>
      <c r="H61" s="16"/>
      <c r="I61" s="16"/>
      <c r="J61" s="16"/>
      <c r="K61" s="20"/>
    </row>
    <row r="62" spans="1:11" ht="21" customHeight="1">
      <c r="A62" s="100" t="s">
        <v>26</v>
      </c>
      <c r="B62" s="98"/>
      <c r="C62" s="33" t="e">
        <f>SUM(J10:J58)</f>
        <v>#DIV/0!</v>
      </c>
      <c r="D62" s="15"/>
      <c r="E62" s="15"/>
      <c r="F62" s="99"/>
      <c r="G62" s="99"/>
      <c r="H62" s="99"/>
      <c r="I62" s="99"/>
      <c r="J62" s="16"/>
      <c r="K62" s="101"/>
    </row>
    <row r="63" spans="1:11" ht="21" customHeight="1">
      <c r="A63" s="100" t="s">
        <v>27</v>
      </c>
      <c r="B63" s="98"/>
      <c r="C63" s="14">
        <v>44</v>
      </c>
      <c r="D63" s="15"/>
      <c r="E63" s="15"/>
      <c r="F63" s="99"/>
      <c r="G63" s="99"/>
      <c r="H63" s="99"/>
      <c r="I63" s="99"/>
      <c r="J63" s="16"/>
      <c r="K63" s="101"/>
    </row>
    <row r="64" spans="1:11" ht="21" customHeight="1">
      <c r="A64" s="93" t="s">
        <v>28</v>
      </c>
      <c r="B64" s="93"/>
      <c r="C64" s="33" t="e">
        <f>C62/C63</f>
        <v>#DIV/0!</v>
      </c>
      <c r="D64" s="15"/>
      <c r="E64" s="15"/>
      <c r="F64" s="99"/>
      <c r="G64" s="99"/>
      <c r="H64" s="99"/>
      <c r="I64" s="99"/>
      <c r="J64" s="16"/>
      <c r="K64" s="101"/>
    </row>
    <row r="65" spans="1:12" ht="21" customHeight="1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25"/>
    </row>
    <row r="66" spans="1:12" ht="21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</row>
    <row r="67" spans="1:12" ht="21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</row>
    <row r="68" spans="1:12" ht="21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</row>
    <row r="69" spans="1:12" ht="21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</row>
    <row r="70" spans="1:12" ht="21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</row>
    <row r="71" spans="1:12" ht="21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</row>
    <row r="72" spans="1:12" ht="21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</row>
    <row r="73" spans="1:12" ht="21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</row>
    <row r="74" spans="1:12" ht="21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</row>
    <row r="75" spans="1:12" ht="21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</row>
    <row r="76" spans="1:12" ht="21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</row>
    <row r="77" spans="1:12" ht="21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</row>
    <row r="78" spans="1:12" ht="21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</row>
    <row r="79" spans="1:12" ht="21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</row>
    <row r="80" spans="1:12" ht="21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</row>
    <row r="81" spans="1:12" ht="21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</row>
    <row r="82" spans="1:12" ht="21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</row>
    <row r="83" spans="1:12" ht="21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</row>
    <row r="84" spans="1:12" ht="21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</row>
    <row r="85" spans="1:12" ht="21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</row>
    <row r="86" spans="1:12" ht="21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</row>
    <row r="87" spans="1:12" ht="21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</row>
    <row r="88" spans="1:12" ht="21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</row>
    <row r="89" spans="1:12" ht="21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</row>
    <row r="90" spans="1:12" ht="21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</row>
    <row r="91" spans="1:12" ht="21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</row>
    <row r="92" spans="1:12" ht="21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</row>
    <row r="93" spans="1:12" ht="21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</row>
    <row r="94" spans="1:12" ht="21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</row>
    <row r="95" spans="1:12" ht="21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</row>
    <row r="96" spans="1:12" ht="21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</row>
    <row r="97" spans="1:12" ht="21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</row>
    <row r="98" spans="1:12" ht="21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</row>
    <row r="99" spans="1:12" ht="21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</row>
    <row r="100" spans="1:12" ht="21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</row>
    <row r="101" spans="1:12" ht="21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</row>
    <row r="102" spans="1:12" ht="21" customHeight="1"/>
    <row r="103" spans="1:12" ht="21" customHeight="1"/>
    <row r="104" spans="1:12" ht="21" customHeight="1"/>
    <row r="105" spans="1:12" ht="21" customHeight="1"/>
    <row r="106" spans="1:12" ht="21" customHeight="1"/>
  </sheetData>
  <mergeCells count="17">
    <mergeCell ref="A62:B62"/>
    <mergeCell ref="A63:B63"/>
    <mergeCell ref="A64:B64"/>
    <mergeCell ref="I62:I64"/>
    <mergeCell ref="K62:K64"/>
    <mergeCell ref="F62:H64"/>
    <mergeCell ref="A59:B59"/>
    <mergeCell ref="E59:K59"/>
    <mergeCell ref="A60:B60"/>
    <mergeCell ref="F60:H60"/>
    <mergeCell ref="A61:B61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63" orientation="portrait"/>
  <headerFooter scaleWithDoc="0"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54"/>
  <sheetViews>
    <sheetView zoomScale="80" zoomScaleNormal="80" workbookViewId="0">
      <selection activeCell="A18" sqref="A18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40</v>
      </c>
      <c r="C7" s="109"/>
      <c r="D7" s="109"/>
      <c r="E7" s="109"/>
      <c r="F7" s="6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8" t="s">
        <v>113</v>
      </c>
      <c r="C10" s="68" t="s">
        <v>114</v>
      </c>
      <c r="D10" s="12" t="s">
        <v>21</v>
      </c>
      <c r="E10" s="12">
        <v>8</v>
      </c>
      <c r="F10" s="12">
        <v>832</v>
      </c>
      <c r="G10" s="12">
        <f t="shared" ref="G10" si="0">SUM(H10+I10)</f>
        <v>832</v>
      </c>
      <c r="H10" s="12">
        <v>832</v>
      </c>
      <c r="I10" s="12"/>
      <c r="J10" s="34">
        <f t="shared" ref="J10:J32" si="1">H10/F10*100</f>
        <v>100</v>
      </c>
      <c r="K10" s="24"/>
    </row>
    <row r="11" spans="1:11" ht="21.95" customHeight="1">
      <c r="A11" s="28">
        <v>44882</v>
      </c>
      <c r="B11" s="68" t="s">
        <v>113</v>
      </c>
      <c r="C11" s="68" t="s">
        <v>114</v>
      </c>
      <c r="D11" s="12" t="s">
        <v>21</v>
      </c>
      <c r="E11" s="12">
        <v>8</v>
      </c>
      <c r="F11" s="12">
        <v>832</v>
      </c>
      <c r="G11" s="12">
        <f t="shared" ref="G11" si="2">SUM(H11+I11)</f>
        <v>832</v>
      </c>
      <c r="H11" s="12">
        <v>832</v>
      </c>
      <c r="I11" s="56"/>
      <c r="J11" s="34">
        <f t="shared" si="1"/>
        <v>100</v>
      </c>
      <c r="K11" s="24"/>
    </row>
    <row r="12" spans="1:11" ht="21.95" customHeight="1">
      <c r="A12" s="28">
        <v>44883</v>
      </c>
      <c r="B12" s="68" t="s">
        <v>113</v>
      </c>
      <c r="C12" s="68" t="s">
        <v>114</v>
      </c>
      <c r="D12" s="12" t="s">
        <v>21</v>
      </c>
      <c r="E12" s="12">
        <v>8</v>
      </c>
      <c r="F12" s="12">
        <v>832</v>
      </c>
      <c r="G12" s="12">
        <f t="shared" ref="G12" si="3">SUM(H12+I12)</f>
        <v>832</v>
      </c>
      <c r="H12" s="12">
        <v>832</v>
      </c>
      <c r="I12" s="12"/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113</v>
      </c>
      <c r="C13" s="68" t="s">
        <v>114</v>
      </c>
      <c r="D13" s="12" t="s">
        <v>21</v>
      </c>
      <c r="E13" s="12">
        <v>8</v>
      </c>
      <c r="F13" s="12">
        <v>832</v>
      </c>
      <c r="G13" s="12">
        <f t="shared" ref="G13:G32" si="4">SUM(H13+I13)</f>
        <v>851</v>
      </c>
      <c r="H13" s="12">
        <v>832</v>
      </c>
      <c r="I13" s="12">
        <v>19</v>
      </c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113</v>
      </c>
      <c r="C14" s="68" t="s">
        <v>114</v>
      </c>
      <c r="D14" s="12" t="s">
        <v>21</v>
      </c>
      <c r="E14" s="12">
        <v>8</v>
      </c>
      <c r="F14" s="12">
        <v>832</v>
      </c>
      <c r="G14" s="12">
        <f t="shared" si="4"/>
        <v>836</v>
      </c>
      <c r="H14" s="12">
        <v>832</v>
      </c>
      <c r="I14" s="12">
        <v>4</v>
      </c>
      <c r="J14" s="34">
        <f t="shared" si="1"/>
        <v>100</v>
      </c>
      <c r="K14" s="24"/>
    </row>
    <row r="15" spans="1:11" ht="21.95" customHeight="1">
      <c r="A15" s="28">
        <v>44888</v>
      </c>
      <c r="B15" s="68" t="s">
        <v>113</v>
      </c>
      <c r="C15" s="68" t="s">
        <v>114</v>
      </c>
      <c r="D15" s="12" t="s">
        <v>21</v>
      </c>
      <c r="E15" s="12">
        <v>8</v>
      </c>
      <c r="F15" s="12">
        <v>832</v>
      </c>
      <c r="G15" s="12">
        <f t="shared" si="4"/>
        <v>837</v>
      </c>
      <c r="H15" s="12">
        <v>832</v>
      </c>
      <c r="I15" s="12">
        <v>5</v>
      </c>
      <c r="J15" s="34">
        <f t="shared" si="1"/>
        <v>100</v>
      </c>
      <c r="K15" s="24"/>
    </row>
    <row r="16" spans="1:11" ht="21.95" customHeight="1">
      <c r="A16" s="28">
        <v>44889</v>
      </c>
      <c r="B16" s="68" t="s">
        <v>113</v>
      </c>
      <c r="C16" s="68" t="s">
        <v>114</v>
      </c>
      <c r="D16" s="12" t="s">
        <v>21</v>
      </c>
      <c r="E16" s="12">
        <v>8</v>
      </c>
      <c r="F16" s="12">
        <v>832</v>
      </c>
      <c r="G16" s="12">
        <f t="shared" si="4"/>
        <v>842</v>
      </c>
      <c r="H16" s="12">
        <v>832</v>
      </c>
      <c r="I16" s="12">
        <v>10</v>
      </c>
      <c r="J16" s="34">
        <f t="shared" si="1"/>
        <v>100</v>
      </c>
      <c r="K16" s="24"/>
    </row>
    <row r="17" spans="1:11" ht="21.95" customHeight="1">
      <c r="A17" s="28">
        <v>44890</v>
      </c>
      <c r="B17" s="68" t="s">
        <v>113</v>
      </c>
      <c r="C17" s="68" t="s">
        <v>114</v>
      </c>
      <c r="D17" s="12" t="s">
        <v>21</v>
      </c>
      <c r="E17" s="12">
        <v>8</v>
      </c>
      <c r="F17" s="12">
        <v>832</v>
      </c>
      <c r="G17" s="12">
        <f t="shared" ref="G17" si="5">SUM(H17+I17)</f>
        <v>846</v>
      </c>
      <c r="H17" s="12">
        <v>832</v>
      </c>
      <c r="I17" s="12">
        <v>14</v>
      </c>
      <c r="J17" s="34">
        <f t="shared" si="1"/>
        <v>100</v>
      </c>
      <c r="K17" s="24"/>
    </row>
    <row r="18" spans="1:11" ht="21.95" customHeight="1">
      <c r="A18" s="28">
        <v>44893</v>
      </c>
      <c r="B18" s="68" t="s">
        <v>113</v>
      </c>
      <c r="C18" s="68" t="s">
        <v>114</v>
      </c>
      <c r="D18" s="12" t="s">
        <v>21</v>
      </c>
      <c r="E18" s="12">
        <v>8</v>
      </c>
      <c r="F18" s="12">
        <v>832</v>
      </c>
      <c r="G18" s="12">
        <f t="shared" ref="G18" si="6">SUM(H18+I18)</f>
        <v>836</v>
      </c>
      <c r="H18" s="12">
        <v>832</v>
      </c>
      <c r="I18" s="12">
        <v>4</v>
      </c>
      <c r="J18" s="34">
        <f t="shared" si="1"/>
        <v>100</v>
      </c>
      <c r="K18" s="24"/>
    </row>
    <row r="19" spans="1:11" ht="21.95" customHeight="1">
      <c r="A19" s="28">
        <v>44894</v>
      </c>
      <c r="B19" s="12"/>
      <c r="C19" s="12"/>
      <c r="D19" s="12" t="s">
        <v>21</v>
      </c>
      <c r="E19" s="12">
        <v>8</v>
      </c>
      <c r="F19" s="12"/>
      <c r="G19" s="12">
        <f t="shared" si="4"/>
        <v>0</v>
      </c>
      <c r="H19" s="12"/>
      <c r="I19" s="12"/>
      <c r="J19" s="34" t="e">
        <f t="shared" si="1"/>
        <v>#DIV/0!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4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4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4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4"/>
        <v>0</v>
      </c>
      <c r="H23" s="35"/>
      <c r="I23" s="35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4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4"/>
        <v>0</v>
      </c>
      <c r="H25" s="12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4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4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4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4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4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4"/>
        <v>0</v>
      </c>
      <c r="H31" s="35"/>
      <c r="I31" s="35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4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23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7488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7488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f>COUNTA(B10:B47)</f>
        <v>9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06"/>
  <sheetViews>
    <sheetView zoomScale="115" zoomScaleNormal="115" workbookViewId="0">
      <selection activeCell="A10" sqref="A10:A31"/>
    </sheetView>
  </sheetViews>
  <sheetFormatPr defaultColWidth="9" defaultRowHeight="15.75"/>
  <cols>
    <col min="1" max="1" width="11.25" customWidth="1"/>
    <col min="2" max="2" width="17.25" customWidth="1"/>
    <col min="3" max="3" width="17.125" customWidth="1"/>
    <col min="4" max="4" width="13.125" customWidth="1"/>
    <col min="5" max="5" width="7.5" customWidth="1"/>
    <col min="6" max="10" width="8.625" customWidth="1"/>
    <col min="11" max="11" width="12.87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41</v>
      </c>
      <c r="C7" s="109"/>
      <c r="D7" s="109"/>
      <c r="E7" s="109"/>
      <c r="F7" s="6" t="s">
        <v>4</v>
      </c>
      <c r="G7" s="120" t="s">
        <v>5</v>
      </c>
      <c r="H7" s="120"/>
      <c r="I7" s="120"/>
      <c r="J7" s="120"/>
      <c r="K7" s="121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30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44851</v>
      </c>
      <c r="B10" s="56"/>
      <c r="C10" s="56"/>
      <c r="D10" s="12" t="s">
        <v>31</v>
      </c>
      <c r="E10" s="12"/>
      <c r="F10" s="37"/>
      <c r="G10" s="37"/>
      <c r="H10" s="37"/>
      <c r="I10" s="12"/>
      <c r="J10" s="34" t="e">
        <f t="shared" ref="J10:J16" si="0">H10/F10*100</f>
        <v>#DIV/0!</v>
      </c>
      <c r="K10" s="24"/>
    </row>
    <row r="11" spans="1:11" ht="21.95" customHeight="1">
      <c r="A11" s="28">
        <v>44852</v>
      </c>
      <c r="B11" s="56"/>
      <c r="C11" s="56"/>
      <c r="D11" s="12" t="s">
        <v>31</v>
      </c>
      <c r="E11" s="12"/>
      <c r="F11" s="37"/>
      <c r="G11" s="37"/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44853</v>
      </c>
      <c r="B12" s="56"/>
      <c r="C12" s="56"/>
      <c r="D12" s="12" t="s">
        <v>31</v>
      </c>
      <c r="E12" s="12"/>
      <c r="F12" s="37"/>
      <c r="G12" s="37"/>
      <c r="H12" s="37"/>
      <c r="I12" s="12"/>
      <c r="J12" s="34" t="e">
        <f t="shared" si="0"/>
        <v>#DIV/0!</v>
      </c>
      <c r="K12" s="24"/>
    </row>
    <row r="13" spans="1:11" ht="21.95" customHeight="1">
      <c r="A13" s="28">
        <v>44854</v>
      </c>
      <c r="B13" s="56"/>
      <c r="C13" s="56"/>
      <c r="D13" s="12" t="s">
        <v>31</v>
      </c>
      <c r="E13" s="12"/>
      <c r="F13" s="37"/>
      <c r="G13" s="37"/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44855</v>
      </c>
      <c r="B14" s="56"/>
      <c r="C14" s="56"/>
      <c r="D14" s="12" t="s">
        <v>31</v>
      </c>
      <c r="E14" s="12"/>
      <c r="F14" s="37"/>
      <c r="G14" s="37"/>
      <c r="H14" s="37"/>
      <c r="I14" s="12"/>
      <c r="J14" s="34" t="e">
        <f t="shared" si="0"/>
        <v>#DIV/0!</v>
      </c>
      <c r="K14" s="24"/>
    </row>
    <row r="15" spans="1:11" ht="21.95" customHeight="1">
      <c r="A15" s="28">
        <v>44858</v>
      </c>
      <c r="B15" s="56"/>
      <c r="C15" s="56"/>
      <c r="D15" s="12" t="s">
        <v>31</v>
      </c>
      <c r="E15" s="12"/>
      <c r="F15" s="37"/>
      <c r="G15" s="12"/>
      <c r="H15" s="12"/>
      <c r="I15" s="12"/>
      <c r="J15" s="34" t="e">
        <f t="shared" si="0"/>
        <v>#DIV/0!</v>
      </c>
      <c r="K15" s="24"/>
    </row>
    <row r="16" spans="1:11" ht="21.95" customHeight="1">
      <c r="A16" s="28">
        <v>44859</v>
      </c>
      <c r="B16" s="56"/>
      <c r="C16" s="56"/>
      <c r="D16" s="12" t="s">
        <v>31</v>
      </c>
      <c r="E16" s="12"/>
      <c r="F16" s="37"/>
      <c r="G16" s="37"/>
      <c r="H16" s="12"/>
      <c r="I16" s="12"/>
      <c r="J16" s="34" t="e">
        <f t="shared" si="0"/>
        <v>#DIV/0!</v>
      </c>
      <c r="K16" s="24"/>
    </row>
    <row r="17" spans="1:11" ht="21.95" customHeight="1">
      <c r="A17" s="28">
        <v>44860</v>
      </c>
      <c r="B17" s="56"/>
      <c r="C17" s="56"/>
      <c r="D17" s="12"/>
      <c r="E17" s="12"/>
      <c r="F17" s="37"/>
      <c r="G17" s="37"/>
      <c r="H17" s="37"/>
      <c r="I17" s="12"/>
      <c r="J17" s="34"/>
      <c r="K17" s="24"/>
    </row>
    <row r="18" spans="1:11" ht="21.95" customHeight="1">
      <c r="A18" s="28">
        <v>44861</v>
      </c>
      <c r="B18" s="56"/>
      <c r="C18" s="56"/>
      <c r="D18" s="12"/>
      <c r="E18" s="12"/>
      <c r="F18" s="37"/>
      <c r="G18" s="37"/>
      <c r="H18" s="37"/>
      <c r="I18" s="12"/>
      <c r="J18" s="34"/>
      <c r="K18" s="24"/>
    </row>
    <row r="19" spans="1:11" ht="21.95" customHeight="1">
      <c r="A19" s="28">
        <v>44862</v>
      </c>
      <c r="B19" s="56"/>
      <c r="C19" s="56"/>
      <c r="D19" s="12"/>
      <c r="E19" s="12"/>
      <c r="F19" s="37"/>
      <c r="G19" s="37"/>
      <c r="H19" s="37"/>
      <c r="I19" s="12"/>
      <c r="J19" s="34"/>
      <c r="K19" s="24"/>
    </row>
    <row r="20" spans="1:11" ht="21.95" customHeight="1">
      <c r="A20" s="28">
        <v>44865</v>
      </c>
      <c r="B20" s="56"/>
      <c r="C20" s="56"/>
      <c r="D20" s="12"/>
      <c r="E20" s="12"/>
      <c r="F20" s="37"/>
      <c r="G20" s="37"/>
      <c r="H20" s="37"/>
      <c r="I20" s="12"/>
      <c r="J20" s="34"/>
      <c r="K20" s="24"/>
    </row>
    <row r="21" spans="1:11" ht="21.95" customHeight="1">
      <c r="A21" s="28">
        <v>44866</v>
      </c>
      <c r="B21" s="56"/>
      <c r="C21" s="56"/>
      <c r="D21" s="12"/>
      <c r="E21" s="12"/>
      <c r="F21" s="37"/>
      <c r="G21" s="37"/>
      <c r="H21" s="37"/>
      <c r="I21" s="12"/>
      <c r="J21" s="34"/>
      <c r="K21" s="24"/>
    </row>
    <row r="22" spans="1:11" ht="21.95" customHeight="1">
      <c r="A22" s="28">
        <v>44867</v>
      </c>
      <c r="B22" s="56"/>
      <c r="C22" s="56"/>
      <c r="D22" s="12"/>
      <c r="E22" s="12"/>
      <c r="F22" s="37"/>
      <c r="G22" s="37"/>
      <c r="H22" s="37"/>
      <c r="I22" s="12"/>
      <c r="J22" s="34"/>
      <c r="K22" s="24"/>
    </row>
    <row r="23" spans="1:11" ht="21.95" customHeight="1">
      <c r="A23" s="28">
        <v>44868</v>
      </c>
      <c r="B23" s="56"/>
      <c r="C23" s="56"/>
      <c r="D23" s="12"/>
      <c r="E23" s="12"/>
      <c r="F23" s="37"/>
      <c r="G23" s="37"/>
      <c r="H23" s="37"/>
      <c r="I23" s="12"/>
      <c r="J23" s="34"/>
      <c r="K23" s="24"/>
    </row>
    <row r="24" spans="1:11" ht="21.95" customHeight="1">
      <c r="A24" s="28">
        <v>44869</v>
      </c>
      <c r="B24" s="56"/>
      <c r="C24" s="56"/>
      <c r="D24" s="12"/>
      <c r="E24" s="12"/>
      <c r="F24" s="37"/>
      <c r="G24" s="37"/>
      <c r="H24" s="37"/>
      <c r="I24" s="12"/>
      <c r="J24" s="34"/>
      <c r="K24" s="24"/>
    </row>
    <row r="25" spans="1:11" ht="21.95" customHeight="1">
      <c r="A25" s="29">
        <v>44872</v>
      </c>
      <c r="B25" s="56"/>
      <c r="C25" s="56"/>
      <c r="D25" s="12"/>
      <c r="E25" s="12"/>
      <c r="F25" s="37"/>
      <c r="G25" s="37"/>
      <c r="H25" s="37"/>
      <c r="I25" s="12"/>
      <c r="J25" s="34"/>
      <c r="K25" s="24"/>
    </row>
    <row r="26" spans="1:11" ht="21.95" customHeight="1">
      <c r="A26" s="29">
        <v>44873</v>
      </c>
      <c r="B26" s="56"/>
      <c r="C26" s="56"/>
      <c r="D26" s="12"/>
      <c r="E26" s="12"/>
      <c r="F26" s="37"/>
      <c r="G26" s="37"/>
      <c r="H26" s="37"/>
      <c r="I26" s="12"/>
      <c r="J26" s="34"/>
      <c r="K26" s="24"/>
    </row>
    <row r="27" spans="1:11" ht="21.95" customHeight="1">
      <c r="A27" s="29">
        <v>44874</v>
      </c>
      <c r="B27" s="56"/>
      <c r="C27" s="56"/>
      <c r="D27" s="12"/>
      <c r="E27" s="12"/>
      <c r="F27" s="37"/>
      <c r="G27" s="37"/>
      <c r="H27" s="37"/>
      <c r="I27" s="12"/>
      <c r="J27" s="34"/>
      <c r="K27" s="24"/>
    </row>
    <row r="28" spans="1:11" ht="21.95" customHeight="1">
      <c r="A28" s="29">
        <v>44875</v>
      </c>
      <c r="B28" s="56"/>
      <c r="C28" s="56"/>
      <c r="D28" s="12"/>
      <c r="E28" s="12"/>
      <c r="F28" s="37"/>
      <c r="G28" s="37"/>
      <c r="H28" s="37"/>
      <c r="I28" s="12"/>
      <c r="J28" s="34"/>
      <c r="K28" s="24"/>
    </row>
    <row r="29" spans="1:11" ht="21.95" customHeight="1">
      <c r="A29" s="29">
        <v>44876</v>
      </c>
      <c r="B29" s="56"/>
      <c r="C29" s="56"/>
      <c r="D29" s="12"/>
      <c r="E29" s="12"/>
      <c r="F29" s="37"/>
      <c r="G29" s="37"/>
      <c r="H29" s="37"/>
      <c r="I29" s="12"/>
      <c r="J29" s="34"/>
      <c r="K29" s="24"/>
    </row>
    <row r="30" spans="1:11" ht="21.95" customHeight="1">
      <c r="A30" s="29">
        <v>44879</v>
      </c>
      <c r="B30" s="56"/>
      <c r="C30" s="56"/>
      <c r="D30" s="12"/>
      <c r="E30" s="12"/>
      <c r="F30" s="37"/>
      <c r="G30" s="37"/>
      <c r="H30" s="37"/>
      <c r="I30" s="12"/>
      <c r="J30" s="34"/>
      <c r="K30" s="24"/>
    </row>
    <row r="31" spans="1:11" ht="21.95" customHeight="1">
      <c r="A31" s="29">
        <v>44880</v>
      </c>
      <c r="B31" s="56"/>
      <c r="C31" s="56"/>
      <c r="D31" s="12"/>
      <c r="E31" s="12"/>
      <c r="F31" s="37"/>
      <c r="G31" s="37"/>
      <c r="H31" s="37"/>
      <c r="I31" s="12"/>
      <c r="J31" s="34"/>
      <c r="K31" s="24"/>
    </row>
    <row r="32" spans="1:11" ht="21.95" customHeight="1">
      <c r="A32" s="61"/>
      <c r="B32" s="56"/>
      <c r="C32" s="56"/>
      <c r="D32" s="12"/>
      <c r="E32" s="12"/>
      <c r="F32" s="37"/>
      <c r="G32" s="12"/>
      <c r="H32" s="37"/>
      <c r="I32" s="12"/>
      <c r="J32" s="34"/>
      <c r="K32" s="24"/>
    </row>
    <row r="33" spans="1:11" ht="21.95" customHeight="1">
      <c r="A33" s="62"/>
      <c r="B33" s="56"/>
      <c r="C33" s="56"/>
      <c r="D33" s="12"/>
      <c r="E33" s="12"/>
      <c r="F33" s="37"/>
      <c r="G33" s="37"/>
      <c r="H33" s="37"/>
      <c r="I33" s="12"/>
      <c r="J33" s="34"/>
      <c r="K33" s="24"/>
    </row>
    <row r="34" spans="1:11" ht="21.95" customHeight="1">
      <c r="A34" s="61"/>
      <c r="B34" s="56"/>
      <c r="C34" s="56"/>
      <c r="D34" s="12"/>
      <c r="E34" s="12"/>
      <c r="F34" s="37"/>
      <c r="G34" s="37"/>
      <c r="H34" s="37"/>
      <c r="I34" s="12"/>
      <c r="J34" s="34"/>
      <c r="K34" s="24"/>
    </row>
    <row r="35" spans="1:11" ht="21.95" customHeight="1">
      <c r="A35" s="63"/>
      <c r="B35" s="56"/>
      <c r="C35" s="56"/>
      <c r="D35" s="12"/>
      <c r="E35" s="12"/>
      <c r="F35" s="37"/>
      <c r="G35" s="37"/>
      <c r="H35" s="37"/>
      <c r="I35" s="12"/>
      <c r="J35" s="34"/>
      <c r="K35" s="24"/>
    </row>
    <row r="36" spans="1:11" ht="21.95" customHeight="1">
      <c r="A36" s="62"/>
      <c r="B36" s="56"/>
      <c r="C36" s="56"/>
      <c r="D36" s="12"/>
      <c r="E36" s="12"/>
      <c r="F36" s="37"/>
      <c r="G36" s="37"/>
      <c r="H36" s="37"/>
      <c r="I36" s="12"/>
      <c r="J36" s="34"/>
      <c r="K36" s="24"/>
    </row>
    <row r="37" spans="1:11" ht="21.95" customHeight="1">
      <c r="A37" s="63"/>
      <c r="B37" s="56"/>
      <c r="C37" s="56"/>
      <c r="D37" s="12"/>
      <c r="E37" s="12"/>
      <c r="F37" s="37"/>
      <c r="G37" s="35"/>
      <c r="H37" s="35"/>
      <c r="I37" s="35"/>
      <c r="J37" s="34"/>
      <c r="K37" s="24"/>
    </row>
    <row r="38" spans="1:11" ht="21.95" customHeight="1">
      <c r="A38" s="62"/>
      <c r="B38" s="56"/>
      <c r="C38" s="56"/>
      <c r="D38" s="12"/>
      <c r="E38" s="12"/>
      <c r="F38" s="37"/>
      <c r="G38" s="37"/>
      <c r="H38" s="37"/>
      <c r="I38" s="12"/>
      <c r="J38" s="34"/>
      <c r="K38" s="24"/>
    </row>
    <row r="39" spans="1:11" ht="21.95" customHeight="1">
      <c r="A39" s="63"/>
      <c r="B39" s="56"/>
      <c r="C39" s="56"/>
      <c r="D39" s="12"/>
      <c r="E39" s="12"/>
      <c r="F39" s="37"/>
      <c r="G39" s="12"/>
      <c r="H39" s="12"/>
      <c r="I39" s="12"/>
      <c r="J39" s="34"/>
      <c r="K39" s="24"/>
    </row>
    <row r="40" spans="1:11" ht="21.95" customHeight="1">
      <c r="A40" s="62"/>
      <c r="B40" s="56"/>
      <c r="C40" s="56"/>
      <c r="D40" s="12"/>
      <c r="E40" s="12"/>
      <c r="F40" s="37"/>
      <c r="G40" s="12"/>
      <c r="H40" s="12"/>
      <c r="I40" s="12"/>
      <c r="J40" s="34"/>
      <c r="K40" s="24"/>
    </row>
    <row r="41" spans="1:11" ht="21.95" customHeight="1">
      <c r="A41" s="63"/>
      <c r="B41" s="56"/>
      <c r="C41" s="56"/>
      <c r="D41" s="12"/>
      <c r="E41" s="12"/>
      <c r="F41" s="37"/>
      <c r="G41" s="12"/>
      <c r="H41" s="12"/>
      <c r="I41" s="12"/>
      <c r="J41" s="34"/>
      <c r="K41" s="24"/>
    </row>
    <row r="42" spans="1:11" ht="21.95" customHeight="1">
      <c r="A42" s="63"/>
      <c r="B42" s="56"/>
      <c r="C42" s="56"/>
      <c r="D42" s="12"/>
      <c r="E42" s="12"/>
      <c r="F42" s="37"/>
      <c r="G42" s="37"/>
      <c r="H42" s="37"/>
      <c r="I42" s="12"/>
      <c r="J42" s="34"/>
      <c r="K42" s="24"/>
    </row>
    <row r="43" spans="1:11" ht="21.95" customHeight="1">
      <c r="A43" s="63"/>
      <c r="B43" s="56"/>
      <c r="C43" s="56"/>
      <c r="D43" s="12"/>
      <c r="E43" s="12"/>
      <c r="F43" s="37"/>
      <c r="G43" s="37"/>
      <c r="H43" s="37"/>
      <c r="I43" s="12"/>
      <c r="J43" s="34"/>
      <c r="K43" s="24"/>
    </row>
    <row r="44" spans="1:11" ht="21.95" customHeight="1">
      <c r="A44" s="62"/>
      <c r="B44" s="56"/>
      <c r="C44" s="56"/>
      <c r="D44" s="12"/>
      <c r="E44" s="12"/>
      <c r="F44" s="37"/>
      <c r="G44" s="37"/>
      <c r="H44" s="37"/>
      <c r="I44" s="12"/>
      <c r="J44" s="34"/>
      <c r="K44" s="24"/>
    </row>
    <row r="45" spans="1:11" ht="21.95" customHeight="1">
      <c r="A45" s="64"/>
      <c r="B45" s="56"/>
      <c r="C45" s="56"/>
      <c r="D45" s="12"/>
      <c r="E45" s="12"/>
      <c r="F45" s="37"/>
      <c r="G45" s="12"/>
      <c r="H45" s="12"/>
      <c r="I45" s="12"/>
      <c r="J45" s="34"/>
      <c r="K45" s="24"/>
    </row>
    <row r="46" spans="1:11" ht="21.95" customHeight="1">
      <c r="A46" s="65"/>
      <c r="B46" s="56"/>
      <c r="C46" s="56"/>
      <c r="D46" s="12"/>
      <c r="E46" s="12"/>
      <c r="F46" s="37"/>
      <c r="G46" s="37"/>
      <c r="H46" s="12"/>
      <c r="I46" s="12"/>
      <c r="J46" s="34"/>
      <c r="K46" s="24"/>
    </row>
    <row r="47" spans="1:11" ht="21.95" customHeight="1">
      <c r="A47" s="66"/>
      <c r="B47" s="56"/>
      <c r="C47" s="56"/>
      <c r="D47" s="12"/>
      <c r="E47" s="12"/>
      <c r="F47" s="37"/>
      <c r="G47" s="12"/>
      <c r="H47" s="12"/>
      <c r="I47" s="12"/>
      <c r="J47" s="34"/>
      <c r="K47" s="24"/>
    </row>
    <row r="48" spans="1:11" ht="21" customHeight="1">
      <c r="A48" s="65"/>
      <c r="B48" s="56"/>
      <c r="C48" s="56"/>
      <c r="D48" s="12"/>
      <c r="E48" s="12"/>
      <c r="F48" s="37"/>
      <c r="G48" s="43"/>
      <c r="H48" s="43"/>
      <c r="I48" s="43"/>
      <c r="J48" s="34"/>
      <c r="K48" s="51"/>
    </row>
    <row r="49" spans="1:11" ht="21" customHeight="1">
      <c r="A49" s="43"/>
      <c r="B49" s="56"/>
      <c r="C49" s="56"/>
      <c r="D49" s="12"/>
      <c r="E49" s="12"/>
      <c r="F49" s="37"/>
      <c r="G49" s="43"/>
      <c r="H49" s="43"/>
      <c r="I49" s="43"/>
      <c r="J49" s="34"/>
      <c r="K49" s="12"/>
    </row>
    <row r="50" spans="1:11" ht="21" customHeight="1">
      <c r="A50" s="42"/>
      <c r="B50" s="56"/>
      <c r="C50" s="56"/>
      <c r="D50" s="12"/>
      <c r="E50" s="12"/>
      <c r="F50" s="37"/>
      <c r="G50" s="45"/>
      <c r="H50" s="45"/>
      <c r="I50" s="43"/>
      <c r="J50" s="34"/>
      <c r="K50" s="12"/>
    </row>
    <row r="51" spans="1:11" ht="21" customHeight="1">
      <c r="A51" s="46"/>
      <c r="B51" s="56"/>
      <c r="C51" s="56"/>
      <c r="D51" s="12"/>
      <c r="E51" s="12"/>
      <c r="F51" s="37"/>
      <c r="G51" s="45"/>
      <c r="H51" s="45"/>
      <c r="I51" s="43"/>
      <c r="J51" s="34"/>
      <c r="K51" s="52"/>
    </row>
    <row r="52" spans="1:11" ht="21" customHeight="1">
      <c r="A52" s="42"/>
      <c r="B52" s="56"/>
      <c r="C52" s="56"/>
      <c r="D52" s="12"/>
      <c r="E52" s="12"/>
      <c r="F52" s="37"/>
      <c r="G52" s="45"/>
      <c r="H52" s="45"/>
      <c r="I52" s="43"/>
      <c r="J52" s="34"/>
      <c r="K52" s="52"/>
    </row>
    <row r="53" spans="1:11" ht="21" customHeight="1">
      <c r="A53" s="46"/>
      <c r="B53" s="56"/>
      <c r="C53" s="56"/>
      <c r="D53" s="12"/>
      <c r="E53" s="12"/>
      <c r="F53" s="37"/>
      <c r="G53" s="46"/>
      <c r="H53" s="46"/>
      <c r="I53" s="46"/>
      <c r="J53" s="34"/>
      <c r="K53" s="52"/>
    </row>
    <row r="54" spans="1:11" ht="21" customHeight="1">
      <c r="A54" s="46"/>
      <c r="B54" s="46"/>
      <c r="C54" s="46"/>
      <c r="D54" s="46"/>
      <c r="E54" s="46"/>
      <c r="F54" s="47"/>
      <c r="G54" s="46"/>
      <c r="H54" s="46"/>
      <c r="I54" s="46"/>
      <c r="J54" s="34"/>
      <c r="K54" s="52"/>
    </row>
    <row r="55" spans="1:11" ht="21" customHeight="1">
      <c r="A55" s="48"/>
      <c r="B55" s="46"/>
      <c r="C55" s="46"/>
      <c r="D55" s="46"/>
      <c r="E55" s="46"/>
      <c r="F55" s="47"/>
      <c r="G55" s="47"/>
      <c r="H55" s="47"/>
      <c r="I55" s="46"/>
      <c r="J55" s="34"/>
      <c r="K55" s="49"/>
    </row>
    <row r="56" spans="1:11" ht="21" customHeight="1">
      <c r="A56" s="46"/>
      <c r="B56" s="46"/>
      <c r="C56" s="46"/>
      <c r="D56" s="46"/>
      <c r="E56" s="46"/>
      <c r="F56" s="47"/>
      <c r="G56" s="47"/>
      <c r="H56" s="47"/>
      <c r="I56" s="46"/>
      <c r="J56" s="34"/>
      <c r="K56" s="49"/>
    </row>
    <row r="57" spans="1:11" ht="21" customHeight="1">
      <c r="A57" s="49"/>
      <c r="B57" s="49"/>
      <c r="C57" s="49"/>
      <c r="D57" s="46"/>
      <c r="E57" s="49"/>
      <c r="F57" s="49"/>
      <c r="G57" s="49"/>
      <c r="H57" s="49"/>
      <c r="I57" s="49"/>
      <c r="J57" s="34"/>
      <c r="K57" s="49"/>
    </row>
    <row r="58" spans="1:11" ht="21" customHeight="1">
      <c r="A58" s="49"/>
      <c r="B58" s="49"/>
      <c r="C58" s="49"/>
      <c r="D58" s="46"/>
      <c r="E58" s="49"/>
      <c r="F58" s="49"/>
      <c r="G58" s="49"/>
      <c r="H58" s="49"/>
      <c r="I58" s="49"/>
      <c r="J58" s="34"/>
      <c r="K58" s="49"/>
    </row>
    <row r="59" spans="1:11" ht="21" customHeight="1">
      <c r="A59" s="98" t="s">
        <v>22</v>
      </c>
      <c r="B59" s="98"/>
      <c r="C59" s="14">
        <v>21</v>
      </c>
      <c r="D59" s="15"/>
      <c r="E59" s="95" t="s">
        <v>23</v>
      </c>
      <c r="F59" s="96"/>
      <c r="G59" s="97"/>
      <c r="H59" s="97"/>
      <c r="I59" s="97"/>
      <c r="J59" s="97"/>
      <c r="K59" s="97"/>
    </row>
    <row r="60" spans="1:11" ht="21" customHeight="1">
      <c r="A60" s="98" t="s">
        <v>24</v>
      </c>
      <c r="B60" s="98"/>
      <c r="C60" s="50">
        <f>SUM(F10:F99)</f>
        <v>0</v>
      </c>
      <c r="D60" s="15"/>
      <c r="E60" s="15"/>
      <c r="F60" s="99"/>
      <c r="G60" s="99"/>
      <c r="H60" s="99"/>
      <c r="I60" s="16"/>
      <c r="J60" s="16"/>
      <c r="K60" s="20"/>
    </row>
    <row r="61" spans="1:11" ht="21" customHeight="1">
      <c r="A61" s="98" t="s">
        <v>25</v>
      </c>
      <c r="B61" s="98"/>
      <c r="C61" s="50">
        <f>SUM(H10:H56)</f>
        <v>0</v>
      </c>
      <c r="D61" s="15"/>
      <c r="E61" s="15"/>
      <c r="F61" s="16"/>
      <c r="G61" s="16"/>
      <c r="H61" s="16"/>
      <c r="I61" s="16"/>
      <c r="J61" s="16"/>
      <c r="K61" s="20"/>
    </row>
    <row r="62" spans="1:11" ht="21" customHeight="1">
      <c r="A62" s="100" t="s">
        <v>26</v>
      </c>
      <c r="B62" s="98"/>
      <c r="C62" s="33" t="e">
        <f>SUM(J10:J58)</f>
        <v>#DIV/0!</v>
      </c>
      <c r="D62" s="15"/>
      <c r="E62" s="15"/>
      <c r="F62" s="99"/>
      <c r="G62" s="99"/>
      <c r="H62" s="99"/>
      <c r="I62" s="99"/>
      <c r="J62" s="16"/>
      <c r="K62" s="101"/>
    </row>
    <row r="63" spans="1:11" ht="21" customHeight="1">
      <c r="A63" s="100" t="s">
        <v>27</v>
      </c>
      <c r="B63" s="98"/>
      <c r="C63" s="14">
        <v>41</v>
      </c>
      <c r="D63" s="15"/>
      <c r="E63" s="15"/>
      <c r="F63" s="99"/>
      <c r="G63" s="99"/>
      <c r="H63" s="99"/>
      <c r="I63" s="99"/>
      <c r="J63" s="16"/>
      <c r="K63" s="101"/>
    </row>
    <row r="64" spans="1:11" ht="21" customHeight="1">
      <c r="A64" s="93" t="s">
        <v>28</v>
      </c>
      <c r="B64" s="93"/>
      <c r="C64" s="33" t="e">
        <f>C62/C63</f>
        <v>#DIV/0!</v>
      </c>
      <c r="D64" s="15"/>
      <c r="E64" s="15"/>
      <c r="F64" s="99"/>
      <c r="G64" s="99"/>
      <c r="H64" s="99"/>
      <c r="I64" s="99"/>
      <c r="J64" s="16"/>
      <c r="K64" s="101"/>
    </row>
    <row r="65" spans="1:12" ht="21" customHeight="1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25"/>
    </row>
    <row r="66" spans="1:12" ht="21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</row>
    <row r="67" spans="1:12" ht="21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</row>
    <row r="68" spans="1:12" ht="21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</row>
    <row r="69" spans="1:12" ht="21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</row>
    <row r="70" spans="1:12" ht="21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</row>
    <row r="71" spans="1:12" ht="21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</row>
    <row r="72" spans="1:12" ht="21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</row>
    <row r="73" spans="1:12" ht="21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</row>
    <row r="74" spans="1:12" ht="21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</row>
    <row r="75" spans="1:12" ht="21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</row>
    <row r="76" spans="1:12" ht="21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</row>
    <row r="77" spans="1:12" ht="21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</row>
    <row r="78" spans="1:12" ht="21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</row>
    <row r="79" spans="1:12" ht="21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</row>
    <row r="80" spans="1:12" ht="21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</row>
    <row r="81" spans="1:12" ht="21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</row>
    <row r="82" spans="1:12" ht="21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</row>
    <row r="83" spans="1:12" ht="21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</row>
    <row r="84" spans="1:12" ht="21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</row>
    <row r="85" spans="1:12" ht="21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</row>
    <row r="86" spans="1:12" ht="21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</row>
    <row r="87" spans="1:12" ht="21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</row>
    <row r="88" spans="1:12" ht="21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</row>
    <row r="89" spans="1:12" ht="21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</row>
    <row r="90" spans="1:12" ht="21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</row>
    <row r="91" spans="1:12" ht="21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</row>
    <row r="92" spans="1:12" ht="21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</row>
    <row r="93" spans="1:12" ht="21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</row>
    <row r="94" spans="1:12" ht="21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</row>
    <row r="95" spans="1:12" ht="21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</row>
    <row r="96" spans="1:12" ht="21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</row>
    <row r="97" spans="1:12" ht="21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</row>
    <row r="98" spans="1:12" ht="21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</row>
    <row r="99" spans="1:12" ht="21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</row>
    <row r="100" spans="1:12" ht="21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</row>
    <row r="101" spans="1:12" ht="21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</row>
    <row r="102" spans="1:12" ht="21" customHeight="1"/>
    <row r="103" spans="1:12" ht="21" customHeight="1"/>
    <row r="104" spans="1:12" ht="21" customHeight="1"/>
    <row r="105" spans="1:12" ht="21" customHeight="1"/>
    <row r="106" spans="1:12" ht="21" customHeight="1"/>
  </sheetData>
  <mergeCells count="17">
    <mergeCell ref="A62:B62"/>
    <mergeCell ref="A63:B63"/>
    <mergeCell ref="A64:B64"/>
    <mergeCell ref="I62:I64"/>
    <mergeCell ref="K62:K64"/>
    <mergeCell ref="F62:H64"/>
    <mergeCell ref="A59:B59"/>
    <mergeCell ref="E59:K59"/>
    <mergeCell ref="A60:B60"/>
    <mergeCell ref="F60:H60"/>
    <mergeCell ref="A61:B61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63" orientation="portrait"/>
  <headerFooter scaleWithDoc="0"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54"/>
  <sheetViews>
    <sheetView topLeftCell="C4" zoomScale="90" zoomScaleNormal="90" workbookViewId="0">
      <selection activeCell="D20" sqref="D20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4.625" customWidth="1"/>
    <col min="6" max="10" width="8.625" customWidth="1"/>
    <col min="11" max="11" width="7.625" customWidth="1"/>
    <col min="13" max="13" width="33.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42</v>
      </c>
      <c r="C7" s="109"/>
      <c r="D7" s="109"/>
      <c r="E7" s="109"/>
      <c r="F7" s="6" t="s">
        <v>4</v>
      </c>
      <c r="G7" s="109" t="s">
        <v>118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95</v>
      </c>
      <c r="C10" s="12" t="s">
        <v>205</v>
      </c>
      <c r="D10" s="12" t="s">
        <v>21</v>
      </c>
      <c r="E10" s="12">
        <v>8</v>
      </c>
      <c r="F10" s="12">
        <v>1040</v>
      </c>
      <c r="G10" s="12">
        <f t="shared" ref="G10:G12" si="0">SUM(H10+I10)</f>
        <v>1040</v>
      </c>
      <c r="H10" s="12">
        <v>1040</v>
      </c>
      <c r="I10" s="12"/>
      <c r="J10" s="34">
        <f t="shared" ref="J10:J32" si="1">H10/F10*100</f>
        <v>100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>
        <v>8</v>
      </c>
      <c r="F11" s="12"/>
      <c r="G11" s="12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12" t="s">
        <v>209</v>
      </c>
      <c r="C12" s="12" t="s">
        <v>210</v>
      </c>
      <c r="D12" s="12" t="s">
        <v>21</v>
      </c>
      <c r="E12" s="12">
        <v>8</v>
      </c>
      <c r="F12" s="12">
        <v>400</v>
      </c>
      <c r="G12" s="12">
        <f t="shared" si="0"/>
        <v>400</v>
      </c>
      <c r="H12" s="12">
        <v>400</v>
      </c>
      <c r="I12" s="12"/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95</v>
      </c>
      <c r="C13" s="12">
        <v>2111</v>
      </c>
      <c r="D13" s="12" t="s">
        <v>21</v>
      </c>
      <c r="E13" s="12">
        <v>8</v>
      </c>
      <c r="F13" s="12">
        <v>1036</v>
      </c>
      <c r="G13" s="12">
        <f>SUM(H13+I13)</f>
        <v>1036</v>
      </c>
      <c r="H13" s="12">
        <v>1036</v>
      </c>
      <c r="I13" s="12"/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95</v>
      </c>
      <c r="C14" s="12">
        <v>2111</v>
      </c>
      <c r="D14" s="12" t="s">
        <v>21</v>
      </c>
      <c r="E14" s="12">
        <v>8</v>
      </c>
      <c r="F14" s="12">
        <v>1036</v>
      </c>
      <c r="G14" s="12">
        <f t="shared" ref="G14:G32" si="2">SUM(H14+I14)</f>
        <v>1036</v>
      </c>
      <c r="H14" s="12">
        <v>1036</v>
      </c>
      <c r="I14" s="12"/>
      <c r="J14" s="34">
        <f t="shared" si="1"/>
        <v>100</v>
      </c>
      <c r="K14" s="24"/>
    </row>
    <row r="15" spans="1:11" ht="21.95" customHeight="1">
      <c r="A15" s="28">
        <v>44888</v>
      </c>
      <c r="B15" s="12" t="s">
        <v>95</v>
      </c>
      <c r="C15" s="12">
        <v>2111</v>
      </c>
      <c r="D15" s="12" t="s">
        <v>21</v>
      </c>
      <c r="E15" s="12">
        <v>8</v>
      </c>
      <c r="F15" s="12">
        <v>1036</v>
      </c>
      <c r="G15" s="12">
        <f t="shared" si="2"/>
        <v>1036</v>
      </c>
      <c r="H15" s="12">
        <v>1036</v>
      </c>
      <c r="I15" s="12"/>
      <c r="J15" s="34">
        <f t="shared" si="1"/>
        <v>100</v>
      </c>
      <c r="K15" s="24"/>
    </row>
    <row r="16" spans="1:11" ht="21.95" customHeight="1">
      <c r="A16" s="28">
        <v>44889</v>
      </c>
      <c r="B16" s="12" t="s">
        <v>95</v>
      </c>
      <c r="C16" s="12">
        <v>2111</v>
      </c>
      <c r="D16" s="12" t="s">
        <v>21</v>
      </c>
      <c r="E16" s="12">
        <v>8</v>
      </c>
      <c r="F16" s="12">
        <v>1036</v>
      </c>
      <c r="G16" s="12">
        <f t="shared" si="2"/>
        <v>1036</v>
      </c>
      <c r="H16" s="12">
        <v>1036</v>
      </c>
      <c r="I16" s="12"/>
      <c r="J16" s="34">
        <f t="shared" si="1"/>
        <v>100</v>
      </c>
      <c r="K16" s="24"/>
    </row>
    <row r="17" spans="1:11" ht="21.95" customHeight="1">
      <c r="A17" s="28">
        <v>44890</v>
      </c>
      <c r="B17" s="12" t="s">
        <v>95</v>
      </c>
      <c r="C17" s="12">
        <v>2111</v>
      </c>
      <c r="D17" s="12" t="s">
        <v>21</v>
      </c>
      <c r="E17" s="12">
        <v>8</v>
      </c>
      <c r="F17" s="12">
        <v>1036</v>
      </c>
      <c r="G17" s="12">
        <f t="shared" ref="G17" si="3">SUM(H17+I17)</f>
        <v>1036</v>
      </c>
      <c r="H17" s="12">
        <v>1036</v>
      </c>
      <c r="I17" s="12"/>
      <c r="J17" s="34">
        <f t="shared" si="1"/>
        <v>100</v>
      </c>
      <c r="K17" s="24"/>
    </row>
    <row r="18" spans="1:11" ht="21.95" customHeight="1">
      <c r="A18" s="28">
        <v>44893</v>
      </c>
      <c r="B18" s="12" t="s">
        <v>95</v>
      </c>
      <c r="C18" s="12">
        <v>2111</v>
      </c>
      <c r="D18" s="12" t="s">
        <v>21</v>
      </c>
      <c r="E18" s="12">
        <v>8</v>
      </c>
      <c r="F18" s="12">
        <v>1036</v>
      </c>
      <c r="G18" s="12">
        <f t="shared" ref="G18" si="4">SUM(H18+I18)</f>
        <v>1039</v>
      </c>
      <c r="H18" s="12">
        <v>1036</v>
      </c>
      <c r="I18" s="12">
        <v>3</v>
      </c>
      <c r="J18" s="34">
        <f t="shared" si="1"/>
        <v>100</v>
      </c>
      <c r="K18" s="24"/>
    </row>
    <row r="19" spans="1:11" ht="21.95" customHeight="1">
      <c r="A19" s="28">
        <v>44894</v>
      </c>
      <c r="B19" s="68" t="s">
        <v>209</v>
      </c>
      <c r="C19" s="68" t="s">
        <v>210</v>
      </c>
      <c r="D19" s="12" t="s">
        <v>21</v>
      </c>
      <c r="E19" s="12">
        <v>8</v>
      </c>
      <c r="F19" s="12">
        <v>500</v>
      </c>
      <c r="G19" s="12">
        <f t="shared" si="2"/>
        <v>504</v>
      </c>
      <c r="H19" s="12">
        <v>500</v>
      </c>
      <c r="I19" s="12">
        <v>4</v>
      </c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2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35"/>
      <c r="I23" s="35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12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12"/>
      <c r="I31" s="12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8156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8156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27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54"/>
  <sheetViews>
    <sheetView topLeftCell="C10" zoomScale="80" zoomScaleNormal="80" workbookViewId="0">
      <selection activeCell="I19" sqref="I19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5" t="s">
        <v>2</v>
      </c>
      <c r="B7" s="109" t="s">
        <v>43</v>
      </c>
      <c r="C7" s="109"/>
      <c r="D7" s="109"/>
      <c r="E7" s="109"/>
      <c r="F7" s="6" t="s">
        <v>4</v>
      </c>
      <c r="G7" s="109" t="s">
        <v>157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99</v>
      </c>
      <c r="C10" s="68" t="s">
        <v>100</v>
      </c>
      <c r="D10" s="12" t="s">
        <v>21</v>
      </c>
      <c r="E10" s="12">
        <v>8</v>
      </c>
      <c r="F10" s="12">
        <v>456</v>
      </c>
      <c r="G10" s="12">
        <f t="shared" ref="G10:G12" si="0">SUM(H10+I10)</f>
        <v>458</v>
      </c>
      <c r="H10" s="12">
        <v>456</v>
      </c>
      <c r="I10" s="56">
        <v>2</v>
      </c>
      <c r="J10" s="34">
        <f t="shared" ref="J10:J32" si="1">H10/F10*100</f>
        <v>100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>
        <f>SUM(H11+I11)</f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12" t="s">
        <v>89</v>
      </c>
      <c r="C12" s="12">
        <v>22500</v>
      </c>
      <c r="D12" s="12" t="s">
        <v>21</v>
      </c>
      <c r="E12" s="12">
        <v>8</v>
      </c>
      <c r="F12" s="12">
        <v>3800</v>
      </c>
      <c r="G12" s="12">
        <f t="shared" si="0"/>
        <v>3800</v>
      </c>
      <c r="H12" s="12">
        <v>3800</v>
      </c>
      <c r="I12" s="12"/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99</v>
      </c>
      <c r="C13" s="68" t="s">
        <v>100</v>
      </c>
      <c r="D13" s="12" t="s">
        <v>21</v>
      </c>
      <c r="E13" s="12">
        <v>8</v>
      </c>
      <c r="F13" s="12">
        <v>456</v>
      </c>
      <c r="G13" s="12">
        <f>SUM(H13+I13)</f>
        <v>463</v>
      </c>
      <c r="H13" s="12">
        <v>463</v>
      </c>
      <c r="I13" s="12"/>
      <c r="J13" s="34">
        <f t="shared" si="1"/>
        <v>101.53508771929825</v>
      </c>
      <c r="K13" s="24"/>
    </row>
    <row r="14" spans="1:11" ht="21.95" customHeight="1">
      <c r="A14" s="28">
        <v>44887</v>
      </c>
      <c r="B14" s="12" t="s">
        <v>99</v>
      </c>
      <c r="C14" s="12" t="s">
        <v>155</v>
      </c>
      <c r="D14" s="12" t="s">
        <v>21</v>
      </c>
      <c r="E14" s="12">
        <v>8</v>
      </c>
      <c r="F14" s="12">
        <v>488</v>
      </c>
      <c r="G14" s="12">
        <f t="shared" ref="G14:G16" si="2">SUM(H14+I14)</f>
        <v>498</v>
      </c>
      <c r="H14" s="12">
        <v>488</v>
      </c>
      <c r="I14" s="12">
        <v>10</v>
      </c>
      <c r="J14" s="34">
        <f t="shared" si="1"/>
        <v>100</v>
      </c>
      <c r="K14" s="24"/>
    </row>
    <row r="15" spans="1:11" ht="21.95" customHeight="1">
      <c r="A15" s="28">
        <v>44888</v>
      </c>
      <c r="B15" s="12" t="s">
        <v>99</v>
      </c>
      <c r="C15" s="12" t="s">
        <v>155</v>
      </c>
      <c r="D15" s="12" t="s">
        <v>21</v>
      </c>
      <c r="E15" s="12">
        <v>8</v>
      </c>
      <c r="F15" s="12">
        <v>488</v>
      </c>
      <c r="G15" s="12">
        <f t="shared" si="2"/>
        <v>502</v>
      </c>
      <c r="H15" s="12">
        <v>488</v>
      </c>
      <c r="I15" s="12">
        <v>14</v>
      </c>
      <c r="J15" s="34">
        <f t="shared" si="1"/>
        <v>100</v>
      </c>
      <c r="K15" s="24"/>
    </row>
    <row r="16" spans="1:11" ht="21.95" customHeight="1">
      <c r="A16" s="28">
        <v>44889</v>
      </c>
      <c r="B16" s="12" t="s">
        <v>99</v>
      </c>
      <c r="C16" s="12" t="s">
        <v>155</v>
      </c>
      <c r="D16" s="12" t="s">
        <v>21</v>
      </c>
      <c r="E16" s="12">
        <v>8</v>
      </c>
      <c r="F16" s="12">
        <v>488</v>
      </c>
      <c r="G16" s="12">
        <f t="shared" si="2"/>
        <v>509</v>
      </c>
      <c r="H16" s="12">
        <v>488</v>
      </c>
      <c r="I16" s="12">
        <v>21</v>
      </c>
      <c r="J16" s="34">
        <f t="shared" si="1"/>
        <v>100</v>
      </c>
      <c r="K16" s="24"/>
    </row>
    <row r="17" spans="1:11" ht="21.95" customHeight="1">
      <c r="A17" s="28">
        <v>44890</v>
      </c>
      <c r="B17" s="12" t="s">
        <v>99</v>
      </c>
      <c r="C17" s="12" t="s">
        <v>155</v>
      </c>
      <c r="D17" s="12" t="s">
        <v>21</v>
      </c>
      <c r="E17" s="12">
        <v>8</v>
      </c>
      <c r="F17" s="12">
        <v>488</v>
      </c>
      <c r="G17" s="12">
        <f t="shared" ref="G17" si="3">SUM(H17+I17)</f>
        <v>503</v>
      </c>
      <c r="H17" s="12">
        <v>489</v>
      </c>
      <c r="I17" s="12">
        <v>14</v>
      </c>
      <c r="J17" s="34">
        <f t="shared" si="1"/>
        <v>100.20491803278688</v>
      </c>
      <c r="K17" s="24"/>
    </row>
    <row r="18" spans="1:11" ht="21.95" customHeight="1">
      <c r="A18" s="28">
        <v>44893</v>
      </c>
      <c r="B18" s="12" t="s">
        <v>99</v>
      </c>
      <c r="C18" s="12" t="s">
        <v>155</v>
      </c>
      <c r="D18" s="12" t="s">
        <v>21</v>
      </c>
      <c r="E18" s="12">
        <v>8</v>
      </c>
      <c r="F18" s="12">
        <v>488</v>
      </c>
      <c r="G18" s="12">
        <f t="shared" ref="G18:G32" si="4">SUM(H18+I18)</f>
        <v>511</v>
      </c>
      <c r="H18" s="12">
        <v>489</v>
      </c>
      <c r="I18" s="12">
        <v>22</v>
      </c>
      <c r="J18" s="34">
        <f t="shared" si="1"/>
        <v>100.20491803278688</v>
      </c>
      <c r="K18" s="24"/>
    </row>
    <row r="19" spans="1:11" ht="21.95" customHeight="1">
      <c r="A19" s="28">
        <v>44894</v>
      </c>
      <c r="B19" s="68" t="s">
        <v>222</v>
      </c>
      <c r="C19" s="68" t="s">
        <v>223</v>
      </c>
      <c r="D19" s="12" t="s">
        <v>21</v>
      </c>
      <c r="E19" s="12">
        <v>8</v>
      </c>
      <c r="F19" s="12">
        <v>280</v>
      </c>
      <c r="G19" s="12">
        <f t="shared" si="4"/>
        <v>282</v>
      </c>
      <c r="H19" s="12">
        <v>280</v>
      </c>
      <c r="I19" s="12">
        <v>2</v>
      </c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4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4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4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4"/>
        <v>0</v>
      </c>
      <c r="H23" s="12"/>
      <c r="I23" s="35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4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4"/>
        <v>0</v>
      </c>
      <c r="H25" s="12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4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4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4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4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4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4"/>
        <v>0</v>
      </c>
      <c r="H31" s="12"/>
      <c r="I31" s="35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4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1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1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7432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7441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23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 r:id="rId1"/>
  <headerFooter scaleWithDoc="0"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4"/>
  <sheetViews>
    <sheetView topLeftCell="D7" zoomScale="80" zoomScaleNormal="80" workbookViewId="0">
      <selection activeCell="H20" sqref="H20"/>
    </sheetView>
  </sheetViews>
  <sheetFormatPr defaultColWidth="9" defaultRowHeight="15.75"/>
  <cols>
    <col min="1" max="1" width="10.375" customWidth="1"/>
    <col min="2" max="2" width="17" customWidth="1"/>
    <col min="3" max="3" width="15.375" customWidth="1"/>
    <col min="4" max="4" width="13.125" customWidth="1"/>
    <col min="5" max="5" width="12.75" customWidth="1"/>
    <col min="6" max="10" width="8.625" customWidth="1"/>
    <col min="11" max="11" width="13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44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81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206</v>
      </c>
      <c r="C10" s="12" t="s">
        <v>207</v>
      </c>
      <c r="D10" s="12" t="s">
        <v>21</v>
      </c>
      <c r="E10" s="12">
        <v>8</v>
      </c>
      <c r="F10" s="12">
        <v>528</v>
      </c>
      <c r="G10" s="12">
        <f t="shared" ref="G10:G11" si="0">SUM(H10+I10)</f>
        <v>528</v>
      </c>
      <c r="H10" s="12">
        <v>528</v>
      </c>
      <c r="I10" s="12"/>
      <c r="J10" s="34">
        <f t="shared" ref="J10:J32" si="1">H10/F10*100</f>
        <v>100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>
        <v>8</v>
      </c>
      <c r="F11" s="12"/>
      <c r="G11" s="12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12" t="s">
        <v>206</v>
      </c>
      <c r="C12" s="12" t="s">
        <v>207</v>
      </c>
      <c r="D12" s="12" t="s">
        <v>21</v>
      </c>
      <c r="E12" s="12">
        <v>8</v>
      </c>
      <c r="F12" s="12">
        <v>528</v>
      </c>
      <c r="G12" s="12">
        <f t="shared" ref="G12" si="2">SUM(H12+I12)</f>
        <v>528</v>
      </c>
      <c r="H12" s="12">
        <v>528</v>
      </c>
      <c r="I12" s="12"/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107</v>
      </c>
      <c r="C13" s="68" t="s">
        <v>143</v>
      </c>
      <c r="D13" s="12" t="s">
        <v>21</v>
      </c>
      <c r="E13" s="12">
        <v>8</v>
      </c>
      <c r="F13" s="12">
        <v>507</v>
      </c>
      <c r="G13" s="12">
        <f>SUM(H13+I13)</f>
        <v>507</v>
      </c>
      <c r="H13" s="12">
        <v>507</v>
      </c>
      <c r="I13" s="12"/>
      <c r="J13" s="34">
        <f t="shared" si="1"/>
        <v>100</v>
      </c>
      <c r="K13" s="24"/>
    </row>
    <row r="14" spans="1:11" ht="21.95" customHeight="1">
      <c r="A14" s="28">
        <v>44887</v>
      </c>
      <c r="B14" s="12" t="s">
        <v>101</v>
      </c>
      <c r="C14" s="12">
        <v>22400</v>
      </c>
      <c r="D14" s="12" t="s">
        <v>21</v>
      </c>
      <c r="E14" s="12">
        <v>8</v>
      </c>
      <c r="F14" s="12">
        <v>728</v>
      </c>
      <c r="G14" s="12">
        <f t="shared" ref="G14:G32" si="3">SUM(H14+I14)</f>
        <v>760</v>
      </c>
      <c r="H14" s="12">
        <v>740</v>
      </c>
      <c r="I14" s="12">
        <v>20</v>
      </c>
      <c r="J14" s="34">
        <f t="shared" si="1"/>
        <v>101.64835164835165</v>
      </c>
      <c r="K14" s="24"/>
    </row>
    <row r="15" spans="1:11" ht="21.95" customHeight="1">
      <c r="A15" s="28">
        <v>44888</v>
      </c>
      <c r="B15" s="12" t="s">
        <v>101</v>
      </c>
      <c r="C15" s="12">
        <v>22400</v>
      </c>
      <c r="D15" s="12" t="s">
        <v>21</v>
      </c>
      <c r="E15" s="12">
        <v>8</v>
      </c>
      <c r="F15" s="12">
        <v>728</v>
      </c>
      <c r="G15" s="12">
        <f t="shared" si="3"/>
        <v>735</v>
      </c>
      <c r="H15" s="12">
        <v>730</v>
      </c>
      <c r="I15" s="12">
        <v>5</v>
      </c>
      <c r="J15" s="34">
        <f t="shared" si="1"/>
        <v>100.27472527472527</v>
      </c>
      <c r="K15" s="24"/>
    </row>
    <row r="16" spans="1:11" ht="21.95" customHeight="1">
      <c r="A16" s="28">
        <v>44889</v>
      </c>
      <c r="B16" s="68" t="s">
        <v>101</v>
      </c>
      <c r="C16" s="68">
        <v>22400</v>
      </c>
      <c r="D16" s="12" t="s">
        <v>21</v>
      </c>
      <c r="E16" s="12">
        <v>4</v>
      </c>
      <c r="F16" s="12">
        <v>364</v>
      </c>
      <c r="G16" s="12">
        <f t="shared" ref="G16:G17" si="4">SUM(H16+I16)</f>
        <v>364</v>
      </c>
      <c r="H16" s="12">
        <v>364</v>
      </c>
      <c r="I16" s="12"/>
      <c r="J16" s="34">
        <f t="shared" si="1"/>
        <v>100</v>
      </c>
      <c r="K16" s="24"/>
    </row>
    <row r="17" spans="1:11" ht="21.95" customHeight="1">
      <c r="B17" s="68" t="s">
        <v>95</v>
      </c>
      <c r="C17" s="68">
        <v>2111</v>
      </c>
      <c r="D17" s="12" t="s">
        <v>21</v>
      </c>
      <c r="E17" s="12">
        <v>4</v>
      </c>
      <c r="F17" s="12">
        <v>516</v>
      </c>
      <c r="G17" s="12">
        <f t="shared" si="4"/>
        <v>516</v>
      </c>
      <c r="H17" s="12">
        <v>516</v>
      </c>
      <c r="I17" s="12"/>
      <c r="J17" s="34">
        <f t="shared" si="1"/>
        <v>100</v>
      </c>
      <c r="K17" s="24"/>
    </row>
    <row r="18" spans="1:11" ht="21.95" customHeight="1">
      <c r="A18" s="28">
        <v>44890</v>
      </c>
      <c r="B18" s="12" t="s">
        <v>214</v>
      </c>
      <c r="C18" s="68" t="s">
        <v>221</v>
      </c>
      <c r="D18" s="12" t="s">
        <v>21</v>
      </c>
      <c r="E18" s="12">
        <v>8</v>
      </c>
      <c r="F18" s="12">
        <v>125</v>
      </c>
      <c r="G18" s="12">
        <f t="shared" si="3"/>
        <v>133</v>
      </c>
      <c r="H18" s="12">
        <v>125</v>
      </c>
      <c r="I18" s="12">
        <v>8</v>
      </c>
      <c r="J18" s="34">
        <f t="shared" si="1"/>
        <v>100</v>
      </c>
      <c r="K18" s="24"/>
    </row>
    <row r="19" spans="1:11" ht="21.95" customHeight="1">
      <c r="A19" s="28">
        <v>44893</v>
      </c>
      <c r="B19" s="12" t="s">
        <v>214</v>
      </c>
      <c r="C19" s="68" t="s">
        <v>221</v>
      </c>
      <c r="D19" s="12" t="s">
        <v>21</v>
      </c>
      <c r="E19" s="12">
        <v>8</v>
      </c>
      <c r="F19" s="12">
        <v>215</v>
      </c>
      <c r="G19" s="12">
        <f t="shared" si="3"/>
        <v>215</v>
      </c>
      <c r="H19" s="12">
        <v>215</v>
      </c>
      <c r="I19" s="12"/>
      <c r="J19" s="34">
        <f t="shared" si="1"/>
        <v>100</v>
      </c>
      <c r="K19" s="24"/>
    </row>
    <row r="20" spans="1:11" ht="21.95" customHeight="1">
      <c r="A20" s="28">
        <v>44894</v>
      </c>
      <c r="B20" s="12" t="s">
        <v>214</v>
      </c>
      <c r="C20" s="68" t="s">
        <v>221</v>
      </c>
      <c r="D20" s="12" t="s">
        <v>21</v>
      </c>
      <c r="E20" s="12">
        <v>8</v>
      </c>
      <c r="F20" s="12">
        <v>215</v>
      </c>
      <c r="G20" s="12">
        <f t="shared" ref="G20" si="5">SUM(H20+I20)</f>
        <v>216</v>
      </c>
      <c r="H20" s="12">
        <v>215</v>
      </c>
      <c r="I20" s="12">
        <v>1</v>
      </c>
      <c r="J20" s="34">
        <f t="shared" si="1"/>
        <v>100</v>
      </c>
      <c r="K20" s="24"/>
    </row>
    <row r="21" spans="1:11" ht="21.95" customHeight="1">
      <c r="A21" s="28">
        <v>44895</v>
      </c>
      <c r="B21" s="12"/>
      <c r="C21" s="12"/>
      <c r="D21" s="12" t="s">
        <v>21</v>
      </c>
      <c r="E21" s="12">
        <v>8</v>
      </c>
      <c r="F21" s="12"/>
      <c r="G21" s="12">
        <f t="shared" si="3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44896</v>
      </c>
      <c r="B22" s="12"/>
      <c r="C22" s="12"/>
      <c r="D22" s="12" t="s">
        <v>21</v>
      </c>
      <c r="E22" s="12">
        <v>8</v>
      </c>
      <c r="F22" s="12"/>
      <c r="G22" s="12">
        <f t="shared" si="3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44897</v>
      </c>
      <c r="B23" s="12"/>
      <c r="C23" s="12"/>
      <c r="D23" s="12" t="s">
        <v>21</v>
      </c>
      <c r="E23" s="12">
        <v>8</v>
      </c>
      <c r="F23" s="12"/>
      <c r="G23" s="12">
        <f t="shared" si="3"/>
        <v>0</v>
      </c>
      <c r="H23" s="35"/>
      <c r="I23" s="35"/>
      <c r="J23" s="34" t="e">
        <f t="shared" si="1"/>
        <v>#DIV/0!</v>
      </c>
      <c r="K23" s="24"/>
    </row>
    <row r="24" spans="1:11" ht="21.95" customHeight="1">
      <c r="A24" s="28">
        <v>44899</v>
      </c>
      <c r="B24" s="12"/>
      <c r="C24" s="12"/>
      <c r="D24" s="12" t="s">
        <v>21</v>
      </c>
      <c r="E24" s="12">
        <v>8</v>
      </c>
      <c r="F24" s="12"/>
      <c r="G24" s="12">
        <f t="shared" si="3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44900</v>
      </c>
      <c r="B25" s="12"/>
      <c r="C25" s="12"/>
      <c r="D25" s="12" t="s">
        <v>21</v>
      </c>
      <c r="E25" s="12">
        <v>8</v>
      </c>
      <c r="F25" s="12"/>
      <c r="G25" s="12">
        <f t="shared" si="3"/>
        <v>0</v>
      </c>
      <c r="H25" s="12"/>
      <c r="I25" s="12"/>
      <c r="J25" s="34" t="e">
        <f t="shared" si="1"/>
        <v>#DIV/0!</v>
      </c>
      <c r="K25" s="24"/>
    </row>
    <row r="26" spans="1:11" ht="21.95" customHeight="1">
      <c r="A26" s="28">
        <v>44901</v>
      </c>
      <c r="B26" s="12"/>
      <c r="C26" s="12"/>
      <c r="D26" s="12" t="s">
        <v>21</v>
      </c>
      <c r="E26" s="12">
        <v>8</v>
      </c>
      <c r="F26" s="12"/>
      <c r="G26" s="12">
        <f t="shared" si="3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44902</v>
      </c>
      <c r="B27" s="12"/>
      <c r="C27" s="12"/>
      <c r="D27" s="12" t="s">
        <v>21</v>
      </c>
      <c r="E27" s="12">
        <v>8</v>
      </c>
      <c r="F27" s="12"/>
      <c r="G27" s="12">
        <f t="shared" si="3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8">
        <v>44903</v>
      </c>
      <c r="B28" s="12"/>
      <c r="C28" s="12"/>
      <c r="D28" s="12" t="s">
        <v>21</v>
      </c>
      <c r="E28" s="12">
        <v>8</v>
      </c>
      <c r="F28" s="12"/>
      <c r="G28" s="12">
        <f t="shared" si="3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44906</v>
      </c>
      <c r="B29" s="12"/>
      <c r="C29" s="12"/>
      <c r="D29" s="12" t="s">
        <v>21</v>
      </c>
      <c r="E29" s="12">
        <v>8</v>
      </c>
      <c r="F29" s="12"/>
      <c r="G29" s="12">
        <f t="shared" si="3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44907</v>
      </c>
      <c r="B30" s="12"/>
      <c r="C30" s="12"/>
      <c r="D30" s="12" t="s">
        <v>21</v>
      </c>
      <c r="E30" s="12">
        <v>8</v>
      </c>
      <c r="F30" s="12"/>
      <c r="G30" s="12">
        <f t="shared" si="3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44908</v>
      </c>
      <c r="B31" s="12"/>
      <c r="C31" s="12"/>
      <c r="D31" s="12" t="s">
        <v>21</v>
      </c>
      <c r="E31" s="12">
        <v>8</v>
      </c>
      <c r="F31" s="12"/>
      <c r="G31" s="12">
        <f t="shared" si="3"/>
        <v>0</v>
      </c>
      <c r="H31" s="12"/>
      <c r="I31" s="35"/>
      <c r="J31" s="34" t="e">
        <f t="shared" si="1"/>
        <v>#DIV/0!</v>
      </c>
      <c r="K31" s="24"/>
    </row>
    <row r="32" spans="1:11" ht="21.95" customHeight="1">
      <c r="A32" s="29">
        <v>44909</v>
      </c>
      <c r="B32" s="12"/>
      <c r="C32" s="12"/>
      <c r="D32" s="12" t="s">
        <v>21</v>
      </c>
      <c r="E32" s="12">
        <v>8</v>
      </c>
      <c r="F32" s="12"/>
      <c r="G32" s="12">
        <f t="shared" si="3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29">
        <v>44910</v>
      </c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35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4454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4468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28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06"/>
  <sheetViews>
    <sheetView topLeftCell="D5" zoomScale="91" zoomScaleNormal="91" workbookViewId="0">
      <selection activeCell="F19" sqref="F19"/>
    </sheetView>
  </sheetViews>
  <sheetFormatPr defaultColWidth="9" defaultRowHeight="15.75"/>
  <cols>
    <col min="1" max="1" width="10.375" customWidth="1"/>
    <col min="2" max="2" width="20.25" customWidth="1"/>
    <col min="3" max="3" width="19" customWidth="1"/>
    <col min="4" max="4" width="13.125" customWidth="1"/>
    <col min="5" max="5" width="9.8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45</v>
      </c>
      <c r="C7" s="109"/>
      <c r="D7" s="109"/>
      <c r="E7" s="109"/>
      <c r="F7" s="6" t="s">
        <v>4</v>
      </c>
      <c r="G7" s="120" t="s">
        <v>109</v>
      </c>
      <c r="H7" s="120"/>
      <c r="I7" s="120"/>
      <c r="J7" s="120"/>
      <c r="K7" s="121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8" t="s">
        <v>106</v>
      </c>
      <c r="C10" s="68" t="s">
        <v>80</v>
      </c>
      <c r="D10" s="68" t="s">
        <v>21</v>
      </c>
      <c r="E10" s="12">
        <v>8</v>
      </c>
      <c r="F10" s="60">
        <v>424</v>
      </c>
      <c r="G10" s="60">
        <f>SUM(H10+I10)</f>
        <v>424</v>
      </c>
      <c r="H10" s="56">
        <v>424</v>
      </c>
      <c r="I10" s="56"/>
      <c r="J10" s="34">
        <f t="shared" ref="J10:J32" si="0">H10/F10*100</f>
        <v>100</v>
      </c>
      <c r="K10" s="24"/>
    </row>
    <row r="11" spans="1:11" ht="21.95" customHeight="1">
      <c r="A11" s="28">
        <v>44882</v>
      </c>
      <c r="B11" s="12"/>
      <c r="C11" s="12"/>
      <c r="D11" s="68" t="s">
        <v>21</v>
      </c>
      <c r="E11" s="12">
        <v>8</v>
      </c>
      <c r="F11" s="60"/>
      <c r="G11" s="60"/>
      <c r="H11" s="56"/>
      <c r="I11" s="56"/>
      <c r="J11" s="34" t="e">
        <f t="shared" si="0"/>
        <v>#DIV/0!</v>
      </c>
      <c r="K11" s="24"/>
    </row>
    <row r="12" spans="1:11" ht="21.95" customHeight="1">
      <c r="A12" s="28">
        <v>44883</v>
      </c>
      <c r="B12" s="68" t="s">
        <v>106</v>
      </c>
      <c r="C12" s="68" t="s">
        <v>80</v>
      </c>
      <c r="D12" s="68" t="s">
        <v>21</v>
      </c>
      <c r="E12" s="12">
        <v>8</v>
      </c>
      <c r="F12" s="60">
        <v>424</v>
      </c>
      <c r="G12" s="60">
        <f t="shared" ref="G12:G32" si="1">SUM(H12+I12)</f>
        <v>424</v>
      </c>
      <c r="H12" s="56">
        <v>424</v>
      </c>
      <c r="I12" s="56"/>
      <c r="J12" s="34">
        <f t="shared" si="0"/>
        <v>100</v>
      </c>
      <c r="K12" s="24"/>
    </row>
    <row r="13" spans="1:11" ht="21.95" customHeight="1">
      <c r="A13" s="28">
        <v>44886</v>
      </c>
      <c r="B13" s="68" t="s">
        <v>106</v>
      </c>
      <c r="C13" s="68" t="s">
        <v>80</v>
      </c>
      <c r="D13" s="68" t="s">
        <v>21</v>
      </c>
      <c r="E13" s="12">
        <v>8</v>
      </c>
      <c r="F13" s="60">
        <v>424</v>
      </c>
      <c r="G13" s="60">
        <f t="shared" si="1"/>
        <v>424</v>
      </c>
      <c r="H13" s="56">
        <v>424</v>
      </c>
      <c r="I13" s="56"/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106</v>
      </c>
      <c r="C14" s="68" t="s">
        <v>80</v>
      </c>
      <c r="D14" s="68" t="s">
        <v>21</v>
      </c>
      <c r="E14" s="12">
        <v>8</v>
      </c>
      <c r="F14" s="60">
        <v>424</v>
      </c>
      <c r="G14" s="60">
        <f t="shared" si="1"/>
        <v>424</v>
      </c>
      <c r="H14" s="56">
        <v>424</v>
      </c>
      <c r="I14" s="56"/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106</v>
      </c>
      <c r="C15" s="68" t="s">
        <v>80</v>
      </c>
      <c r="D15" s="68" t="s">
        <v>21</v>
      </c>
      <c r="E15" s="12">
        <v>8</v>
      </c>
      <c r="F15" s="60">
        <v>424</v>
      </c>
      <c r="G15" s="60">
        <f t="shared" si="1"/>
        <v>424</v>
      </c>
      <c r="H15" s="56">
        <v>424</v>
      </c>
      <c r="I15" s="56"/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106</v>
      </c>
      <c r="C16" s="68" t="s">
        <v>80</v>
      </c>
      <c r="D16" s="68" t="s">
        <v>21</v>
      </c>
      <c r="E16" s="12">
        <v>8</v>
      </c>
      <c r="F16" s="60">
        <v>424</v>
      </c>
      <c r="G16" s="60">
        <f t="shared" si="1"/>
        <v>424</v>
      </c>
      <c r="H16" s="56">
        <v>424</v>
      </c>
      <c r="I16" s="56"/>
      <c r="J16" s="34">
        <f t="shared" si="0"/>
        <v>100</v>
      </c>
      <c r="K16" s="24"/>
    </row>
    <row r="17" spans="1:11" ht="21.95" customHeight="1">
      <c r="A17" s="28">
        <v>44890</v>
      </c>
      <c r="B17" s="68" t="s">
        <v>106</v>
      </c>
      <c r="C17" s="68" t="s">
        <v>80</v>
      </c>
      <c r="D17" s="68" t="s">
        <v>21</v>
      </c>
      <c r="E17" s="12">
        <v>8</v>
      </c>
      <c r="F17" s="60">
        <v>424</v>
      </c>
      <c r="G17" s="60">
        <f t="shared" si="1"/>
        <v>424</v>
      </c>
      <c r="H17" s="56">
        <v>424</v>
      </c>
      <c r="I17" s="56"/>
      <c r="J17" s="34">
        <f t="shared" si="0"/>
        <v>100</v>
      </c>
      <c r="K17" s="24"/>
    </row>
    <row r="18" spans="1:11" ht="21.95" customHeight="1">
      <c r="A18" s="28">
        <v>44893</v>
      </c>
      <c r="B18" s="68" t="s">
        <v>88</v>
      </c>
      <c r="C18" s="68" t="s">
        <v>104</v>
      </c>
      <c r="D18" s="68" t="s">
        <v>21</v>
      </c>
      <c r="E18" s="12">
        <v>8</v>
      </c>
      <c r="F18" s="60">
        <v>456</v>
      </c>
      <c r="G18" s="60">
        <f t="shared" si="1"/>
        <v>460</v>
      </c>
      <c r="H18" s="56">
        <v>456</v>
      </c>
      <c r="I18" s="56">
        <v>4</v>
      </c>
      <c r="J18" s="34">
        <f t="shared" si="0"/>
        <v>100</v>
      </c>
      <c r="K18" s="24"/>
    </row>
    <row r="19" spans="1:11" ht="21.95" customHeight="1">
      <c r="A19" s="28">
        <v>44894</v>
      </c>
      <c r="B19" s="68" t="s">
        <v>88</v>
      </c>
      <c r="C19" s="68" t="s">
        <v>104</v>
      </c>
      <c r="D19" s="68" t="s">
        <v>21</v>
      </c>
      <c r="E19" s="12">
        <v>8</v>
      </c>
      <c r="F19" s="60">
        <v>456</v>
      </c>
      <c r="G19" s="60">
        <f t="shared" ref="G19" si="2">SUM(H19+I19)</f>
        <v>460</v>
      </c>
      <c r="H19" s="56">
        <v>456</v>
      </c>
      <c r="I19" s="56">
        <v>4</v>
      </c>
      <c r="J19" s="34">
        <f t="shared" si="0"/>
        <v>100</v>
      </c>
      <c r="K19" s="24"/>
    </row>
    <row r="20" spans="1:11" ht="21.95" customHeight="1">
      <c r="A20" s="28">
        <v>44895</v>
      </c>
      <c r="B20" s="12"/>
      <c r="C20" s="12"/>
      <c r="D20" s="68" t="s">
        <v>21</v>
      </c>
      <c r="E20" s="12">
        <v>8</v>
      </c>
      <c r="F20" s="60"/>
      <c r="G20" s="60">
        <f t="shared" si="1"/>
        <v>0</v>
      </c>
      <c r="H20" s="56"/>
      <c r="I20" s="56"/>
      <c r="J20" s="34" t="e">
        <f t="shared" si="0"/>
        <v>#DIV/0!</v>
      </c>
      <c r="K20" s="24"/>
    </row>
    <row r="21" spans="1:11" ht="21.95" customHeight="1">
      <c r="A21" s="28">
        <v>44896</v>
      </c>
      <c r="B21" s="12"/>
      <c r="C21" s="12"/>
      <c r="D21" s="68" t="s">
        <v>21</v>
      </c>
      <c r="E21" s="12">
        <v>8</v>
      </c>
      <c r="F21" s="60"/>
      <c r="G21" s="60">
        <f t="shared" si="1"/>
        <v>0</v>
      </c>
      <c r="H21" s="60"/>
      <c r="I21" s="56"/>
      <c r="J21" s="34" t="e">
        <f t="shared" si="0"/>
        <v>#DIV/0!</v>
      </c>
      <c r="K21" s="24"/>
    </row>
    <row r="22" spans="1:11" ht="21.95" customHeight="1">
      <c r="A22" s="28">
        <v>44897</v>
      </c>
      <c r="B22" s="12"/>
      <c r="C22" s="12"/>
      <c r="D22" s="68" t="s">
        <v>21</v>
      </c>
      <c r="E22" s="12">
        <v>8</v>
      </c>
      <c r="F22" s="60"/>
      <c r="G22" s="60">
        <f t="shared" si="1"/>
        <v>0</v>
      </c>
      <c r="H22" s="60"/>
      <c r="I22" s="56"/>
      <c r="J22" s="34" t="e">
        <f t="shared" si="0"/>
        <v>#DIV/0!</v>
      </c>
      <c r="K22" s="24"/>
    </row>
    <row r="23" spans="1:11" ht="21.95" customHeight="1">
      <c r="A23" s="28">
        <v>44899</v>
      </c>
      <c r="B23" s="12"/>
      <c r="C23" s="12"/>
      <c r="D23" s="68" t="s">
        <v>21</v>
      </c>
      <c r="E23" s="12">
        <v>8</v>
      </c>
      <c r="F23" s="60"/>
      <c r="G23" s="60">
        <f t="shared" si="1"/>
        <v>0</v>
      </c>
      <c r="H23" s="60"/>
      <c r="I23" s="56"/>
      <c r="J23" s="34" t="e">
        <f t="shared" si="0"/>
        <v>#DIV/0!</v>
      </c>
      <c r="K23" s="24"/>
    </row>
    <row r="24" spans="1:11" ht="24.95" customHeight="1">
      <c r="A24" s="28">
        <v>44900</v>
      </c>
      <c r="B24" s="12"/>
      <c r="C24" s="12"/>
      <c r="D24" s="68" t="s">
        <v>21</v>
      </c>
      <c r="E24" s="12">
        <v>8</v>
      </c>
      <c r="F24" s="60"/>
      <c r="G24" s="60">
        <f t="shared" si="1"/>
        <v>0</v>
      </c>
      <c r="H24" s="60"/>
      <c r="I24" s="56"/>
      <c r="J24" s="34" t="e">
        <f t="shared" si="0"/>
        <v>#DIV/0!</v>
      </c>
      <c r="K24" s="24"/>
    </row>
    <row r="25" spans="1:11" ht="25.7" customHeight="1">
      <c r="A25" s="28">
        <v>44901</v>
      </c>
      <c r="B25" s="12"/>
      <c r="C25" s="12"/>
      <c r="D25" s="68" t="s">
        <v>21</v>
      </c>
      <c r="E25" s="12">
        <v>8</v>
      </c>
      <c r="F25" s="60"/>
      <c r="G25" s="60">
        <f t="shared" si="1"/>
        <v>0</v>
      </c>
      <c r="H25" s="60"/>
      <c r="I25" s="56"/>
      <c r="J25" s="34" t="e">
        <f t="shared" si="0"/>
        <v>#DIV/0!</v>
      </c>
      <c r="K25" s="24"/>
    </row>
    <row r="26" spans="1:11" ht="20.65" customHeight="1">
      <c r="A26" s="28">
        <v>44902</v>
      </c>
      <c r="B26" s="12"/>
      <c r="C26" s="12"/>
      <c r="D26" s="68" t="s">
        <v>21</v>
      </c>
      <c r="E26" s="12">
        <v>8</v>
      </c>
      <c r="F26" s="60"/>
      <c r="G26" s="60">
        <f t="shared" si="1"/>
        <v>0</v>
      </c>
      <c r="H26" s="60"/>
      <c r="I26" s="56"/>
      <c r="J26" s="34" t="e">
        <f t="shared" si="0"/>
        <v>#DIV/0!</v>
      </c>
      <c r="K26" s="24"/>
    </row>
    <row r="27" spans="1:11" ht="21.95" customHeight="1">
      <c r="A27" s="28">
        <v>44903</v>
      </c>
      <c r="B27" s="12"/>
      <c r="C27" s="12"/>
      <c r="D27" s="68" t="s">
        <v>21</v>
      </c>
      <c r="E27" s="12">
        <v>8</v>
      </c>
      <c r="F27" s="60"/>
      <c r="G27" s="60">
        <f t="shared" si="1"/>
        <v>0</v>
      </c>
      <c r="H27" s="60"/>
      <c r="I27" s="56"/>
      <c r="J27" s="34" t="e">
        <f t="shared" si="0"/>
        <v>#DIV/0!</v>
      </c>
      <c r="K27" s="24"/>
    </row>
    <row r="28" spans="1:11" ht="21.95" customHeight="1">
      <c r="A28" s="29">
        <v>44906</v>
      </c>
      <c r="B28" s="12"/>
      <c r="C28" s="12"/>
      <c r="D28" s="68" t="s">
        <v>21</v>
      </c>
      <c r="E28" s="12">
        <v>8</v>
      </c>
      <c r="F28" s="60"/>
      <c r="G28" s="60">
        <f t="shared" si="1"/>
        <v>0</v>
      </c>
      <c r="H28" s="60"/>
      <c r="I28" s="56"/>
      <c r="J28" s="34" t="e">
        <f t="shared" si="0"/>
        <v>#DIV/0!</v>
      </c>
      <c r="K28" s="24"/>
    </row>
    <row r="29" spans="1:11" ht="21.95" customHeight="1">
      <c r="A29" s="29">
        <v>44907</v>
      </c>
      <c r="B29" s="12"/>
      <c r="C29" s="12"/>
      <c r="D29" s="68" t="s">
        <v>21</v>
      </c>
      <c r="E29" s="12">
        <v>8</v>
      </c>
      <c r="F29" s="60"/>
      <c r="G29" s="60">
        <f t="shared" si="1"/>
        <v>0</v>
      </c>
      <c r="H29" s="60"/>
      <c r="I29" s="56"/>
      <c r="J29" s="34" t="e">
        <f t="shared" si="0"/>
        <v>#DIV/0!</v>
      </c>
      <c r="K29" s="24"/>
    </row>
    <row r="30" spans="1:11" ht="21.95" customHeight="1">
      <c r="A30" s="29">
        <v>44908</v>
      </c>
      <c r="B30" s="12"/>
      <c r="C30" s="12"/>
      <c r="D30" s="68" t="s">
        <v>21</v>
      </c>
      <c r="E30" s="12">
        <v>8</v>
      </c>
      <c r="F30" s="60"/>
      <c r="G30" s="60">
        <f t="shared" si="1"/>
        <v>0</v>
      </c>
      <c r="H30" s="60"/>
      <c r="I30" s="56"/>
      <c r="J30" s="34" t="e">
        <f t="shared" si="0"/>
        <v>#DIV/0!</v>
      </c>
      <c r="K30" s="24"/>
    </row>
    <row r="31" spans="1:11" ht="21.95" customHeight="1">
      <c r="A31" s="29">
        <v>44909</v>
      </c>
      <c r="B31" s="12"/>
      <c r="C31" s="12"/>
      <c r="D31" s="68" t="s">
        <v>21</v>
      </c>
      <c r="E31" s="12">
        <v>8</v>
      </c>
      <c r="F31" s="60"/>
      <c r="G31" s="60">
        <f t="shared" si="1"/>
        <v>0</v>
      </c>
      <c r="H31" s="60"/>
      <c r="I31" s="56"/>
      <c r="J31" s="34" t="e">
        <f t="shared" si="0"/>
        <v>#DIV/0!</v>
      </c>
      <c r="K31" s="24"/>
    </row>
    <row r="32" spans="1:11" ht="21.95" customHeight="1">
      <c r="A32" s="29">
        <v>44910</v>
      </c>
      <c r="B32" s="12"/>
      <c r="C32" s="12"/>
      <c r="D32" s="68" t="s">
        <v>21</v>
      </c>
      <c r="E32" s="12">
        <v>8</v>
      </c>
      <c r="F32" s="60"/>
      <c r="G32" s="60">
        <f t="shared" si="1"/>
        <v>0</v>
      </c>
      <c r="H32" s="56"/>
      <c r="I32" s="56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60"/>
      <c r="G33" s="60"/>
      <c r="H33" s="60"/>
      <c r="I33" s="56"/>
      <c r="J33" s="34"/>
      <c r="K33" s="24"/>
    </row>
    <row r="34" spans="1:11" ht="21.95" customHeight="1">
      <c r="A34" s="26"/>
      <c r="B34" s="12"/>
      <c r="C34" s="12"/>
      <c r="D34" s="12"/>
      <c r="E34" s="12"/>
      <c r="F34" s="60"/>
      <c r="G34" s="60"/>
      <c r="H34" s="60"/>
      <c r="I34" s="56"/>
      <c r="J34" s="34"/>
      <c r="K34" s="24"/>
    </row>
    <row r="35" spans="1:11" ht="21.95" customHeight="1">
      <c r="A35" s="11"/>
      <c r="B35" s="12"/>
      <c r="C35" s="12"/>
      <c r="D35" s="12"/>
      <c r="E35" s="12"/>
      <c r="F35" s="60"/>
      <c r="G35" s="60"/>
      <c r="H35" s="60"/>
      <c r="I35" s="56"/>
      <c r="J35" s="34"/>
      <c r="K35" s="24"/>
    </row>
    <row r="36" spans="1:11" ht="21.95" customHeight="1">
      <c r="A36" s="31"/>
      <c r="B36" s="12"/>
      <c r="C36" s="12"/>
      <c r="D36" s="12"/>
      <c r="E36" s="12"/>
      <c r="F36" s="60"/>
      <c r="G36" s="60"/>
      <c r="H36" s="60"/>
      <c r="I36" s="56"/>
      <c r="J36" s="34"/>
      <c r="K36" s="24"/>
    </row>
    <row r="37" spans="1:11" ht="21.95" customHeight="1">
      <c r="A37" s="11"/>
      <c r="B37" s="12"/>
      <c r="C37" s="12"/>
      <c r="D37" s="12"/>
      <c r="E37" s="12"/>
      <c r="F37" s="60"/>
      <c r="G37" s="60"/>
      <c r="H37" s="60"/>
      <c r="I37" s="56"/>
      <c r="J37" s="34"/>
      <c r="K37" s="24"/>
    </row>
    <row r="38" spans="1:11" ht="21.95" customHeight="1">
      <c r="A38" s="31"/>
      <c r="B38" s="12"/>
      <c r="C38" s="12"/>
      <c r="D38" s="12"/>
      <c r="E38" s="12"/>
      <c r="F38" s="60"/>
      <c r="G38" s="56"/>
      <c r="H38" s="56"/>
      <c r="I38" s="56"/>
      <c r="J38" s="34"/>
      <c r="K38" s="24"/>
    </row>
    <row r="39" spans="1:11" ht="21.95" customHeight="1">
      <c r="A39" s="11"/>
      <c r="B39" s="12"/>
      <c r="C39" s="12"/>
      <c r="D39" s="12"/>
      <c r="E39" s="12"/>
      <c r="F39" s="60"/>
      <c r="G39" s="60"/>
      <c r="H39" s="60"/>
      <c r="I39" s="56"/>
      <c r="J39" s="34"/>
      <c r="K39" s="24"/>
    </row>
    <row r="40" spans="1:11" ht="21.95" customHeight="1">
      <c r="A40" s="31"/>
      <c r="B40" s="12"/>
      <c r="C40" s="12"/>
      <c r="D40" s="12"/>
      <c r="E40" s="12"/>
      <c r="F40" s="60"/>
      <c r="G40" s="60"/>
      <c r="H40" s="60"/>
      <c r="I40" s="56"/>
      <c r="J40" s="34"/>
      <c r="K40" s="24"/>
    </row>
    <row r="41" spans="1:11" ht="21.95" customHeight="1">
      <c r="A41" s="11"/>
      <c r="B41" s="12"/>
      <c r="C41" s="12"/>
      <c r="D41" s="12"/>
      <c r="E41" s="12"/>
      <c r="F41" s="60"/>
      <c r="G41" s="56"/>
      <c r="H41" s="56"/>
      <c r="I41" s="56"/>
      <c r="J41" s="34"/>
      <c r="K41" s="24"/>
    </row>
    <row r="42" spans="1:11" ht="21.95" customHeight="1">
      <c r="A42" s="11"/>
      <c r="B42" s="12"/>
      <c r="C42" s="12"/>
      <c r="D42" s="12"/>
      <c r="E42" s="12"/>
      <c r="F42" s="60"/>
      <c r="G42" s="56"/>
      <c r="H42" s="56"/>
      <c r="I42" s="56"/>
      <c r="J42" s="34"/>
      <c r="K42" s="24"/>
    </row>
    <row r="43" spans="1:11" ht="21.95" customHeight="1">
      <c r="A43" s="11"/>
      <c r="B43" s="12"/>
      <c r="C43" s="12"/>
      <c r="D43" s="12"/>
      <c r="E43" s="12"/>
      <c r="F43" s="60"/>
      <c r="G43" s="12"/>
      <c r="H43" s="12"/>
      <c r="I43" s="12"/>
      <c r="J43" s="34"/>
      <c r="K43" s="24"/>
    </row>
    <row r="44" spans="1:11" ht="21.95" customHeight="1">
      <c r="A44" s="31"/>
      <c r="B44" s="12"/>
      <c r="C44" s="12"/>
      <c r="D44" s="12"/>
      <c r="E44" s="12"/>
      <c r="F44" s="37"/>
      <c r="G44" s="37"/>
      <c r="H44" s="37"/>
      <c r="I44" s="12"/>
      <c r="J44" s="34"/>
      <c r="K44" s="24"/>
    </row>
    <row r="45" spans="1:11" ht="21.95" customHeight="1">
      <c r="A45" s="13"/>
      <c r="B45" s="12"/>
      <c r="C45" s="12"/>
      <c r="D45" s="12"/>
      <c r="E45" s="12"/>
      <c r="F45" s="37"/>
      <c r="G45" s="37"/>
      <c r="H45" s="37"/>
      <c r="I45" s="12"/>
      <c r="J45" s="34"/>
      <c r="K45" s="24"/>
    </row>
    <row r="46" spans="1:11" ht="21.95" customHeight="1">
      <c r="A46" s="42"/>
      <c r="B46" s="12"/>
      <c r="C46" s="12"/>
      <c r="D46" s="12"/>
      <c r="E46" s="12"/>
      <c r="F46" s="37"/>
      <c r="G46" s="37"/>
      <c r="H46" s="37"/>
      <c r="I46" s="12"/>
      <c r="J46" s="34"/>
      <c r="K46" s="24"/>
    </row>
    <row r="47" spans="1:11" ht="21.95" customHeight="1">
      <c r="A47" s="43"/>
      <c r="B47" s="12"/>
      <c r="C47" s="12"/>
      <c r="D47" s="12"/>
      <c r="E47" s="12"/>
      <c r="F47" s="37"/>
      <c r="G47" s="43"/>
      <c r="H47" s="43"/>
      <c r="I47" s="43"/>
      <c r="J47" s="34"/>
      <c r="K47" s="24"/>
    </row>
    <row r="48" spans="1:11" ht="21" customHeight="1">
      <c r="A48" s="42"/>
      <c r="B48" s="12"/>
      <c r="C48" s="12"/>
      <c r="D48" s="12"/>
      <c r="E48" s="12"/>
      <c r="F48" s="37"/>
      <c r="G48" s="43"/>
      <c r="H48" s="43"/>
      <c r="I48" s="43"/>
      <c r="J48" s="34"/>
      <c r="K48" s="51"/>
    </row>
    <row r="49" spans="1:11" ht="21" customHeight="1">
      <c r="A49" s="43"/>
      <c r="B49" s="12"/>
      <c r="C49" s="12"/>
      <c r="D49" s="12"/>
      <c r="E49" s="12"/>
      <c r="F49" s="37"/>
      <c r="G49" s="43"/>
      <c r="H49" s="43"/>
      <c r="I49" s="43"/>
      <c r="J49" s="34"/>
      <c r="K49" s="12"/>
    </row>
    <row r="50" spans="1:11" ht="21" customHeight="1">
      <c r="A50" s="42"/>
      <c r="B50" s="12"/>
      <c r="C50" s="12"/>
      <c r="D50" s="12"/>
      <c r="E50" s="12"/>
      <c r="F50" s="37"/>
      <c r="G50" s="45"/>
      <c r="H50" s="45"/>
      <c r="I50" s="43"/>
      <c r="J50" s="34"/>
      <c r="K50" s="12"/>
    </row>
    <row r="51" spans="1:11" ht="21" customHeight="1">
      <c r="A51" s="46"/>
      <c r="B51" s="12"/>
      <c r="C51" s="12"/>
      <c r="D51" s="12"/>
      <c r="E51" s="12"/>
      <c r="F51" s="37"/>
      <c r="G51" s="45"/>
      <c r="H51" s="45"/>
      <c r="I51" s="43"/>
      <c r="J51" s="34"/>
      <c r="K51" s="52"/>
    </row>
    <row r="52" spans="1:11" ht="21" customHeight="1">
      <c r="A52" s="42"/>
      <c r="B52" s="12"/>
      <c r="C52" s="12"/>
      <c r="D52" s="12"/>
      <c r="E52" s="12"/>
      <c r="F52" s="37"/>
      <c r="G52" s="45"/>
      <c r="H52" s="45"/>
      <c r="I52" s="43"/>
      <c r="J52" s="34"/>
      <c r="K52" s="52"/>
    </row>
    <row r="53" spans="1:11" ht="21" customHeight="1">
      <c r="A53" s="46"/>
      <c r="B53" s="46"/>
      <c r="C53" s="46"/>
      <c r="D53" s="46"/>
      <c r="E53" s="46"/>
      <c r="F53" s="46"/>
      <c r="G53" s="46"/>
      <c r="H53" s="46"/>
      <c r="I53" s="46"/>
      <c r="J53" s="34"/>
      <c r="K53" s="52"/>
    </row>
    <row r="54" spans="1:11" ht="21" customHeight="1">
      <c r="A54" s="46"/>
      <c r="B54" s="46"/>
      <c r="C54" s="46"/>
      <c r="D54" s="46"/>
      <c r="E54" s="46"/>
      <c r="F54" s="47"/>
      <c r="G54" s="46"/>
      <c r="H54" s="46"/>
      <c r="I54" s="46"/>
      <c r="J54" s="34"/>
      <c r="K54" s="52"/>
    </row>
    <row r="55" spans="1:11" ht="21" customHeight="1">
      <c r="A55" s="48"/>
      <c r="B55" s="46"/>
      <c r="C55" s="46"/>
      <c r="D55" s="46"/>
      <c r="E55" s="46"/>
      <c r="F55" s="47"/>
      <c r="G55" s="47"/>
      <c r="H55" s="47"/>
      <c r="I55" s="46"/>
      <c r="J55" s="34"/>
      <c r="K55" s="49"/>
    </row>
    <row r="56" spans="1:11" ht="21" customHeight="1">
      <c r="A56" s="46"/>
      <c r="B56" s="46"/>
      <c r="C56" s="46"/>
      <c r="D56" s="46"/>
      <c r="E56" s="46"/>
      <c r="F56" s="47"/>
      <c r="G56" s="47"/>
      <c r="H56" s="47"/>
      <c r="I56" s="46"/>
      <c r="J56" s="34"/>
      <c r="K56" s="49"/>
    </row>
    <row r="57" spans="1:11" ht="21" customHeight="1">
      <c r="A57" s="49"/>
      <c r="B57" s="49"/>
      <c r="C57" s="49"/>
      <c r="D57" s="46"/>
      <c r="E57" s="49"/>
      <c r="F57" s="49"/>
      <c r="G57" s="49"/>
      <c r="H57" s="49"/>
      <c r="I57" s="49"/>
      <c r="J57" s="34"/>
      <c r="K57" s="49"/>
    </row>
    <row r="58" spans="1:11" ht="21" customHeight="1">
      <c r="A58" s="98" t="s">
        <v>22</v>
      </c>
      <c r="B58" s="98"/>
      <c r="C58" s="14">
        <v>21</v>
      </c>
      <c r="D58" s="15"/>
      <c r="E58" s="95" t="s">
        <v>23</v>
      </c>
      <c r="F58" s="96"/>
      <c r="G58" s="97"/>
      <c r="H58" s="97"/>
      <c r="I58" s="97"/>
      <c r="J58" s="97"/>
      <c r="K58" s="97"/>
    </row>
    <row r="59" spans="1:11" ht="21" customHeight="1">
      <c r="A59" s="98" t="s">
        <v>24</v>
      </c>
      <c r="B59" s="98"/>
      <c r="C59" s="50">
        <f>SUM(F10:F98)</f>
        <v>3880</v>
      </c>
      <c r="D59" s="15"/>
      <c r="E59" s="15"/>
      <c r="F59" s="99"/>
      <c r="G59" s="99"/>
      <c r="H59" s="99"/>
      <c r="I59" s="16"/>
      <c r="J59" s="16"/>
      <c r="K59" s="20"/>
    </row>
    <row r="60" spans="1:11" ht="21" customHeight="1">
      <c r="A60" s="98" t="s">
        <v>25</v>
      </c>
      <c r="B60" s="98"/>
      <c r="C60" s="50">
        <f>SUM(H10:H56)</f>
        <v>3880</v>
      </c>
      <c r="D60" s="15"/>
      <c r="E60" s="15"/>
      <c r="F60" s="16"/>
      <c r="G60" s="16"/>
      <c r="H60" s="16"/>
      <c r="I60" s="16"/>
      <c r="J60" s="16"/>
      <c r="K60" s="20"/>
    </row>
    <row r="61" spans="1:11" ht="21" customHeight="1">
      <c r="A61" s="100" t="s">
        <v>26</v>
      </c>
      <c r="B61" s="98"/>
      <c r="C61" s="33" t="e">
        <f>SUM(J10:J57)</f>
        <v>#DIV/0!</v>
      </c>
      <c r="D61" s="15"/>
      <c r="E61" s="15"/>
      <c r="F61" s="99"/>
      <c r="G61" s="99"/>
      <c r="H61" s="99"/>
      <c r="I61" s="99"/>
      <c r="J61" s="16"/>
      <c r="K61" s="101"/>
    </row>
    <row r="62" spans="1:11" ht="21" customHeight="1">
      <c r="A62" s="100" t="s">
        <v>27</v>
      </c>
      <c r="B62" s="98"/>
      <c r="C62" s="14">
        <v>43</v>
      </c>
      <c r="D62" s="15"/>
      <c r="E62" s="15"/>
      <c r="F62" s="99"/>
      <c r="G62" s="99"/>
      <c r="H62" s="99"/>
      <c r="I62" s="99"/>
      <c r="J62" s="16"/>
      <c r="K62" s="101"/>
    </row>
    <row r="63" spans="1:11" ht="21" customHeight="1">
      <c r="A63" s="93" t="s">
        <v>28</v>
      </c>
      <c r="B63" s="93"/>
      <c r="C63" s="33" t="e">
        <f>C61/C62</f>
        <v>#DIV/0!</v>
      </c>
      <c r="D63" s="15"/>
      <c r="E63" s="15"/>
      <c r="F63" s="99"/>
      <c r="G63" s="99"/>
      <c r="H63" s="99"/>
      <c r="I63" s="99"/>
      <c r="J63" s="16"/>
      <c r="K63" s="101"/>
    </row>
    <row r="64" spans="1:11" ht="21" customHeight="1" thickBot="1">
      <c r="A64" s="17"/>
      <c r="B64" s="18"/>
      <c r="C64" s="18"/>
      <c r="D64" s="18"/>
      <c r="E64" s="18"/>
      <c r="F64" s="18"/>
      <c r="G64" s="18"/>
      <c r="H64" s="18"/>
      <c r="I64" s="18"/>
      <c r="J64" s="18"/>
      <c r="K64" s="25"/>
    </row>
    <row r="65" spans="1:12" ht="21" customHeight="1" thickTop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</row>
    <row r="66" spans="1:12" ht="21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</row>
    <row r="67" spans="1:12" ht="21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</row>
    <row r="68" spans="1:12" ht="21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</row>
    <row r="69" spans="1:12" ht="21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</row>
    <row r="70" spans="1:12" ht="21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</row>
    <row r="71" spans="1:12" ht="21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</row>
    <row r="72" spans="1:12" ht="21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</row>
    <row r="73" spans="1:12" ht="21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</row>
    <row r="74" spans="1:12" ht="21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</row>
    <row r="75" spans="1:12" ht="21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</row>
    <row r="76" spans="1:12" ht="21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</row>
    <row r="77" spans="1:12" ht="21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</row>
    <row r="78" spans="1:12" ht="21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</row>
    <row r="79" spans="1:12" ht="21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</row>
    <row r="80" spans="1:12" ht="21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</row>
    <row r="81" spans="1:12" ht="21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</row>
    <row r="82" spans="1:12" ht="21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</row>
    <row r="83" spans="1:12" ht="21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</row>
    <row r="84" spans="1:12" ht="21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</row>
    <row r="85" spans="1:12" ht="21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</row>
    <row r="86" spans="1:12" ht="21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</row>
    <row r="87" spans="1:12" ht="21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</row>
    <row r="88" spans="1:12" ht="21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</row>
    <row r="89" spans="1:12" ht="21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</row>
    <row r="90" spans="1:12" ht="21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</row>
    <row r="91" spans="1:12" ht="21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</row>
    <row r="92" spans="1:12" ht="21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</row>
    <row r="93" spans="1:12" ht="21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</row>
    <row r="94" spans="1:12" ht="21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</row>
    <row r="95" spans="1:12" ht="21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</row>
    <row r="96" spans="1:12" ht="21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</row>
    <row r="97" spans="1:12" ht="21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</row>
    <row r="98" spans="1:12" ht="21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</row>
    <row r="99" spans="1:12" ht="21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</row>
    <row r="100" spans="1:12" ht="21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</row>
    <row r="101" spans="1:12" ht="21" customHeight="1">
      <c r="L101" s="53"/>
    </row>
    <row r="102" spans="1:12" ht="21" customHeight="1"/>
    <row r="103" spans="1:12" ht="21" customHeight="1"/>
    <row r="104" spans="1:12" ht="21" customHeight="1"/>
    <row r="105" spans="1:12" ht="21" customHeight="1"/>
    <row r="106" spans="1:12" ht="21" customHeight="1"/>
  </sheetData>
  <mergeCells count="17">
    <mergeCell ref="A61:B61"/>
    <mergeCell ref="A62:B62"/>
    <mergeCell ref="A63:B63"/>
    <mergeCell ref="I61:I63"/>
    <mergeCell ref="K61:K63"/>
    <mergeCell ref="F61:H63"/>
    <mergeCell ref="A58:B58"/>
    <mergeCell ref="E58:K58"/>
    <mergeCell ref="A59:B59"/>
    <mergeCell ref="F59:H59"/>
    <mergeCell ref="A60:B6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63" orientation="portrait"/>
  <headerFooter scaleWithDoc="0" alignWithMargins="0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106"/>
  <sheetViews>
    <sheetView topLeftCell="B1" zoomScale="80" zoomScaleNormal="80" workbookViewId="0">
      <selection activeCell="F19" sqref="F19"/>
    </sheetView>
  </sheetViews>
  <sheetFormatPr defaultColWidth="9" defaultRowHeight="15.75"/>
  <cols>
    <col min="1" max="1" width="10.375" customWidth="1"/>
    <col min="2" max="2" width="17.5" customWidth="1"/>
    <col min="3" max="3" width="17" customWidth="1"/>
    <col min="4" max="4" width="13.125" customWidth="1"/>
    <col min="5" max="5" width="9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46</v>
      </c>
      <c r="C7" s="109"/>
      <c r="D7" s="109"/>
      <c r="E7" s="109"/>
      <c r="F7" s="6" t="s">
        <v>4</v>
      </c>
      <c r="G7" s="120" t="s">
        <v>109</v>
      </c>
      <c r="H7" s="120"/>
      <c r="I7" s="120"/>
      <c r="J7" s="120"/>
      <c r="K7" s="121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97</v>
      </c>
      <c r="C10" s="12" t="s">
        <v>98</v>
      </c>
      <c r="D10" s="12" t="s">
        <v>21</v>
      </c>
      <c r="E10" s="12">
        <v>8</v>
      </c>
      <c r="F10" s="37">
        <v>800</v>
      </c>
      <c r="G10" s="37">
        <f t="shared" ref="G10:G12" si="0">SUM(H10+I10)</f>
        <v>807</v>
      </c>
      <c r="H10" s="37">
        <v>800</v>
      </c>
      <c r="I10" s="12">
        <v>7</v>
      </c>
      <c r="J10" s="34">
        <f t="shared" ref="J10:J32" si="1">H10/F10*100</f>
        <v>100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>
        <v>8</v>
      </c>
      <c r="F11" s="37"/>
      <c r="G11" s="37">
        <f t="shared" si="0"/>
        <v>5</v>
      </c>
      <c r="H11" s="12"/>
      <c r="I11" s="12">
        <v>5</v>
      </c>
      <c r="J11" s="34" t="e">
        <f t="shared" si="1"/>
        <v>#DIV/0!</v>
      </c>
      <c r="K11" s="24"/>
    </row>
    <row r="12" spans="1:11" ht="21.95" customHeight="1">
      <c r="A12" s="28">
        <v>44883</v>
      </c>
      <c r="B12" s="12" t="s">
        <v>208</v>
      </c>
      <c r="C12" s="12" t="s">
        <v>148</v>
      </c>
      <c r="D12" s="12" t="s">
        <v>21</v>
      </c>
      <c r="E12" s="12">
        <v>8</v>
      </c>
      <c r="F12" s="37">
        <v>1504</v>
      </c>
      <c r="G12" s="37">
        <f t="shared" si="0"/>
        <v>1507</v>
      </c>
      <c r="H12" s="37">
        <v>1504</v>
      </c>
      <c r="I12" s="12">
        <v>3</v>
      </c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99</v>
      </c>
      <c r="C13" s="68" t="s">
        <v>134</v>
      </c>
      <c r="D13" s="12" t="s">
        <v>21</v>
      </c>
      <c r="E13" s="12">
        <v>8</v>
      </c>
      <c r="F13" s="37">
        <v>856</v>
      </c>
      <c r="G13" s="37">
        <f>SUM(H13+I13)</f>
        <v>858</v>
      </c>
      <c r="H13" s="12">
        <v>856</v>
      </c>
      <c r="I13" s="12">
        <v>2</v>
      </c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99</v>
      </c>
      <c r="C14" s="68" t="s">
        <v>134</v>
      </c>
      <c r="D14" s="12" t="s">
        <v>21</v>
      </c>
      <c r="E14" s="12">
        <v>8</v>
      </c>
      <c r="F14" s="37">
        <v>856</v>
      </c>
      <c r="G14" s="37">
        <f t="shared" ref="G14:G32" si="2">SUM(H14+I14)</f>
        <v>866</v>
      </c>
      <c r="H14" s="37">
        <v>861</v>
      </c>
      <c r="I14" s="12">
        <v>5</v>
      </c>
      <c r="J14" s="34">
        <f t="shared" si="1"/>
        <v>100.58411214953271</v>
      </c>
      <c r="K14" s="24"/>
    </row>
    <row r="15" spans="1:11" ht="21.95" customHeight="1">
      <c r="A15" s="28">
        <v>44888</v>
      </c>
      <c r="B15" s="68" t="s">
        <v>99</v>
      </c>
      <c r="C15" s="68" t="s">
        <v>134</v>
      </c>
      <c r="D15" s="12" t="s">
        <v>21</v>
      </c>
      <c r="E15" s="12">
        <v>8</v>
      </c>
      <c r="F15" s="37">
        <v>856</v>
      </c>
      <c r="G15" s="37">
        <f t="shared" si="2"/>
        <v>861</v>
      </c>
      <c r="H15" s="12">
        <v>856</v>
      </c>
      <c r="I15" s="12">
        <v>5</v>
      </c>
      <c r="J15" s="34">
        <f t="shared" si="1"/>
        <v>100</v>
      </c>
      <c r="K15" s="24"/>
    </row>
    <row r="16" spans="1:11" ht="21.95" customHeight="1">
      <c r="A16" s="28">
        <v>44889</v>
      </c>
      <c r="B16" s="68" t="s">
        <v>99</v>
      </c>
      <c r="C16" s="68" t="s">
        <v>134</v>
      </c>
      <c r="D16" s="12" t="s">
        <v>21</v>
      </c>
      <c r="E16" s="12">
        <v>8</v>
      </c>
      <c r="F16" s="37">
        <v>856</v>
      </c>
      <c r="G16" s="37">
        <f t="shared" ref="G16" si="3">SUM(H16+I16)</f>
        <v>857</v>
      </c>
      <c r="H16" s="12">
        <v>856</v>
      </c>
      <c r="I16" s="12">
        <v>1</v>
      </c>
      <c r="J16" s="34">
        <f t="shared" si="1"/>
        <v>100</v>
      </c>
      <c r="K16" s="24"/>
    </row>
    <row r="17" spans="1:11" ht="21.95" customHeight="1">
      <c r="A17" s="28">
        <v>44890</v>
      </c>
      <c r="B17" s="12" t="s">
        <v>90</v>
      </c>
      <c r="C17" s="12" t="s">
        <v>197</v>
      </c>
      <c r="D17" s="12" t="s">
        <v>21</v>
      </c>
      <c r="E17" s="12">
        <v>8</v>
      </c>
      <c r="F17" s="37">
        <v>1056</v>
      </c>
      <c r="G17" s="37">
        <f t="shared" si="2"/>
        <v>1061</v>
      </c>
      <c r="H17" s="12">
        <v>1056</v>
      </c>
      <c r="I17" s="12">
        <v>5</v>
      </c>
      <c r="J17" s="34">
        <f t="shared" si="1"/>
        <v>100</v>
      </c>
      <c r="K17" s="24"/>
    </row>
    <row r="18" spans="1:11" ht="21.95" customHeight="1">
      <c r="A18" s="28">
        <v>44893</v>
      </c>
      <c r="B18" s="12" t="s">
        <v>99</v>
      </c>
      <c r="C18" s="12" t="s">
        <v>134</v>
      </c>
      <c r="D18" s="12" t="s">
        <v>21</v>
      </c>
      <c r="E18" s="12">
        <v>8</v>
      </c>
      <c r="F18" s="37">
        <v>856</v>
      </c>
      <c r="G18" s="37">
        <f t="shared" si="2"/>
        <v>920</v>
      </c>
      <c r="H18" s="37">
        <v>900</v>
      </c>
      <c r="I18" s="12">
        <v>20</v>
      </c>
      <c r="J18" s="34">
        <f t="shared" si="1"/>
        <v>105.14018691588785</v>
      </c>
      <c r="K18" s="24"/>
    </row>
    <row r="19" spans="1:11" ht="21.95" customHeight="1">
      <c r="A19" s="28">
        <v>44894</v>
      </c>
      <c r="B19" s="12" t="s">
        <v>99</v>
      </c>
      <c r="C19" s="12" t="s">
        <v>134</v>
      </c>
      <c r="D19" s="12" t="s">
        <v>21</v>
      </c>
      <c r="E19" s="12">
        <v>8</v>
      </c>
      <c r="F19" s="37">
        <v>856</v>
      </c>
      <c r="G19" s="37">
        <f t="shared" si="2"/>
        <v>860</v>
      </c>
      <c r="H19" s="37">
        <v>856</v>
      </c>
      <c r="I19" s="12">
        <v>4</v>
      </c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37"/>
      <c r="G20" s="37">
        <f t="shared" si="2"/>
        <v>0</v>
      </c>
      <c r="H20" s="37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37"/>
      <c r="G21" s="37">
        <f t="shared" si="2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37"/>
      <c r="G22" s="37">
        <f t="shared" si="2"/>
        <v>0</v>
      </c>
      <c r="H22" s="37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37"/>
      <c r="G23" s="37">
        <f t="shared" si="2"/>
        <v>0</v>
      </c>
      <c r="H23" s="12"/>
      <c r="I23" s="12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37"/>
      <c r="G24" s="37">
        <f t="shared" si="2"/>
        <v>0</v>
      </c>
      <c r="H24" s="37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37"/>
      <c r="G25" s="37">
        <f t="shared" si="2"/>
        <v>0</v>
      </c>
      <c r="H25" s="37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37"/>
      <c r="G26" s="37">
        <f t="shared" si="2"/>
        <v>0</v>
      </c>
      <c r="H26" s="37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37"/>
      <c r="G27" s="37">
        <f t="shared" si="2"/>
        <v>0</v>
      </c>
      <c r="H27" s="37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37"/>
      <c r="G28" s="37">
        <f t="shared" si="2"/>
        <v>0</v>
      </c>
      <c r="H28" s="37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37"/>
      <c r="G29" s="37">
        <f t="shared" si="2"/>
        <v>0</v>
      </c>
      <c r="H29" s="37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37"/>
      <c r="G30" s="37">
        <f t="shared" si="2"/>
        <v>0</v>
      </c>
      <c r="H30" s="37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37"/>
      <c r="G31" s="37">
        <f t="shared" si="2"/>
        <v>0</v>
      </c>
      <c r="H31" s="12"/>
      <c r="I31" s="12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37"/>
      <c r="G32" s="37">
        <f t="shared" si="2"/>
        <v>0</v>
      </c>
      <c r="H32" s="37"/>
      <c r="I32" s="12"/>
      <c r="J32" s="34" t="e">
        <f t="shared" si="1"/>
        <v>#DIV/0!</v>
      </c>
      <c r="K32" s="24"/>
    </row>
    <row r="33" spans="1:11" ht="21.95" customHeight="1">
      <c r="A33" s="26"/>
      <c r="B33" s="12"/>
      <c r="C33" s="12"/>
      <c r="D33" s="12"/>
      <c r="E33" s="12"/>
      <c r="F33" s="37"/>
      <c r="G33" s="37"/>
      <c r="H33" s="37"/>
      <c r="I33" s="12"/>
      <c r="J33" s="34"/>
      <c r="K33" s="24"/>
    </row>
    <row r="34" spans="1:11" ht="21.95" customHeight="1">
      <c r="A34" s="11"/>
      <c r="B34" s="12"/>
      <c r="C34" s="12"/>
      <c r="D34" s="12"/>
      <c r="E34" s="12"/>
      <c r="F34" s="37"/>
      <c r="G34" s="37"/>
      <c r="H34" s="37"/>
      <c r="I34" s="12"/>
      <c r="J34" s="34"/>
      <c r="K34" s="24"/>
    </row>
    <row r="35" spans="1:11" ht="21.95" customHeight="1">
      <c r="A35" s="31"/>
      <c r="B35" s="12"/>
      <c r="C35" s="12"/>
      <c r="D35" s="12"/>
      <c r="E35" s="12"/>
      <c r="F35" s="37"/>
      <c r="G35" s="37"/>
      <c r="H35" s="37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37"/>
      <c r="G36" s="37"/>
      <c r="H36" s="37"/>
      <c r="I36" s="12"/>
      <c r="J36" s="34"/>
      <c r="K36" s="24"/>
    </row>
    <row r="37" spans="1:11" ht="21.95" customHeight="1">
      <c r="A37" s="31"/>
      <c r="B37" s="12"/>
      <c r="C37" s="12"/>
      <c r="D37" s="12"/>
      <c r="E37" s="12"/>
      <c r="F37" s="37"/>
      <c r="G37" s="37"/>
      <c r="H37" s="37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37"/>
      <c r="G38" s="12"/>
      <c r="H38" s="12"/>
      <c r="I38" s="12"/>
      <c r="J38" s="34"/>
      <c r="K38" s="24"/>
    </row>
    <row r="39" spans="1:11" ht="21.95" customHeight="1">
      <c r="A39" s="31"/>
      <c r="B39" s="12"/>
      <c r="C39" s="12"/>
      <c r="D39" s="12"/>
      <c r="E39" s="12"/>
      <c r="F39" s="37"/>
      <c r="G39" s="12"/>
      <c r="H39" s="37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37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37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37"/>
      <c r="G43" s="37"/>
      <c r="H43" s="12"/>
      <c r="I43" s="12"/>
      <c r="J43" s="34"/>
      <c r="K43" s="24"/>
    </row>
    <row r="44" spans="1:11" ht="21.95" customHeight="1">
      <c r="A44" s="31"/>
      <c r="B44" s="12"/>
      <c r="C44" s="12"/>
      <c r="D44" s="12"/>
      <c r="E44" s="12"/>
      <c r="F44" s="37"/>
      <c r="G44" s="37"/>
      <c r="H44" s="37"/>
      <c r="I44" s="12"/>
      <c r="J44" s="34"/>
      <c r="K44" s="24"/>
    </row>
    <row r="45" spans="1:11" ht="21.95" customHeight="1">
      <c r="A45" s="13"/>
      <c r="B45" s="12"/>
      <c r="C45" s="12"/>
      <c r="D45" s="12"/>
      <c r="E45" s="12"/>
      <c r="F45" s="37"/>
      <c r="G45" s="37"/>
      <c r="H45" s="37"/>
      <c r="I45" s="12"/>
      <c r="J45" s="34"/>
      <c r="K45" s="24"/>
    </row>
    <row r="46" spans="1:11" ht="21.95" customHeight="1">
      <c r="A46" s="42"/>
      <c r="B46" s="12"/>
      <c r="C46" s="12"/>
      <c r="D46" s="12"/>
      <c r="E46" s="12"/>
      <c r="F46" s="37"/>
      <c r="G46" s="45"/>
      <c r="H46" s="45"/>
      <c r="I46" s="43"/>
      <c r="J46" s="34"/>
      <c r="K46" s="24"/>
    </row>
    <row r="47" spans="1:11" ht="21.95" customHeight="1">
      <c r="A47" s="43"/>
      <c r="B47" s="12"/>
      <c r="C47" s="12"/>
      <c r="D47" s="12"/>
      <c r="E47" s="12"/>
      <c r="F47" s="37"/>
      <c r="G47" s="43"/>
      <c r="H47" s="43"/>
      <c r="I47" s="43"/>
      <c r="J47" s="34"/>
      <c r="K47" s="24"/>
    </row>
    <row r="48" spans="1:11" ht="21" customHeight="1">
      <c r="A48" s="42"/>
      <c r="B48" s="12"/>
      <c r="C48" s="12"/>
      <c r="D48" s="12"/>
      <c r="E48" s="12"/>
      <c r="F48" s="37"/>
      <c r="G48" s="43"/>
      <c r="H48" s="43"/>
      <c r="I48" s="43"/>
      <c r="J48" s="34"/>
      <c r="K48" s="51"/>
    </row>
    <row r="49" spans="1:11" ht="21" customHeight="1">
      <c r="A49" s="43"/>
      <c r="B49" s="12"/>
      <c r="C49" s="12"/>
      <c r="D49" s="12"/>
      <c r="E49" s="43"/>
      <c r="F49" s="45"/>
      <c r="G49" s="43"/>
      <c r="H49" s="43"/>
      <c r="I49" s="43"/>
      <c r="J49" s="34"/>
      <c r="K49" s="12"/>
    </row>
    <row r="50" spans="1:11" ht="21" customHeight="1">
      <c r="A50" s="42"/>
      <c r="B50" s="43"/>
      <c r="C50" s="43"/>
      <c r="D50" s="43"/>
      <c r="E50" s="43"/>
      <c r="F50" s="45"/>
      <c r="G50" s="45"/>
      <c r="H50" s="45"/>
      <c r="I50" s="43"/>
      <c r="J50" s="34"/>
      <c r="K50" s="12"/>
    </row>
    <row r="51" spans="1:11" ht="21" customHeight="1">
      <c r="A51" s="46"/>
      <c r="B51" s="46"/>
      <c r="C51" s="43"/>
      <c r="D51" s="43"/>
      <c r="E51" s="43"/>
      <c r="F51" s="45"/>
      <c r="G51" s="45"/>
      <c r="H51" s="45"/>
      <c r="I51" s="43"/>
      <c r="J51" s="34"/>
      <c r="K51" s="52"/>
    </row>
    <row r="52" spans="1:11" ht="21" customHeight="1">
      <c r="A52" s="42"/>
      <c r="B52" s="43"/>
      <c r="C52" s="43"/>
      <c r="D52" s="43"/>
      <c r="E52" s="43"/>
      <c r="F52" s="45"/>
      <c r="G52" s="45"/>
      <c r="H52" s="45"/>
      <c r="I52" s="43"/>
      <c r="J52" s="34"/>
      <c r="K52" s="52"/>
    </row>
    <row r="53" spans="1:11" ht="21" customHeight="1">
      <c r="A53" s="46"/>
      <c r="B53" s="46"/>
      <c r="C53" s="46"/>
      <c r="D53" s="46"/>
      <c r="E53" s="46"/>
      <c r="F53" s="46"/>
      <c r="G53" s="46"/>
      <c r="H53" s="46"/>
      <c r="I53" s="46"/>
      <c r="J53" s="34"/>
      <c r="K53" s="52"/>
    </row>
    <row r="54" spans="1:11" ht="21" customHeight="1">
      <c r="A54" s="46"/>
      <c r="B54" s="46"/>
      <c r="C54" s="46"/>
      <c r="D54" s="46"/>
      <c r="E54" s="46"/>
      <c r="F54" s="47"/>
      <c r="G54" s="46"/>
      <c r="H54" s="46"/>
      <c r="I54" s="46"/>
      <c r="J54" s="34"/>
      <c r="K54" s="52"/>
    </row>
    <row r="55" spans="1:11" ht="21" customHeight="1">
      <c r="A55" s="48"/>
      <c r="B55" s="46"/>
      <c r="C55" s="46"/>
      <c r="D55" s="46"/>
      <c r="E55" s="46"/>
      <c r="F55" s="47"/>
      <c r="G55" s="47"/>
      <c r="H55" s="47"/>
      <c r="I55" s="46"/>
      <c r="J55" s="34"/>
      <c r="K55" s="49"/>
    </row>
    <row r="56" spans="1:11" ht="21" customHeight="1">
      <c r="A56" s="46"/>
      <c r="B56" s="46"/>
      <c r="C56" s="46"/>
      <c r="D56" s="46"/>
      <c r="E56" s="46"/>
      <c r="F56" s="47"/>
      <c r="G56" s="47"/>
      <c r="H56" s="47"/>
      <c r="I56" s="46"/>
      <c r="J56" s="34"/>
      <c r="K56" s="49"/>
    </row>
    <row r="57" spans="1:11" ht="21" customHeight="1">
      <c r="A57" s="49"/>
      <c r="B57" s="49"/>
      <c r="C57" s="49"/>
      <c r="D57" s="49"/>
      <c r="E57" s="49"/>
      <c r="F57" s="49"/>
      <c r="G57" s="49"/>
      <c r="H57" s="49"/>
      <c r="I57" s="49"/>
      <c r="J57" s="34"/>
      <c r="K57" s="49"/>
    </row>
    <row r="58" spans="1:11" ht="21" customHeight="1">
      <c r="A58" s="49"/>
      <c r="B58" s="49"/>
      <c r="C58" s="49"/>
      <c r="D58" s="49"/>
      <c r="E58" s="49"/>
      <c r="F58" s="49"/>
      <c r="G58" s="49"/>
      <c r="H58" s="49"/>
      <c r="I58" s="49"/>
      <c r="J58" s="34"/>
      <c r="K58" s="49"/>
    </row>
    <row r="59" spans="1:11" ht="21" customHeight="1">
      <c r="A59" s="98" t="s">
        <v>22</v>
      </c>
      <c r="B59" s="98"/>
      <c r="C59" s="14">
        <v>22</v>
      </c>
      <c r="D59" s="15"/>
      <c r="E59" s="95" t="s">
        <v>23</v>
      </c>
      <c r="F59" s="96"/>
      <c r="G59" s="97"/>
      <c r="H59" s="97"/>
      <c r="I59" s="97"/>
      <c r="J59" s="97"/>
      <c r="K59" s="97"/>
    </row>
    <row r="60" spans="1:11" ht="21" customHeight="1">
      <c r="A60" s="98" t="s">
        <v>24</v>
      </c>
      <c r="B60" s="98"/>
      <c r="C60" s="50">
        <f>SUM(F10:F99)</f>
        <v>8496</v>
      </c>
      <c r="D60" s="15"/>
      <c r="E60" s="15"/>
      <c r="F60" s="99"/>
      <c r="G60" s="99"/>
      <c r="H60" s="99"/>
      <c r="I60" s="16"/>
      <c r="J60" s="16"/>
      <c r="K60" s="20"/>
    </row>
    <row r="61" spans="1:11" ht="21" customHeight="1">
      <c r="A61" s="98" t="s">
        <v>25</v>
      </c>
      <c r="B61" s="98"/>
      <c r="C61" s="50">
        <f>SUM(H10:H56)</f>
        <v>8545</v>
      </c>
      <c r="D61" s="15"/>
      <c r="E61" s="15"/>
      <c r="F61" s="16"/>
      <c r="G61" s="16"/>
      <c r="H61" s="16"/>
      <c r="I61" s="16"/>
      <c r="J61" s="16"/>
      <c r="K61" s="20"/>
    </row>
    <row r="62" spans="1:11" ht="21" customHeight="1">
      <c r="A62" s="100" t="s">
        <v>26</v>
      </c>
      <c r="B62" s="98"/>
      <c r="C62" s="33" t="e">
        <f>SUM(J10:J58)</f>
        <v>#DIV/0!</v>
      </c>
      <c r="D62" s="15"/>
      <c r="E62" s="15"/>
      <c r="F62" s="99"/>
      <c r="G62" s="99"/>
      <c r="H62" s="99"/>
      <c r="I62" s="99"/>
      <c r="J62" s="16"/>
      <c r="K62" s="101"/>
    </row>
    <row r="63" spans="1:11" ht="21" customHeight="1">
      <c r="A63" s="100" t="s">
        <v>27</v>
      </c>
      <c r="B63" s="98"/>
      <c r="C63" s="14">
        <v>34</v>
      </c>
      <c r="D63" s="15"/>
      <c r="E63" s="15"/>
      <c r="F63" s="99"/>
      <c r="G63" s="99"/>
      <c r="H63" s="99"/>
      <c r="I63" s="99"/>
      <c r="J63" s="16"/>
      <c r="K63" s="101"/>
    </row>
    <row r="64" spans="1:11" ht="21" customHeight="1">
      <c r="A64" s="93" t="s">
        <v>28</v>
      </c>
      <c r="B64" s="93"/>
      <c r="C64" s="33" t="e">
        <f>C62/C63</f>
        <v>#DIV/0!</v>
      </c>
      <c r="D64" s="15"/>
      <c r="E64" s="15"/>
      <c r="F64" s="99"/>
      <c r="G64" s="99"/>
      <c r="H64" s="99"/>
      <c r="I64" s="99"/>
      <c r="J64" s="16"/>
      <c r="K64" s="101"/>
    </row>
    <row r="65" spans="1:12" ht="21" customHeight="1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25"/>
    </row>
    <row r="66" spans="1:12" ht="21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</row>
    <row r="67" spans="1:12" ht="21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</row>
    <row r="68" spans="1:12" ht="21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</row>
    <row r="69" spans="1:12" ht="21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</row>
    <row r="70" spans="1:12" ht="21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</row>
    <row r="71" spans="1:12" ht="21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</row>
    <row r="72" spans="1:12" ht="21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</row>
    <row r="73" spans="1:12" ht="21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</row>
    <row r="74" spans="1:12" ht="21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</row>
    <row r="75" spans="1:12" ht="21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</row>
    <row r="76" spans="1:12" ht="21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</row>
    <row r="77" spans="1:12" ht="21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</row>
    <row r="78" spans="1:12" ht="21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</row>
    <row r="79" spans="1:12" ht="21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</row>
    <row r="80" spans="1:12" ht="21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</row>
    <row r="81" spans="1:12" ht="21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</row>
    <row r="82" spans="1:12" ht="21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</row>
    <row r="83" spans="1:12" ht="21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</row>
    <row r="84" spans="1:12" ht="21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</row>
    <row r="85" spans="1:12" ht="21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</row>
    <row r="86" spans="1:12" ht="21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</row>
    <row r="87" spans="1:12" ht="21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</row>
    <row r="88" spans="1:12" ht="21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</row>
    <row r="89" spans="1:12" ht="21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</row>
    <row r="90" spans="1:12" ht="21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</row>
    <row r="91" spans="1:12" ht="21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</row>
    <row r="92" spans="1:12" ht="21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</row>
    <row r="93" spans="1:12" ht="21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</row>
    <row r="94" spans="1:12" ht="21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</row>
    <row r="95" spans="1:12" ht="21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</row>
    <row r="96" spans="1:12" ht="21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</row>
    <row r="97" spans="1:12" ht="21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</row>
    <row r="98" spans="1:12" ht="21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</row>
    <row r="99" spans="1:12" ht="21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</row>
    <row r="100" spans="1:12" ht="21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</row>
    <row r="101" spans="1:12" ht="21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</row>
    <row r="102" spans="1:12" ht="21" customHeight="1"/>
    <row r="103" spans="1:12" ht="21" customHeight="1"/>
    <row r="104" spans="1:12" ht="21" customHeight="1"/>
    <row r="105" spans="1:12" ht="21" customHeight="1"/>
    <row r="106" spans="1:12" ht="21" customHeight="1"/>
  </sheetData>
  <mergeCells count="17">
    <mergeCell ref="A62:B62"/>
    <mergeCell ref="A63:B63"/>
    <mergeCell ref="A64:B64"/>
    <mergeCell ref="I62:I64"/>
    <mergeCell ref="K62:K64"/>
    <mergeCell ref="F62:H64"/>
    <mergeCell ref="A59:B59"/>
    <mergeCell ref="E59:K59"/>
    <mergeCell ref="A60:B60"/>
    <mergeCell ref="F60:H60"/>
    <mergeCell ref="A61:B61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63" orientation="portrait"/>
  <headerFooter scaleWithDoc="0" alignWithMargins="0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54"/>
  <sheetViews>
    <sheetView topLeftCell="B21" zoomScale="80" zoomScaleNormal="80" workbookViewId="0">
      <selection activeCell="I30" sqref="I30"/>
    </sheetView>
  </sheetViews>
  <sheetFormatPr defaultColWidth="9" defaultRowHeight="15.75"/>
  <cols>
    <col min="1" max="1" width="10.375" customWidth="1"/>
    <col min="2" max="2" width="17.125" customWidth="1"/>
    <col min="3" max="3" width="15.125" customWidth="1"/>
    <col min="4" max="4" width="13.125" customWidth="1"/>
    <col min="5" max="5" width="12.75" customWidth="1"/>
    <col min="6" max="10" width="8.625" customWidth="1"/>
    <col min="11" max="11" width="13.625" customWidth="1"/>
    <col min="12" max="12" width="12.37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47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68" t="s">
        <v>31</v>
      </c>
      <c r="E10" s="12"/>
      <c r="F10" s="12"/>
      <c r="G10" s="12"/>
      <c r="H10" s="12"/>
      <c r="I10" s="12"/>
      <c r="J10" s="59" t="e">
        <f t="shared" ref="J10:J40" si="0">H10/F10*100</f>
        <v>#DIV/0!</v>
      </c>
      <c r="K10" s="12"/>
    </row>
    <row r="11" spans="1:11" ht="21.95" customHeight="1">
      <c r="A11" s="28">
        <v>44882</v>
      </c>
      <c r="B11" s="12"/>
      <c r="C11" s="12"/>
      <c r="D11" s="68" t="s">
        <v>31</v>
      </c>
      <c r="E11" s="12"/>
      <c r="F11" s="12"/>
      <c r="G11" s="12"/>
      <c r="H11" s="12"/>
      <c r="I11" s="12"/>
      <c r="J11" s="59" t="e">
        <f t="shared" si="0"/>
        <v>#DIV/0!</v>
      </c>
      <c r="K11" s="12"/>
    </row>
    <row r="12" spans="1:11" ht="21.95" customHeight="1">
      <c r="A12" s="28">
        <v>44883</v>
      </c>
      <c r="B12" s="12"/>
      <c r="C12" s="12"/>
      <c r="D12" s="68" t="s">
        <v>31</v>
      </c>
      <c r="E12" s="12"/>
      <c r="F12" s="12"/>
      <c r="G12" s="12"/>
      <c r="H12" s="12"/>
      <c r="I12" s="12"/>
      <c r="J12" s="59" t="e">
        <f t="shared" si="0"/>
        <v>#DIV/0!</v>
      </c>
      <c r="K12" s="12"/>
    </row>
    <row r="13" spans="1:11" ht="21.95" customHeight="1">
      <c r="A13" s="28">
        <v>44886</v>
      </c>
      <c r="B13" s="68" t="s">
        <v>99</v>
      </c>
      <c r="C13" s="68" t="s">
        <v>100</v>
      </c>
      <c r="D13" s="68" t="s">
        <v>31</v>
      </c>
      <c r="E13" s="12">
        <v>4</v>
      </c>
      <c r="F13" s="12">
        <v>1500</v>
      </c>
      <c r="G13" s="12">
        <f>SUM(H13+I13)</f>
        <v>1326</v>
      </c>
      <c r="H13" s="12">
        <v>1300</v>
      </c>
      <c r="I13" s="12">
        <v>26</v>
      </c>
      <c r="J13" s="59">
        <f t="shared" si="0"/>
        <v>86.666666666666671</v>
      </c>
      <c r="K13" s="12"/>
    </row>
    <row r="14" spans="1:11" ht="21.95" customHeight="1">
      <c r="A14" s="28"/>
      <c r="B14" s="68" t="s">
        <v>101</v>
      </c>
      <c r="C14" s="68" t="s">
        <v>102</v>
      </c>
      <c r="D14" s="68" t="s">
        <v>31</v>
      </c>
      <c r="E14" s="12">
        <v>3</v>
      </c>
      <c r="F14" s="12">
        <v>1125</v>
      </c>
      <c r="G14" s="12">
        <f t="shared" ref="G14:G40" si="1">SUM(H14+I14)</f>
        <v>702</v>
      </c>
      <c r="H14" s="12">
        <v>700</v>
      </c>
      <c r="I14" s="12">
        <v>2</v>
      </c>
      <c r="J14" s="59">
        <f t="shared" si="0"/>
        <v>62.222222222222221</v>
      </c>
      <c r="K14" s="12"/>
    </row>
    <row r="15" spans="1:11" ht="21.95" customHeight="1">
      <c r="A15" s="28"/>
      <c r="B15" s="68" t="s">
        <v>103</v>
      </c>
      <c r="C15" s="68" t="s">
        <v>104</v>
      </c>
      <c r="D15" s="68" t="s">
        <v>31</v>
      </c>
      <c r="E15" s="12">
        <v>1</v>
      </c>
      <c r="F15" s="12">
        <v>375</v>
      </c>
      <c r="G15" s="12">
        <f t="shared" si="1"/>
        <v>301</v>
      </c>
      <c r="H15" s="12">
        <v>300</v>
      </c>
      <c r="I15" s="12">
        <v>1</v>
      </c>
      <c r="J15" s="59">
        <f t="shared" si="0"/>
        <v>80</v>
      </c>
      <c r="K15" s="12"/>
    </row>
    <row r="16" spans="1:11" ht="21.95" customHeight="1">
      <c r="A16" s="28">
        <v>44887</v>
      </c>
      <c r="B16" s="68" t="s">
        <v>178</v>
      </c>
      <c r="C16" s="68" t="s">
        <v>100</v>
      </c>
      <c r="D16" s="68" t="s">
        <v>31</v>
      </c>
      <c r="E16" s="12">
        <v>3</v>
      </c>
      <c r="F16" s="12">
        <v>1500</v>
      </c>
      <c r="G16" s="12">
        <f t="shared" si="1"/>
        <v>1003</v>
      </c>
      <c r="H16" s="12">
        <v>1000</v>
      </c>
      <c r="I16" s="12">
        <v>3</v>
      </c>
      <c r="J16" s="59">
        <f t="shared" si="0"/>
        <v>66.666666666666657</v>
      </c>
      <c r="K16" s="12"/>
    </row>
    <row r="17" spans="1:11" ht="21.95" customHeight="1">
      <c r="A17" s="28"/>
      <c r="B17" s="68" t="s">
        <v>179</v>
      </c>
      <c r="C17" s="68" t="s">
        <v>159</v>
      </c>
      <c r="D17" s="68" t="s">
        <v>31</v>
      </c>
      <c r="E17" s="12">
        <v>2</v>
      </c>
      <c r="F17" s="12">
        <v>500</v>
      </c>
      <c r="G17" s="12">
        <f t="shared" si="1"/>
        <v>315</v>
      </c>
      <c r="H17" s="12">
        <v>300</v>
      </c>
      <c r="I17" s="12">
        <v>15</v>
      </c>
      <c r="J17" s="59">
        <f t="shared" si="0"/>
        <v>60</v>
      </c>
      <c r="K17" s="12"/>
    </row>
    <row r="18" spans="1:11" ht="21.95" customHeight="1">
      <c r="A18" s="28"/>
      <c r="B18" s="68" t="s">
        <v>99</v>
      </c>
      <c r="C18" s="68" t="s">
        <v>155</v>
      </c>
      <c r="D18" s="68" t="s">
        <v>31</v>
      </c>
      <c r="E18" s="12">
        <v>3</v>
      </c>
      <c r="F18" s="12">
        <v>1500</v>
      </c>
      <c r="G18" s="12">
        <f t="shared" si="1"/>
        <v>575</v>
      </c>
      <c r="H18" s="12">
        <v>500</v>
      </c>
      <c r="I18" s="12">
        <v>75</v>
      </c>
      <c r="J18" s="59">
        <f t="shared" si="0"/>
        <v>33.333333333333329</v>
      </c>
      <c r="K18" s="12"/>
    </row>
    <row r="19" spans="1:11" ht="19.149999999999999" customHeight="1">
      <c r="A19" s="28">
        <v>44888</v>
      </c>
      <c r="B19" s="12" t="s">
        <v>179</v>
      </c>
      <c r="C19" s="12" t="s">
        <v>183</v>
      </c>
      <c r="D19" s="68" t="s">
        <v>31</v>
      </c>
      <c r="E19" s="12">
        <v>4</v>
      </c>
      <c r="F19" s="12">
        <v>1500</v>
      </c>
      <c r="G19" s="12">
        <f t="shared" si="1"/>
        <v>1412</v>
      </c>
      <c r="H19" s="12">
        <v>1400</v>
      </c>
      <c r="I19" s="12">
        <v>12</v>
      </c>
      <c r="J19" s="59">
        <f t="shared" si="0"/>
        <v>93.333333333333329</v>
      </c>
      <c r="K19" s="12"/>
    </row>
    <row r="20" spans="1:11" ht="21.95" customHeight="1">
      <c r="A20" s="28"/>
      <c r="B20" s="12" t="s">
        <v>99</v>
      </c>
      <c r="C20" s="12" t="s">
        <v>184</v>
      </c>
      <c r="D20" s="68" t="s">
        <v>31</v>
      </c>
      <c r="E20" s="12">
        <v>4</v>
      </c>
      <c r="F20" s="12">
        <v>1500</v>
      </c>
      <c r="G20" s="12">
        <f t="shared" si="1"/>
        <v>1523</v>
      </c>
      <c r="H20" s="12">
        <v>1500</v>
      </c>
      <c r="I20" s="12">
        <v>23</v>
      </c>
      <c r="J20" s="59">
        <f t="shared" si="0"/>
        <v>100</v>
      </c>
      <c r="K20" s="12"/>
    </row>
    <row r="21" spans="1:11" ht="21.95" customHeight="1">
      <c r="A21" s="28">
        <v>44890</v>
      </c>
      <c r="B21" s="12" t="s">
        <v>99</v>
      </c>
      <c r="C21" s="12" t="s">
        <v>155</v>
      </c>
      <c r="D21" s="68" t="s">
        <v>31</v>
      </c>
      <c r="E21" s="12">
        <v>3</v>
      </c>
      <c r="F21" s="12">
        <v>1125</v>
      </c>
      <c r="G21" s="12">
        <f t="shared" si="1"/>
        <v>1214</v>
      </c>
      <c r="H21" s="12">
        <v>1120</v>
      </c>
      <c r="I21" s="12">
        <v>94</v>
      </c>
      <c r="J21" s="59">
        <f t="shared" si="0"/>
        <v>99.555555555555557</v>
      </c>
      <c r="K21" s="12"/>
    </row>
    <row r="22" spans="1:11" ht="21.95" customHeight="1">
      <c r="A22" s="28"/>
      <c r="B22" s="12" t="s">
        <v>179</v>
      </c>
      <c r="C22" s="12" t="s">
        <v>183</v>
      </c>
      <c r="D22" s="68" t="s">
        <v>31</v>
      </c>
      <c r="E22" s="12">
        <v>2</v>
      </c>
      <c r="F22" s="12">
        <v>750</v>
      </c>
      <c r="G22" s="12">
        <f t="shared" si="1"/>
        <v>440</v>
      </c>
      <c r="H22" s="35">
        <v>400</v>
      </c>
      <c r="I22" s="35">
        <v>40</v>
      </c>
      <c r="J22" s="59">
        <f t="shared" si="0"/>
        <v>53.333333333333336</v>
      </c>
      <c r="K22" s="12"/>
    </row>
    <row r="23" spans="1:11" ht="21.95" customHeight="1">
      <c r="A23" s="28"/>
      <c r="B23" s="12" t="s">
        <v>103</v>
      </c>
      <c r="C23" s="12" t="s">
        <v>104</v>
      </c>
      <c r="D23" s="68" t="s">
        <v>31</v>
      </c>
      <c r="E23" s="12">
        <v>3</v>
      </c>
      <c r="F23" s="12">
        <v>1125</v>
      </c>
      <c r="G23" s="12">
        <f t="shared" si="1"/>
        <v>503</v>
      </c>
      <c r="H23" s="12">
        <v>500</v>
      </c>
      <c r="I23" s="12">
        <v>3</v>
      </c>
      <c r="J23" s="59">
        <f t="shared" si="0"/>
        <v>44.444444444444443</v>
      </c>
      <c r="K23" s="12"/>
    </row>
    <row r="24" spans="1:11" ht="21.95" customHeight="1">
      <c r="A24" s="28">
        <v>44893</v>
      </c>
      <c r="B24" s="68" t="s">
        <v>99</v>
      </c>
      <c r="C24" s="68" t="s">
        <v>155</v>
      </c>
      <c r="D24" s="68" t="s">
        <v>31</v>
      </c>
      <c r="E24" s="12">
        <v>5</v>
      </c>
      <c r="F24" s="12">
        <v>1875</v>
      </c>
      <c r="G24" s="12">
        <f t="shared" si="1"/>
        <v>1119</v>
      </c>
      <c r="H24" s="12">
        <v>1000</v>
      </c>
      <c r="I24" s="12">
        <v>119</v>
      </c>
      <c r="J24" s="59">
        <f t="shared" si="0"/>
        <v>53.333333333333336</v>
      </c>
      <c r="K24" s="12"/>
    </row>
    <row r="25" spans="1:11" ht="21.95" customHeight="1">
      <c r="A25" s="28"/>
      <c r="B25" s="68" t="s">
        <v>103</v>
      </c>
      <c r="C25" s="68" t="s">
        <v>104</v>
      </c>
      <c r="D25" s="68" t="s">
        <v>31</v>
      </c>
      <c r="E25" s="12">
        <v>1</v>
      </c>
      <c r="F25" s="12">
        <v>375</v>
      </c>
      <c r="G25" s="12">
        <f t="shared" si="1"/>
        <v>205</v>
      </c>
      <c r="H25" s="12">
        <v>200</v>
      </c>
      <c r="I25" s="12">
        <v>5</v>
      </c>
      <c r="J25" s="59">
        <f t="shared" si="0"/>
        <v>53.333333333333336</v>
      </c>
      <c r="K25" s="12"/>
    </row>
    <row r="26" spans="1:11" ht="21.95" customHeight="1">
      <c r="A26" s="28"/>
      <c r="B26" s="68" t="s">
        <v>99</v>
      </c>
      <c r="C26" s="68" t="s">
        <v>100</v>
      </c>
      <c r="D26" s="68" t="s">
        <v>31</v>
      </c>
      <c r="E26" s="12">
        <v>2</v>
      </c>
      <c r="F26" s="12">
        <v>750</v>
      </c>
      <c r="G26" s="12">
        <f t="shared" si="1"/>
        <v>814</v>
      </c>
      <c r="H26" s="12">
        <v>800</v>
      </c>
      <c r="I26" s="12">
        <v>14</v>
      </c>
      <c r="J26" s="59">
        <f t="shared" si="0"/>
        <v>106.66666666666667</v>
      </c>
      <c r="K26" s="12"/>
    </row>
    <row r="27" spans="1:11" ht="21.95" customHeight="1">
      <c r="A27" s="28">
        <v>44894</v>
      </c>
      <c r="B27" s="68" t="s">
        <v>103</v>
      </c>
      <c r="C27" s="68" t="s">
        <v>104</v>
      </c>
      <c r="D27" s="68" t="s">
        <v>31</v>
      </c>
      <c r="E27" s="12">
        <v>2</v>
      </c>
      <c r="F27" s="12">
        <v>750</v>
      </c>
      <c r="G27" s="12">
        <f t="shared" si="1"/>
        <v>403</v>
      </c>
      <c r="H27" s="12">
        <v>400</v>
      </c>
      <c r="I27" s="12">
        <v>3</v>
      </c>
      <c r="J27" s="59">
        <f t="shared" si="0"/>
        <v>53.333333333333336</v>
      </c>
      <c r="K27" s="12"/>
    </row>
    <row r="28" spans="1:11" ht="21.95" customHeight="1">
      <c r="A28" s="28"/>
      <c r="B28" s="68" t="s">
        <v>209</v>
      </c>
      <c r="C28" s="68" t="s">
        <v>210</v>
      </c>
      <c r="D28" s="68" t="s">
        <v>31</v>
      </c>
      <c r="E28" s="12">
        <v>2</v>
      </c>
      <c r="F28" s="12">
        <v>750</v>
      </c>
      <c r="G28" s="12">
        <f t="shared" si="1"/>
        <v>204</v>
      </c>
      <c r="H28" s="35">
        <v>200</v>
      </c>
      <c r="I28" s="35">
        <v>4</v>
      </c>
      <c r="J28" s="59">
        <f t="shared" si="0"/>
        <v>26.666666666666668</v>
      </c>
      <c r="K28" s="12"/>
    </row>
    <row r="29" spans="1:11" ht="21.95" customHeight="1">
      <c r="A29" s="28"/>
      <c r="B29" s="68" t="s">
        <v>179</v>
      </c>
      <c r="C29" s="68" t="s">
        <v>183</v>
      </c>
      <c r="D29" s="68" t="s">
        <v>31</v>
      </c>
      <c r="E29" s="12">
        <v>2</v>
      </c>
      <c r="F29" s="12">
        <v>750</v>
      </c>
      <c r="G29" s="12">
        <f t="shared" si="1"/>
        <v>536</v>
      </c>
      <c r="H29" s="12">
        <v>500</v>
      </c>
      <c r="I29" s="12">
        <v>36</v>
      </c>
      <c r="J29" s="59">
        <f t="shared" si="0"/>
        <v>66.666666666666657</v>
      </c>
      <c r="K29" s="12"/>
    </row>
    <row r="30" spans="1:11" ht="21.95" customHeight="1">
      <c r="A30" s="28"/>
      <c r="B30" s="68" t="s">
        <v>99</v>
      </c>
      <c r="C30" s="68" t="s">
        <v>184</v>
      </c>
      <c r="D30" s="68" t="s">
        <v>31</v>
      </c>
      <c r="E30" s="12">
        <v>2</v>
      </c>
      <c r="F30" s="12">
        <v>750</v>
      </c>
      <c r="G30" s="12">
        <f t="shared" si="1"/>
        <v>956</v>
      </c>
      <c r="H30" s="35">
        <v>900</v>
      </c>
      <c r="I30" s="35">
        <v>56</v>
      </c>
      <c r="J30" s="59">
        <f t="shared" si="0"/>
        <v>120</v>
      </c>
      <c r="K30" s="12"/>
    </row>
    <row r="31" spans="1:11" ht="21.95" customHeight="1">
      <c r="A31" s="28"/>
      <c r="B31" s="12"/>
      <c r="C31" s="12"/>
      <c r="D31" s="68" t="s">
        <v>31</v>
      </c>
      <c r="E31" s="12"/>
      <c r="F31" s="12"/>
      <c r="G31" s="12">
        <f t="shared" si="1"/>
        <v>0</v>
      </c>
      <c r="H31" s="12"/>
      <c r="I31" s="12"/>
      <c r="J31" s="59" t="e">
        <f t="shared" si="0"/>
        <v>#DIV/0!</v>
      </c>
      <c r="K31" s="12"/>
    </row>
    <row r="32" spans="1:11" ht="21.95" customHeight="1">
      <c r="A32" s="40"/>
      <c r="B32" s="12"/>
      <c r="C32" s="12"/>
      <c r="D32" s="68" t="s">
        <v>31</v>
      </c>
      <c r="E32" s="12"/>
      <c r="F32" s="12"/>
      <c r="G32" s="12">
        <f t="shared" si="1"/>
        <v>0</v>
      </c>
      <c r="H32" s="12"/>
      <c r="I32" s="12"/>
      <c r="J32" s="59" t="e">
        <f t="shared" si="0"/>
        <v>#DIV/0!</v>
      </c>
      <c r="K32" s="12"/>
    </row>
    <row r="33" spans="1:11" ht="21.95" customHeight="1">
      <c r="A33" s="40"/>
      <c r="B33" s="12"/>
      <c r="C33" s="12"/>
      <c r="D33" s="68" t="s">
        <v>31</v>
      </c>
      <c r="E33" s="12"/>
      <c r="F33" s="12"/>
      <c r="G33" s="12">
        <f t="shared" si="1"/>
        <v>0</v>
      </c>
      <c r="H33" s="12"/>
      <c r="I33" s="12"/>
      <c r="J33" s="59" t="e">
        <f t="shared" si="0"/>
        <v>#DIV/0!</v>
      </c>
      <c r="K33" s="12"/>
    </row>
    <row r="34" spans="1:11" ht="21.95" customHeight="1">
      <c r="A34" s="12"/>
      <c r="B34" s="12"/>
      <c r="C34" s="12"/>
      <c r="D34" s="68" t="s">
        <v>31</v>
      </c>
      <c r="E34" s="12"/>
      <c r="F34" s="12"/>
      <c r="G34" s="12">
        <f t="shared" si="1"/>
        <v>0</v>
      </c>
      <c r="H34" s="12"/>
      <c r="I34" s="12"/>
      <c r="J34" s="59" t="e">
        <f t="shared" si="0"/>
        <v>#DIV/0!</v>
      </c>
      <c r="K34" s="12"/>
    </row>
    <row r="35" spans="1:11" ht="21.95" customHeight="1">
      <c r="A35" s="12"/>
      <c r="B35" s="12"/>
      <c r="C35" s="12"/>
      <c r="D35" s="68" t="s">
        <v>31</v>
      </c>
      <c r="E35" s="12"/>
      <c r="F35" s="12"/>
      <c r="G35" s="12">
        <f t="shared" si="1"/>
        <v>0</v>
      </c>
      <c r="H35" s="12"/>
      <c r="I35" s="12"/>
      <c r="J35" s="59" t="e">
        <f t="shared" si="0"/>
        <v>#DIV/0!</v>
      </c>
      <c r="K35" s="12"/>
    </row>
    <row r="36" spans="1:11" ht="21.95" customHeight="1">
      <c r="A36" s="12"/>
      <c r="B36" s="12"/>
      <c r="C36" s="12"/>
      <c r="D36" s="68" t="s">
        <v>31</v>
      </c>
      <c r="E36" s="12"/>
      <c r="F36" s="12"/>
      <c r="G36" s="12">
        <f t="shared" si="1"/>
        <v>0</v>
      </c>
      <c r="H36" s="12"/>
      <c r="I36" s="12"/>
      <c r="J36" s="59" t="e">
        <f t="shared" si="0"/>
        <v>#DIV/0!</v>
      </c>
      <c r="K36" s="12"/>
    </row>
    <row r="37" spans="1:11" ht="21.95" customHeight="1">
      <c r="A37" s="12"/>
      <c r="B37" s="12"/>
      <c r="C37" s="12"/>
      <c r="D37" s="68" t="s">
        <v>31</v>
      </c>
      <c r="E37" s="12"/>
      <c r="F37" s="12"/>
      <c r="G37" s="12">
        <f t="shared" si="1"/>
        <v>0</v>
      </c>
      <c r="H37" s="12"/>
      <c r="I37" s="12"/>
      <c r="J37" s="59" t="e">
        <f t="shared" si="0"/>
        <v>#DIV/0!</v>
      </c>
      <c r="K37" s="12"/>
    </row>
    <row r="38" spans="1:11" ht="21.95" customHeight="1">
      <c r="A38" s="12"/>
      <c r="B38" s="12"/>
      <c r="C38" s="12"/>
      <c r="D38" s="68" t="s">
        <v>31</v>
      </c>
      <c r="E38" s="12"/>
      <c r="F38" s="12"/>
      <c r="G38" s="12">
        <f t="shared" si="1"/>
        <v>0</v>
      </c>
      <c r="H38" s="12"/>
      <c r="I38" s="12"/>
      <c r="J38" s="59" t="e">
        <f t="shared" si="0"/>
        <v>#DIV/0!</v>
      </c>
      <c r="K38" s="12"/>
    </row>
    <row r="39" spans="1:11" ht="21.95" customHeight="1">
      <c r="A39" s="12"/>
      <c r="B39" s="12"/>
      <c r="C39" s="12"/>
      <c r="D39" s="68" t="s">
        <v>31</v>
      </c>
      <c r="E39" s="12"/>
      <c r="F39" s="12"/>
      <c r="G39" s="12">
        <f t="shared" si="1"/>
        <v>0</v>
      </c>
      <c r="H39" s="12"/>
      <c r="I39" s="12"/>
      <c r="J39" s="59" t="e">
        <f t="shared" si="0"/>
        <v>#DIV/0!</v>
      </c>
      <c r="K39" s="12"/>
    </row>
    <row r="40" spans="1:11" ht="21.95" customHeight="1">
      <c r="A40" s="12"/>
      <c r="B40" s="12"/>
      <c r="C40" s="12"/>
      <c r="D40" s="68" t="s">
        <v>31</v>
      </c>
      <c r="E40" s="12"/>
      <c r="F40" s="12"/>
      <c r="G40" s="12">
        <f t="shared" si="1"/>
        <v>0</v>
      </c>
      <c r="H40" s="12"/>
      <c r="I40" s="12"/>
      <c r="J40" s="59" t="e">
        <f t="shared" si="0"/>
        <v>#DIV/0!</v>
      </c>
      <c r="K40" s="12"/>
    </row>
    <row r="41" spans="1:11" ht="21.95" customHeight="1">
      <c r="A41" s="12"/>
      <c r="B41" s="12"/>
      <c r="C41" s="12"/>
      <c r="D41" s="12"/>
      <c r="E41" s="12"/>
      <c r="F41" s="12"/>
      <c r="G41" s="12"/>
      <c r="H41" s="12"/>
      <c r="I41" s="12"/>
      <c r="J41" s="59"/>
      <c r="K41" s="12"/>
    </row>
    <row r="42" spans="1:11" ht="21.95" customHeight="1">
      <c r="A42" s="12"/>
      <c r="B42" s="12"/>
      <c r="C42" s="12"/>
      <c r="D42" s="12"/>
      <c r="E42" s="12"/>
      <c r="F42" s="12"/>
      <c r="G42" s="12"/>
      <c r="H42" s="12"/>
      <c r="I42" s="12"/>
      <c r="J42" s="59"/>
      <c r="K42" s="12"/>
    </row>
    <row r="43" spans="1:11" ht="21.95" customHeight="1">
      <c r="A43" s="12"/>
      <c r="B43" s="12"/>
      <c r="C43" s="12"/>
      <c r="D43" s="12"/>
      <c r="E43" s="12"/>
      <c r="F43" s="12"/>
      <c r="G43" s="12"/>
      <c r="H43" s="12"/>
      <c r="I43" s="12"/>
      <c r="J43" s="59"/>
      <c r="K43" s="12"/>
    </row>
    <row r="44" spans="1:11" ht="21.95" customHeight="1">
      <c r="A44" s="12"/>
      <c r="B44" s="12"/>
      <c r="C44" s="12"/>
      <c r="D44" s="12"/>
      <c r="E44" s="12"/>
      <c r="F44" s="12"/>
      <c r="G44" s="12"/>
      <c r="H44" s="12"/>
      <c r="I44" s="12"/>
      <c r="J44" s="59"/>
      <c r="K44" s="12"/>
    </row>
    <row r="45" spans="1:11" ht="21.95" customHeight="1">
      <c r="A45" s="12"/>
      <c r="B45" s="12"/>
      <c r="C45" s="12"/>
      <c r="D45" s="12"/>
      <c r="E45" s="12"/>
      <c r="F45" s="12"/>
      <c r="G45" s="12"/>
      <c r="H45" s="12"/>
      <c r="I45" s="12"/>
      <c r="J45" s="59"/>
      <c r="K45" s="12"/>
    </row>
    <row r="46" spans="1:11" ht="21.95" customHeight="1">
      <c r="A46" s="12"/>
      <c r="B46" s="12"/>
      <c r="C46" s="12"/>
      <c r="D46" s="12"/>
      <c r="E46" s="12"/>
      <c r="F46" s="12"/>
      <c r="G46" s="12"/>
      <c r="H46" s="12"/>
      <c r="I46" s="12"/>
      <c r="J46" s="59"/>
      <c r="K46" s="12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9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18500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13020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f>COUNTA(B10:B47)</f>
        <v>18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4"/>
  <sheetViews>
    <sheetView topLeftCell="A2" zoomScale="77" zoomScaleNormal="77" workbookViewId="0">
      <selection activeCell="B7" sqref="B7:E7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48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204</v>
      </c>
      <c r="C10" s="12" t="s">
        <v>94</v>
      </c>
      <c r="D10" s="12" t="s">
        <v>21</v>
      </c>
      <c r="E10" s="12">
        <v>8</v>
      </c>
      <c r="F10" s="12">
        <v>280</v>
      </c>
      <c r="G10" s="12">
        <f t="shared" ref="G10:G11" si="0">SUM(H10+I10)</f>
        <v>280</v>
      </c>
      <c r="H10" s="12">
        <v>280</v>
      </c>
      <c r="I10" s="12"/>
      <c r="J10" s="34">
        <f t="shared" ref="J10:J31" si="1">H10/F10*100</f>
        <v>100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12" t="s">
        <v>82</v>
      </c>
      <c r="C12" s="12" t="s">
        <v>94</v>
      </c>
      <c r="D12" s="12" t="s">
        <v>21</v>
      </c>
      <c r="E12" s="12">
        <v>8</v>
      </c>
      <c r="F12" s="12">
        <v>280</v>
      </c>
      <c r="G12" s="12">
        <f>SUM(H12+I12)</f>
        <v>304</v>
      </c>
      <c r="H12" s="12">
        <v>304</v>
      </c>
      <c r="I12" s="12"/>
      <c r="J12" s="34">
        <f t="shared" si="1"/>
        <v>108.57142857142857</v>
      </c>
      <c r="K12" s="24"/>
    </row>
    <row r="13" spans="1:11" ht="21.95" customHeight="1">
      <c r="A13" s="28">
        <v>44886</v>
      </c>
      <c r="B13" s="68" t="s">
        <v>140</v>
      </c>
      <c r="C13" s="68" t="s">
        <v>141</v>
      </c>
      <c r="D13" s="12" t="s">
        <v>21</v>
      </c>
      <c r="E13" s="12">
        <v>8</v>
      </c>
      <c r="F13" s="12">
        <v>182</v>
      </c>
      <c r="G13" s="12">
        <f>SUM(H13+I13)</f>
        <v>185</v>
      </c>
      <c r="H13" s="12">
        <v>182</v>
      </c>
      <c r="I13" s="12">
        <v>3</v>
      </c>
      <c r="J13" s="34">
        <f t="shared" si="1"/>
        <v>100</v>
      </c>
      <c r="K13" s="24"/>
    </row>
    <row r="14" spans="1:11" ht="21.95" customHeight="1">
      <c r="A14" s="28">
        <v>44887</v>
      </c>
      <c r="B14" s="12" t="s">
        <v>82</v>
      </c>
      <c r="C14" s="12" t="s">
        <v>94</v>
      </c>
      <c r="D14" s="12" t="s">
        <v>21</v>
      </c>
      <c r="E14" s="12">
        <v>8</v>
      </c>
      <c r="F14" s="12">
        <v>280</v>
      </c>
      <c r="G14" s="12">
        <f>SUM(H14+I14)</f>
        <v>286</v>
      </c>
      <c r="H14" s="12">
        <v>280</v>
      </c>
      <c r="I14" s="12">
        <v>6</v>
      </c>
      <c r="J14" s="34">
        <f t="shared" si="1"/>
        <v>100</v>
      </c>
      <c r="K14" s="24"/>
    </row>
    <row r="15" spans="1:11" ht="21.95" customHeight="1">
      <c r="A15" s="28">
        <v>44888</v>
      </c>
      <c r="B15" s="12" t="s">
        <v>99</v>
      </c>
      <c r="C15" s="12" t="s">
        <v>155</v>
      </c>
      <c r="D15" s="12" t="s">
        <v>21</v>
      </c>
      <c r="E15" s="12">
        <v>8</v>
      </c>
      <c r="F15" s="12">
        <v>488</v>
      </c>
      <c r="G15" s="12">
        <f t="shared" ref="G15:G32" si="2">SUM(H15+I15)</f>
        <v>504</v>
      </c>
      <c r="H15" s="12">
        <v>488</v>
      </c>
      <c r="I15" s="12">
        <v>16</v>
      </c>
      <c r="J15" s="34">
        <f t="shared" si="1"/>
        <v>100</v>
      </c>
      <c r="K15" s="24"/>
    </row>
    <row r="16" spans="1:11" ht="21.95" customHeight="1">
      <c r="A16" s="28">
        <v>44889</v>
      </c>
      <c r="B16" s="12" t="s">
        <v>99</v>
      </c>
      <c r="C16" s="12" t="s">
        <v>155</v>
      </c>
      <c r="D16" s="12" t="s">
        <v>21</v>
      </c>
      <c r="E16" s="12">
        <v>8</v>
      </c>
      <c r="F16" s="12">
        <v>488</v>
      </c>
      <c r="G16" s="12">
        <f t="shared" ref="G16" si="3">SUM(H16+I16)</f>
        <v>501</v>
      </c>
      <c r="H16" s="12">
        <v>489</v>
      </c>
      <c r="I16" s="12">
        <v>12</v>
      </c>
      <c r="J16" s="34">
        <f t="shared" si="1"/>
        <v>100.20491803278688</v>
      </c>
      <c r="K16" s="24"/>
    </row>
    <row r="17" spans="1:11" ht="21.95" customHeight="1">
      <c r="A17" s="28">
        <v>44890</v>
      </c>
      <c r="B17" s="12" t="s">
        <v>99</v>
      </c>
      <c r="C17" s="12" t="s">
        <v>155</v>
      </c>
      <c r="D17" s="12" t="s">
        <v>21</v>
      </c>
      <c r="E17" s="12">
        <v>8</v>
      </c>
      <c r="F17" s="12">
        <v>488</v>
      </c>
      <c r="G17" s="12">
        <f t="shared" ref="G17" si="4">SUM(H17+I17)</f>
        <v>507</v>
      </c>
      <c r="H17" s="12">
        <v>489</v>
      </c>
      <c r="I17" s="12">
        <v>18</v>
      </c>
      <c r="J17" s="34">
        <f t="shared" si="1"/>
        <v>100.20491803278688</v>
      </c>
      <c r="K17" s="24"/>
    </row>
    <row r="18" spans="1:11" ht="21.95" customHeight="1">
      <c r="A18" s="28">
        <v>44893</v>
      </c>
      <c r="B18" s="12" t="s">
        <v>99</v>
      </c>
      <c r="C18" s="12" t="s">
        <v>155</v>
      </c>
      <c r="D18" s="12" t="s">
        <v>21</v>
      </c>
      <c r="E18" s="12">
        <v>8</v>
      </c>
      <c r="F18" s="12">
        <v>488</v>
      </c>
      <c r="G18" s="12">
        <f t="shared" ref="G18" si="5">SUM(H18+I18)</f>
        <v>507</v>
      </c>
      <c r="H18" s="12">
        <v>489</v>
      </c>
      <c r="I18" s="12">
        <v>18</v>
      </c>
      <c r="J18" s="34">
        <f t="shared" si="1"/>
        <v>100.20491803278688</v>
      </c>
      <c r="K18" s="24"/>
    </row>
    <row r="19" spans="1:11" ht="21.95" customHeight="1">
      <c r="A19" s="28">
        <v>44894</v>
      </c>
      <c r="B19" s="68" t="s">
        <v>222</v>
      </c>
      <c r="C19" s="68" t="s">
        <v>223</v>
      </c>
      <c r="D19" s="12" t="s">
        <v>21</v>
      </c>
      <c r="E19" s="12">
        <v>8</v>
      </c>
      <c r="F19" s="12">
        <v>280</v>
      </c>
      <c r="G19" s="12">
        <f t="shared" si="2"/>
        <v>294</v>
      </c>
      <c r="H19" s="12">
        <v>280</v>
      </c>
      <c r="I19" s="12">
        <v>14</v>
      </c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2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12"/>
      <c r="I23" s="12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12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12"/>
      <c r="I31" s="12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1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23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3254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3281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f>COUNTA(B10:B47)</f>
        <v>9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54"/>
  <sheetViews>
    <sheetView topLeftCell="A13" zoomScale="90" zoomScaleNormal="90" workbookViewId="0">
      <selection activeCell="A24" sqref="A24"/>
    </sheetView>
  </sheetViews>
  <sheetFormatPr defaultColWidth="9" defaultRowHeight="15.75"/>
  <cols>
    <col min="1" max="1" width="10.375" customWidth="1"/>
    <col min="2" max="2" width="17.75" customWidth="1"/>
    <col min="3" max="3" width="15.5" customWidth="1"/>
    <col min="4" max="4" width="13.125" customWidth="1"/>
    <col min="5" max="5" width="12.75" customWidth="1"/>
    <col min="6" max="10" width="8.625" customWidth="1"/>
    <col min="11" max="11" width="13.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49</v>
      </c>
      <c r="C7" s="109"/>
      <c r="D7" s="109"/>
      <c r="E7" s="109"/>
      <c r="F7" s="6" t="s">
        <v>4</v>
      </c>
      <c r="G7" s="120" t="s">
        <v>109</v>
      </c>
      <c r="H7" s="120"/>
      <c r="I7" s="120"/>
      <c r="J7" s="120"/>
      <c r="K7" s="121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81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31</v>
      </c>
      <c r="E10" s="12"/>
      <c r="F10" s="12"/>
      <c r="G10" s="12"/>
      <c r="H10" s="12"/>
      <c r="I10" s="12"/>
      <c r="J10" s="34" t="e">
        <f t="shared" ref="J10:J25" si="0"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31</v>
      </c>
      <c r="E11" s="12"/>
      <c r="F11" s="12"/>
      <c r="G11" s="12"/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31</v>
      </c>
      <c r="E12" s="12"/>
      <c r="F12" s="12"/>
      <c r="G12" s="12"/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 t="s">
        <v>89</v>
      </c>
      <c r="C13" s="12">
        <v>22500</v>
      </c>
      <c r="D13" s="12" t="s">
        <v>31</v>
      </c>
      <c r="E13" s="12">
        <v>8</v>
      </c>
      <c r="F13" s="12">
        <v>5000</v>
      </c>
      <c r="G13" s="12">
        <f>SUM(H13+I13)</f>
        <v>5052</v>
      </c>
      <c r="H13" s="12">
        <v>5000</v>
      </c>
      <c r="I13" s="12">
        <v>52</v>
      </c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89</v>
      </c>
      <c r="C14" s="12">
        <v>22500</v>
      </c>
      <c r="D14" s="12" t="s">
        <v>31</v>
      </c>
      <c r="E14" s="12">
        <v>8</v>
      </c>
      <c r="F14" s="12">
        <v>5000</v>
      </c>
      <c r="G14" s="12">
        <f t="shared" ref="G14:G25" si="1">SUM(H14+I14)</f>
        <v>5052</v>
      </c>
      <c r="H14" s="12">
        <v>5000</v>
      </c>
      <c r="I14" s="12">
        <v>52</v>
      </c>
      <c r="J14" s="34">
        <f t="shared" si="0"/>
        <v>100</v>
      </c>
      <c r="K14" s="24"/>
    </row>
    <row r="15" spans="1:11" ht="21.95" customHeight="1">
      <c r="A15" s="28">
        <v>44888</v>
      </c>
      <c r="B15" s="12" t="s">
        <v>89</v>
      </c>
      <c r="C15" s="12">
        <v>22500</v>
      </c>
      <c r="D15" s="12" t="s">
        <v>31</v>
      </c>
      <c r="E15" s="12">
        <v>8</v>
      </c>
      <c r="F15" s="12">
        <v>5000</v>
      </c>
      <c r="G15" s="12">
        <f t="shared" si="1"/>
        <v>5092</v>
      </c>
      <c r="H15" s="12">
        <v>5000</v>
      </c>
      <c r="I15" s="12">
        <v>92</v>
      </c>
      <c r="J15" s="34">
        <f t="shared" si="0"/>
        <v>100</v>
      </c>
      <c r="K15" s="24"/>
    </row>
    <row r="16" spans="1:11" ht="21.95" customHeight="1">
      <c r="A16" s="28">
        <v>44889</v>
      </c>
      <c r="B16" s="12" t="s">
        <v>89</v>
      </c>
      <c r="C16" s="12">
        <v>22500</v>
      </c>
      <c r="D16" s="12" t="s">
        <v>31</v>
      </c>
      <c r="E16" s="12">
        <v>3</v>
      </c>
      <c r="F16" s="12">
        <v>1875</v>
      </c>
      <c r="G16" s="12">
        <f t="shared" si="1"/>
        <v>2032</v>
      </c>
      <c r="H16" s="12">
        <v>2000</v>
      </c>
      <c r="I16" s="12">
        <v>32</v>
      </c>
      <c r="J16" s="34">
        <f t="shared" si="0"/>
        <v>106.66666666666667</v>
      </c>
      <c r="K16" s="24"/>
    </row>
    <row r="17" spans="1:11" ht="21.95" customHeight="1">
      <c r="A17" s="28"/>
      <c r="B17" s="12" t="s">
        <v>112</v>
      </c>
      <c r="C17" s="12">
        <v>39009</v>
      </c>
      <c r="D17" s="12" t="s">
        <v>31</v>
      </c>
      <c r="E17" s="12">
        <v>2</v>
      </c>
      <c r="F17" s="12">
        <v>750</v>
      </c>
      <c r="G17" s="12">
        <f t="shared" si="1"/>
        <v>534</v>
      </c>
      <c r="H17" s="12">
        <v>500</v>
      </c>
      <c r="I17" s="12">
        <v>34</v>
      </c>
      <c r="J17" s="34">
        <f t="shared" si="0"/>
        <v>66.666666666666657</v>
      </c>
      <c r="K17" s="24"/>
    </row>
    <row r="18" spans="1:11" ht="21.95" customHeight="1">
      <c r="A18" s="28"/>
      <c r="B18" s="12" t="s">
        <v>89</v>
      </c>
      <c r="C18" s="12">
        <v>94500</v>
      </c>
      <c r="D18" s="12" t="s">
        <v>31</v>
      </c>
      <c r="E18" s="12">
        <v>3</v>
      </c>
      <c r="F18" s="12">
        <v>1875</v>
      </c>
      <c r="G18" s="12">
        <f t="shared" si="1"/>
        <v>1589</v>
      </c>
      <c r="H18" s="12">
        <v>1500</v>
      </c>
      <c r="I18" s="12">
        <v>89</v>
      </c>
      <c r="J18" s="34">
        <f t="shared" si="0"/>
        <v>80</v>
      </c>
      <c r="K18" s="24"/>
    </row>
    <row r="19" spans="1:11" ht="21.95" customHeight="1">
      <c r="A19" s="28">
        <v>44890</v>
      </c>
      <c r="B19" s="12" t="s">
        <v>89</v>
      </c>
      <c r="C19" s="12">
        <v>22500</v>
      </c>
      <c r="D19" s="12" t="s">
        <v>31</v>
      </c>
      <c r="E19" s="12">
        <v>4</v>
      </c>
      <c r="F19" s="12">
        <v>2500</v>
      </c>
      <c r="G19" s="12">
        <f t="shared" si="1"/>
        <v>3091</v>
      </c>
      <c r="H19" s="12">
        <v>3000</v>
      </c>
      <c r="I19" s="12">
        <v>91</v>
      </c>
      <c r="J19" s="34">
        <f t="shared" si="0"/>
        <v>120</v>
      </c>
      <c r="K19" s="24"/>
    </row>
    <row r="20" spans="1:11" ht="21.95" customHeight="1">
      <c r="A20" s="28"/>
      <c r="B20" s="12" t="s">
        <v>112</v>
      </c>
      <c r="C20" s="12">
        <v>39009</v>
      </c>
      <c r="D20" s="12" t="s">
        <v>31</v>
      </c>
      <c r="E20" s="12">
        <v>4</v>
      </c>
      <c r="F20" s="12">
        <v>1500</v>
      </c>
      <c r="G20" s="12">
        <f t="shared" si="1"/>
        <v>823</v>
      </c>
      <c r="H20" s="12">
        <v>800</v>
      </c>
      <c r="I20" s="12">
        <v>23</v>
      </c>
      <c r="J20" s="34">
        <f t="shared" si="0"/>
        <v>53.333333333333336</v>
      </c>
      <c r="K20" s="24"/>
    </row>
    <row r="21" spans="1:11" ht="21.95" customHeight="1">
      <c r="A21" s="28">
        <v>44893</v>
      </c>
      <c r="B21" s="68" t="s">
        <v>89</v>
      </c>
      <c r="C21" s="12">
        <v>94500</v>
      </c>
      <c r="D21" s="12" t="s">
        <v>31</v>
      </c>
      <c r="E21" s="12">
        <v>1</v>
      </c>
      <c r="F21" s="12">
        <v>625</v>
      </c>
      <c r="G21" s="12">
        <f t="shared" si="1"/>
        <v>548</v>
      </c>
      <c r="H21" s="12">
        <v>500</v>
      </c>
      <c r="I21" s="12">
        <v>48</v>
      </c>
      <c r="J21" s="34">
        <f t="shared" si="0"/>
        <v>80</v>
      </c>
      <c r="K21" s="24"/>
    </row>
    <row r="22" spans="1:11" ht="21.95" customHeight="1">
      <c r="A22" s="28"/>
      <c r="B22" s="68" t="s">
        <v>89</v>
      </c>
      <c r="C22" s="12">
        <v>22500</v>
      </c>
      <c r="D22" s="12" t="s">
        <v>31</v>
      </c>
      <c r="E22" s="12">
        <v>7</v>
      </c>
      <c r="F22" s="12">
        <v>4375</v>
      </c>
      <c r="G22" s="12">
        <f t="shared" si="1"/>
        <v>5049</v>
      </c>
      <c r="H22" s="12">
        <v>5000</v>
      </c>
      <c r="I22" s="12">
        <v>49</v>
      </c>
      <c r="J22" s="34">
        <f t="shared" si="0"/>
        <v>114.28571428571428</v>
      </c>
      <c r="K22" s="24"/>
    </row>
    <row r="23" spans="1:11" ht="21.95" customHeight="1">
      <c r="A23" s="28">
        <v>44894</v>
      </c>
      <c r="B23" s="68" t="s">
        <v>89</v>
      </c>
      <c r="C23" s="12">
        <v>22500</v>
      </c>
      <c r="D23" s="12" t="s">
        <v>31</v>
      </c>
      <c r="E23" s="12">
        <v>8</v>
      </c>
      <c r="F23" s="12">
        <v>5000</v>
      </c>
      <c r="G23" s="12">
        <f t="shared" si="1"/>
        <v>5106</v>
      </c>
      <c r="H23" s="35">
        <v>5000</v>
      </c>
      <c r="I23" s="35">
        <v>106</v>
      </c>
      <c r="J23" s="34">
        <f t="shared" si="0"/>
        <v>100</v>
      </c>
      <c r="K23" s="24"/>
    </row>
    <row r="24" spans="1:11" ht="21.95" customHeight="1">
      <c r="A24" s="29"/>
      <c r="B24" s="12"/>
      <c r="C24" s="12"/>
      <c r="D24" s="12"/>
      <c r="E24" s="12"/>
      <c r="F24" s="12"/>
      <c r="G24" s="12">
        <f t="shared" si="1"/>
        <v>0</v>
      </c>
      <c r="H24" s="12"/>
      <c r="I24" s="12"/>
      <c r="J24" s="34" t="e">
        <f t="shared" si="0"/>
        <v>#DIV/0!</v>
      </c>
      <c r="K24" s="24"/>
    </row>
    <row r="25" spans="1:11" ht="21.95" customHeight="1">
      <c r="A25" s="29"/>
      <c r="B25" s="12"/>
      <c r="C25" s="12"/>
      <c r="D25" s="12"/>
      <c r="E25" s="12"/>
      <c r="F25" s="12"/>
      <c r="G25" s="12">
        <f t="shared" si="1"/>
        <v>0</v>
      </c>
      <c r="H25" s="12"/>
      <c r="I25" s="12"/>
      <c r="J25" s="34" t="e">
        <f t="shared" si="0"/>
        <v>#DIV/0!</v>
      </c>
      <c r="K25" s="24"/>
    </row>
    <row r="26" spans="1:11" ht="21.95" customHeight="1">
      <c r="A26" s="29"/>
      <c r="B26" s="12"/>
      <c r="C26" s="12"/>
      <c r="D26" s="12"/>
      <c r="E26" s="12"/>
      <c r="F26" s="12"/>
      <c r="G26" s="12"/>
      <c r="H26" s="12"/>
      <c r="I26" s="12"/>
      <c r="J26" s="34"/>
      <c r="K26" s="24"/>
    </row>
    <row r="27" spans="1:11" ht="21.95" customHeight="1">
      <c r="A27" s="29"/>
      <c r="B27" s="12"/>
      <c r="C27" s="12"/>
      <c r="D27" s="12"/>
      <c r="E27" s="12"/>
      <c r="F27" s="12"/>
      <c r="G27" s="56"/>
      <c r="H27" s="12"/>
      <c r="I27" s="12"/>
      <c r="J27" s="34"/>
      <c r="K27" s="24"/>
    </row>
    <row r="28" spans="1:11" ht="21.95" customHeight="1">
      <c r="A28" s="29"/>
      <c r="B28" s="12"/>
      <c r="C28" s="12"/>
      <c r="D28" s="12"/>
      <c r="E28" s="12"/>
      <c r="F28" s="12"/>
      <c r="G28" s="12"/>
      <c r="H28" s="12"/>
      <c r="I28" s="12"/>
      <c r="J28" s="34"/>
      <c r="K28" s="24"/>
    </row>
    <row r="29" spans="1:11" ht="21.95" customHeight="1">
      <c r="A29" s="29"/>
      <c r="B29" s="12"/>
      <c r="C29" s="12"/>
      <c r="D29" s="12"/>
      <c r="E29" s="12"/>
      <c r="F29" s="12"/>
      <c r="G29" s="12"/>
      <c r="H29" s="12"/>
      <c r="I29" s="12"/>
      <c r="J29" s="34"/>
      <c r="K29" s="24"/>
    </row>
    <row r="30" spans="1:11" ht="21.95" customHeight="1">
      <c r="A30" s="29"/>
      <c r="B30" s="12"/>
      <c r="C30" s="12"/>
      <c r="D30" s="12"/>
      <c r="E30" s="12"/>
      <c r="F30" s="12"/>
      <c r="G30" s="12"/>
      <c r="H30" s="12"/>
      <c r="I30" s="12"/>
      <c r="J30" s="34"/>
      <c r="K30" s="24"/>
    </row>
    <row r="31" spans="1:11" ht="21.95" customHeight="1">
      <c r="A31" s="29"/>
      <c r="B31" s="12"/>
      <c r="C31" s="12"/>
      <c r="D31" s="12"/>
      <c r="E31" s="12"/>
      <c r="F31" s="12"/>
      <c r="G31" s="12"/>
      <c r="H31" s="35"/>
      <c r="I31" s="35"/>
      <c r="J31" s="34"/>
      <c r="K31" s="24"/>
    </row>
    <row r="32" spans="1:11" ht="21.95" customHeight="1">
      <c r="A32" s="32"/>
      <c r="B32" s="12"/>
      <c r="C32" s="12"/>
      <c r="D32" s="12"/>
      <c r="E32" s="12"/>
      <c r="F32" s="12"/>
      <c r="G32" s="12"/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10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33500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33300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f>COUNTA(B10:B47)</f>
        <v>11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54"/>
  <sheetViews>
    <sheetView topLeftCell="B16" zoomScale="80" zoomScaleNormal="80" workbookViewId="0">
      <selection activeCell="B18" sqref="B18:I19"/>
    </sheetView>
  </sheetViews>
  <sheetFormatPr defaultColWidth="9" defaultRowHeight="15.75"/>
  <cols>
    <col min="1" max="1" width="9.625" customWidth="1"/>
    <col min="2" max="2" width="16.75" customWidth="1"/>
    <col min="3" max="3" width="16.375" customWidth="1"/>
    <col min="4" max="4" width="13.125" customWidth="1"/>
    <col min="5" max="5" width="12.75" customWidth="1"/>
    <col min="6" max="10" width="8.625" customWidth="1"/>
    <col min="11" max="11" width="14.87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50</v>
      </c>
      <c r="C7" s="109"/>
      <c r="D7" s="109"/>
      <c r="E7" s="109"/>
      <c r="F7" s="6" t="s">
        <v>4</v>
      </c>
      <c r="G7" s="109" t="s">
        <v>105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81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8" t="s">
        <v>106</v>
      </c>
      <c r="C10" s="68" t="s">
        <v>80</v>
      </c>
      <c r="D10" s="12" t="s">
        <v>21</v>
      </c>
      <c r="E10" s="12">
        <v>8</v>
      </c>
      <c r="F10" s="12">
        <v>424</v>
      </c>
      <c r="G10" s="12">
        <f t="shared" ref="G10" si="0">SUM(H10+I10)</f>
        <v>424</v>
      </c>
      <c r="H10" s="12">
        <v>424</v>
      </c>
      <c r="I10" s="12"/>
      <c r="J10" s="34">
        <f t="shared" ref="J10:J32" si="1">H10/F10*100</f>
        <v>100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>
        <f t="shared" ref="G11:G14" si="2">SUM(H11+I11)</f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68" t="s">
        <v>106</v>
      </c>
      <c r="C12" s="68" t="s">
        <v>80</v>
      </c>
      <c r="D12" s="12" t="s">
        <v>21</v>
      </c>
      <c r="E12" s="12">
        <v>8</v>
      </c>
      <c r="F12" s="12">
        <v>424</v>
      </c>
      <c r="G12" s="12">
        <f t="shared" ref="G12" si="3">SUM(H12+I12)</f>
        <v>424</v>
      </c>
      <c r="H12" s="12">
        <v>424</v>
      </c>
      <c r="I12" s="12"/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106</v>
      </c>
      <c r="C13" s="68" t="s">
        <v>80</v>
      </c>
      <c r="D13" s="12" t="s">
        <v>21</v>
      </c>
      <c r="E13" s="12">
        <v>8</v>
      </c>
      <c r="F13" s="12">
        <v>424</v>
      </c>
      <c r="G13" s="12">
        <f t="shared" si="2"/>
        <v>425</v>
      </c>
      <c r="H13" s="12">
        <v>424</v>
      </c>
      <c r="I13" s="12">
        <v>1</v>
      </c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106</v>
      </c>
      <c r="C14" s="68" t="s">
        <v>80</v>
      </c>
      <c r="D14" s="12" t="s">
        <v>21</v>
      </c>
      <c r="E14" s="12">
        <v>8</v>
      </c>
      <c r="F14" s="12">
        <v>424</v>
      </c>
      <c r="G14" s="12">
        <f t="shared" si="2"/>
        <v>424</v>
      </c>
      <c r="H14" s="12">
        <v>424</v>
      </c>
      <c r="I14" s="12"/>
      <c r="J14" s="34">
        <f t="shared" si="1"/>
        <v>100</v>
      </c>
      <c r="K14" s="24"/>
    </row>
    <row r="15" spans="1:11" ht="21.95" customHeight="1">
      <c r="A15" s="28">
        <v>44888</v>
      </c>
      <c r="B15" s="68" t="s">
        <v>106</v>
      </c>
      <c r="C15" s="68" t="s">
        <v>80</v>
      </c>
      <c r="D15" s="12" t="s">
        <v>21</v>
      </c>
      <c r="E15" s="12">
        <v>8</v>
      </c>
      <c r="F15" s="12">
        <v>424</v>
      </c>
      <c r="G15" s="12">
        <f>SUM(H15+I15)</f>
        <v>424</v>
      </c>
      <c r="H15" s="12">
        <v>424</v>
      </c>
      <c r="I15" s="12"/>
      <c r="J15" s="34">
        <f t="shared" si="1"/>
        <v>100</v>
      </c>
      <c r="K15" s="24"/>
    </row>
    <row r="16" spans="1:11" ht="21.95" customHeight="1">
      <c r="A16" s="28">
        <v>44889</v>
      </c>
      <c r="B16" s="68" t="s">
        <v>106</v>
      </c>
      <c r="C16" s="68" t="s">
        <v>80</v>
      </c>
      <c r="D16" s="12" t="s">
        <v>21</v>
      </c>
      <c r="E16" s="12">
        <v>8</v>
      </c>
      <c r="F16" s="12">
        <v>424</v>
      </c>
      <c r="G16" s="12">
        <f>SUM(H16+I16)</f>
        <v>424</v>
      </c>
      <c r="H16" s="12">
        <v>424</v>
      </c>
      <c r="I16" s="12"/>
      <c r="J16" s="34">
        <f t="shared" si="1"/>
        <v>100</v>
      </c>
      <c r="K16" s="24"/>
    </row>
    <row r="17" spans="1:11" ht="21.95" customHeight="1">
      <c r="A17" s="28">
        <v>44890</v>
      </c>
      <c r="B17" s="68" t="s">
        <v>106</v>
      </c>
      <c r="C17" s="68" t="s">
        <v>80</v>
      </c>
      <c r="D17" s="12" t="s">
        <v>21</v>
      </c>
      <c r="E17" s="12">
        <v>8</v>
      </c>
      <c r="F17" s="12">
        <v>424</v>
      </c>
      <c r="G17" s="12">
        <f>SUM(H17+I17)</f>
        <v>425</v>
      </c>
      <c r="H17" s="12">
        <v>424</v>
      </c>
      <c r="I17" s="12">
        <v>1</v>
      </c>
      <c r="J17" s="34">
        <f t="shared" si="1"/>
        <v>100</v>
      </c>
      <c r="K17" s="24"/>
    </row>
    <row r="18" spans="1:11" ht="21.95" customHeight="1">
      <c r="A18" s="28">
        <v>44893</v>
      </c>
      <c r="B18" s="68" t="s">
        <v>89</v>
      </c>
      <c r="C18" s="12">
        <v>22500</v>
      </c>
      <c r="D18" s="68" t="s">
        <v>21</v>
      </c>
      <c r="E18" s="12">
        <v>7</v>
      </c>
      <c r="F18" s="12">
        <v>2660</v>
      </c>
      <c r="G18" s="12">
        <f>SUM(H18+I18)</f>
        <v>2717</v>
      </c>
      <c r="H18" s="12">
        <v>2660</v>
      </c>
      <c r="I18" s="12">
        <v>57</v>
      </c>
      <c r="J18" s="34">
        <f t="shared" si="1"/>
        <v>100</v>
      </c>
      <c r="K18" s="24"/>
    </row>
    <row r="19" spans="1:11" ht="21.95" customHeight="1">
      <c r="B19" s="68" t="s">
        <v>95</v>
      </c>
      <c r="C19" s="12">
        <v>2111</v>
      </c>
      <c r="D19" s="12" t="s">
        <v>21</v>
      </c>
      <c r="E19" s="12">
        <v>1</v>
      </c>
      <c r="F19" s="12">
        <v>130</v>
      </c>
      <c r="G19" s="12">
        <f t="shared" ref="G19:G32" si="4">SUM(H19+I19)</f>
        <v>130</v>
      </c>
      <c r="H19" s="12">
        <v>130</v>
      </c>
      <c r="I19" s="12"/>
      <c r="J19" s="34">
        <f t="shared" si="1"/>
        <v>100</v>
      </c>
      <c r="K19" s="24"/>
    </row>
    <row r="20" spans="1:11" ht="21.95" customHeight="1">
      <c r="A20" s="28">
        <v>44894</v>
      </c>
      <c r="B20" s="12"/>
      <c r="C20" s="12"/>
      <c r="D20" s="12" t="s">
        <v>21</v>
      </c>
      <c r="E20" s="12">
        <v>8</v>
      </c>
      <c r="F20" s="12"/>
      <c r="G20" s="12">
        <f t="shared" si="4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44895</v>
      </c>
      <c r="B21" s="12"/>
      <c r="C21" s="12"/>
      <c r="D21" s="12" t="s">
        <v>21</v>
      </c>
      <c r="E21" s="12">
        <v>8</v>
      </c>
      <c r="F21" s="12"/>
      <c r="G21" s="12">
        <f t="shared" si="4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44896</v>
      </c>
      <c r="B22" s="12"/>
      <c r="C22" s="12"/>
      <c r="D22" s="12" t="s">
        <v>21</v>
      </c>
      <c r="E22" s="12">
        <v>8</v>
      </c>
      <c r="F22" s="12"/>
      <c r="G22" s="12">
        <f t="shared" si="4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44897</v>
      </c>
      <c r="B23" s="12"/>
      <c r="C23" s="12"/>
      <c r="D23" s="12" t="s">
        <v>21</v>
      </c>
      <c r="E23" s="12">
        <v>8</v>
      </c>
      <c r="F23" s="12"/>
      <c r="G23" s="12">
        <f t="shared" si="4"/>
        <v>0</v>
      </c>
      <c r="H23" s="35"/>
      <c r="I23" s="35"/>
      <c r="J23" s="34" t="e">
        <f t="shared" si="1"/>
        <v>#DIV/0!</v>
      </c>
      <c r="K23" s="24"/>
    </row>
    <row r="24" spans="1:11" ht="21.95" customHeight="1">
      <c r="A24" s="28">
        <v>44899</v>
      </c>
      <c r="B24" s="12"/>
      <c r="C24" s="12"/>
      <c r="D24" s="12" t="s">
        <v>21</v>
      </c>
      <c r="E24" s="12">
        <v>8</v>
      </c>
      <c r="F24" s="12"/>
      <c r="G24" s="12">
        <f t="shared" si="4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44900</v>
      </c>
      <c r="B25" s="12"/>
      <c r="C25" s="12"/>
      <c r="D25" s="12" t="s">
        <v>21</v>
      </c>
      <c r="E25" s="12">
        <v>8</v>
      </c>
      <c r="F25" s="12"/>
      <c r="G25" s="12">
        <f t="shared" si="4"/>
        <v>0</v>
      </c>
      <c r="H25" s="12"/>
      <c r="I25" s="12"/>
      <c r="J25" s="34" t="e">
        <f t="shared" si="1"/>
        <v>#DIV/0!</v>
      </c>
      <c r="K25" s="24"/>
    </row>
    <row r="26" spans="1:11" ht="21.95" customHeight="1">
      <c r="A26" s="28">
        <v>44901</v>
      </c>
      <c r="B26" s="12"/>
      <c r="C26" s="12"/>
      <c r="D26" s="12" t="s">
        <v>21</v>
      </c>
      <c r="E26" s="12">
        <v>8</v>
      </c>
      <c r="F26" s="12"/>
      <c r="G26" s="12">
        <f t="shared" si="4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44902</v>
      </c>
      <c r="B27" s="12"/>
      <c r="C27" s="12"/>
      <c r="D27" s="12" t="s">
        <v>21</v>
      </c>
      <c r="E27" s="12">
        <v>8</v>
      </c>
      <c r="F27" s="12"/>
      <c r="G27" s="12">
        <f t="shared" si="4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8">
        <v>44903</v>
      </c>
      <c r="B28" s="12"/>
      <c r="C28" s="12"/>
      <c r="D28" s="12" t="s">
        <v>21</v>
      </c>
      <c r="E28" s="12">
        <v>8</v>
      </c>
      <c r="F28" s="12"/>
      <c r="G28" s="12">
        <f t="shared" si="4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44906</v>
      </c>
      <c r="B29" s="12"/>
      <c r="C29" s="12"/>
      <c r="D29" s="12" t="s">
        <v>21</v>
      </c>
      <c r="E29" s="12">
        <v>8</v>
      </c>
      <c r="F29" s="12"/>
      <c r="G29" s="12">
        <f t="shared" si="4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44907</v>
      </c>
      <c r="B30" s="12"/>
      <c r="C30" s="12"/>
      <c r="D30" s="12" t="s">
        <v>21</v>
      </c>
      <c r="E30" s="12">
        <v>8</v>
      </c>
      <c r="F30" s="12"/>
      <c r="G30" s="12">
        <f t="shared" si="4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44908</v>
      </c>
      <c r="B31" s="12"/>
      <c r="C31" s="12"/>
      <c r="D31" s="12" t="s">
        <v>21</v>
      </c>
      <c r="E31" s="12">
        <v>8</v>
      </c>
      <c r="F31" s="12"/>
      <c r="G31" s="12">
        <f t="shared" si="4"/>
        <v>0</v>
      </c>
      <c r="H31" s="35"/>
      <c r="I31" s="35"/>
      <c r="J31" s="34" t="e">
        <f t="shared" si="1"/>
        <v>#DIV/0!</v>
      </c>
      <c r="K31" s="24"/>
    </row>
    <row r="32" spans="1:11" ht="21.95" customHeight="1">
      <c r="A32" s="29">
        <v>44909</v>
      </c>
      <c r="B32" s="12"/>
      <c r="C32" s="12"/>
      <c r="D32" s="12" t="s">
        <v>21</v>
      </c>
      <c r="E32" s="12">
        <v>8</v>
      </c>
      <c r="F32" s="12"/>
      <c r="G32" s="12">
        <f t="shared" si="4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29">
        <v>44910</v>
      </c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15"/>
      <c r="F48" s="99"/>
      <c r="G48" s="99"/>
      <c r="H48" s="99"/>
      <c r="I48" s="99"/>
      <c r="J48" s="16"/>
      <c r="K48" s="101"/>
    </row>
    <row r="49" spans="1:11" ht="21" customHeight="1">
      <c r="A49" s="98" t="s">
        <v>24</v>
      </c>
      <c r="B49" s="98"/>
      <c r="C49" s="14">
        <f>SUM(F10:F47)</f>
        <v>5758</v>
      </c>
      <c r="D49" s="15"/>
      <c r="E49" s="15"/>
      <c r="F49" s="99"/>
      <c r="G49" s="99"/>
      <c r="H49" s="99"/>
      <c r="I49" s="99"/>
      <c r="J49" s="16"/>
      <c r="K49" s="101"/>
    </row>
    <row r="50" spans="1:11" ht="21" customHeight="1">
      <c r="A50" s="98" t="s">
        <v>25</v>
      </c>
      <c r="B50" s="98"/>
      <c r="C50" s="14">
        <f>SUM(H10:H47)</f>
        <v>5758</v>
      </c>
      <c r="D50" s="15"/>
      <c r="E50" s="15"/>
      <c r="F50" s="99"/>
      <c r="G50" s="99"/>
      <c r="H50" s="99"/>
      <c r="I50" s="99"/>
      <c r="J50" s="16"/>
      <c r="K50" s="101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30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8">
    <mergeCell ref="A53:B53"/>
    <mergeCell ref="I48:I50"/>
    <mergeCell ref="I51:I53"/>
    <mergeCell ref="K48:K50"/>
    <mergeCell ref="K51:K53"/>
    <mergeCell ref="F48:H50"/>
    <mergeCell ref="F51:H53"/>
    <mergeCell ref="A48:B48"/>
    <mergeCell ref="A49:B49"/>
    <mergeCell ref="A50:B50"/>
    <mergeCell ref="A51:B51"/>
    <mergeCell ref="A52:B52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54"/>
  <sheetViews>
    <sheetView topLeftCell="A8" zoomScale="90" zoomScaleNormal="90" workbookViewId="0">
      <selection activeCell="B22" sqref="B22"/>
    </sheetView>
  </sheetViews>
  <sheetFormatPr defaultColWidth="9" defaultRowHeight="15.75"/>
  <cols>
    <col min="1" max="1" width="11.125" customWidth="1"/>
    <col min="2" max="2" width="19.5" customWidth="1"/>
    <col min="3" max="3" width="16.125" customWidth="1"/>
    <col min="4" max="4" width="13.125" customWidth="1"/>
    <col min="5" max="5" width="12.75" customWidth="1"/>
    <col min="6" max="10" width="8.625" customWidth="1"/>
    <col min="11" max="11" width="14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51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8" t="s">
        <v>89</v>
      </c>
      <c r="C10" s="12">
        <v>22500</v>
      </c>
      <c r="D10" s="12" t="s">
        <v>21</v>
      </c>
      <c r="E10" s="12">
        <v>8</v>
      </c>
      <c r="F10" s="12">
        <v>3040</v>
      </c>
      <c r="G10" s="12">
        <f>SUM(H10+I10)</f>
        <v>3040</v>
      </c>
      <c r="H10" s="12">
        <v>3040</v>
      </c>
      <c r="I10" s="12"/>
      <c r="J10" s="34">
        <f t="shared" ref="J10:J32" si="0">H10/F10*100</f>
        <v>100</v>
      </c>
      <c r="K10" s="24"/>
    </row>
    <row r="11" spans="1:11" ht="21.95" customHeight="1">
      <c r="A11" s="28">
        <v>44882</v>
      </c>
      <c r="B11" s="68" t="s">
        <v>89</v>
      </c>
      <c r="C11" s="12">
        <v>22500</v>
      </c>
      <c r="D11" s="12" t="s">
        <v>21</v>
      </c>
      <c r="E11" s="12">
        <v>8</v>
      </c>
      <c r="F11" s="12">
        <v>3040</v>
      </c>
      <c r="G11" s="12">
        <f t="shared" ref="G11:G32" si="1">SUM(H11+I11)</f>
        <v>3040</v>
      </c>
      <c r="H11" s="12">
        <v>3040</v>
      </c>
      <c r="I11" s="12"/>
      <c r="J11" s="34">
        <f t="shared" si="0"/>
        <v>100</v>
      </c>
      <c r="K11" s="24"/>
    </row>
    <row r="12" spans="1:11" ht="21.95" customHeight="1">
      <c r="A12" s="28">
        <v>44883</v>
      </c>
      <c r="B12" s="68" t="s">
        <v>89</v>
      </c>
      <c r="C12" s="12">
        <v>22500</v>
      </c>
      <c r="D12" s="12" t="s">
        <v>21</v>
      </c>
      <c r="E12" s="12">
        <v>8</v>
      </c>
      <c r="F12" s="12">
        <v>3040</v>
      </c>
      <c r="G12" s="12">
        <f t="shared" si="1"/>
        <v>3040</v>
      </c>
      <c r="H12" s="12">
        <v>3040</v>
      </c>
      <c r="I12" s="12"/>
      <c r="J12" s="34">
        <f t="shared" si="0"/>
        <v>100</v>
      </c>
      <c r="K12" s="24"/>
    </row>
    <row r="13" spans="1:11" ht="21.95" customHeight="1">
      <c r="A13" s="28">
        <v>44886</v>
      </c>
      <c r="B13" s="68" t="s">
        <v>89</v>
      </c>
      <c r="C13" s="12">
        <v>22500</v>
      </c>
      <c r="D13" s="12" t="s">
        <v>21</v>
      </c>
      <c r="E13" s="12">
        <v>8</v>
      </c>
      <c r="F13" s="12">
        <v>3040</v>
      </c>
      <c r="G13" s="12">
        <f t="shared" si="1"/>
        <v>3054</v>
      </c>
      <c r="H13" s="12">
        <v>3040</v>
      </c>
      <c r="I13" s="12">
        <v>14</v>
      </c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89</v>
      </c>
      <c r="C14" s="12">
        <v>22500</v>
      </c>
      <c r="D14" s="12" t="s">
        <v>21</v>
      </c>
      <c r="E14" s="12">
        <v>8</v>
      </c>
      <c r="F14" s="12">
        <v>3040</v>
      </c>
      <c r="G14" s="12">
        <f t="shared" si="1"/>
        <v>3052</v>
      </c>
      <c r="H14" s="12">
        <v>3040</v>
      </c>
      <c r="I14" s="12">
        <v>12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89</v>
      </c>
      <c r="C15" s="12">
        <v>22500</v>
      </c>
      <c r="D15" s="12" t="s">
        <v>21</v>
      </c>
      <c r="E15" s="12">
        <v>8</v>
      </c>
      <c r="F15" s="12">
        <v>3040</v>
      </c>
      <c r="G15" s="12">
        <f t="shared" si="1"/>
        <v>3043</v>
      </c>
      <c r="H15" s="12">
        <v>3040</v>
      </c>
      <c r="I15" s="12">
        <v>3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89</v>
      </c>
      <c r="C16" s="12">
        <v>22500</v>
      </c>
      <c r="D16" s="12" t="s">
        <v>21</v>
      </c>
      <c r="E16" s="12">
        <v>4</v>
      </c>
      <c r="F16" s="12">
        <v>1520</v>
      </c>
      <c r="G16" s="12">
        <f t="shared" si="1"/>
        <v>1547</v>
      </c>
      <c r="H16" s="12">
        <v>1520</v>
      </c>
      <c r="I16" s="12">
        <v>27</v>
      </c>
      <c r="J16" s="59">
        <f t="shared" si="0"/>
        <v>100</v>
      </c>
      <c r="K16" s="12"/>
    </row>
    <row r="17" spans="1:11" ht="21.95" customHeight="1">
      <c r="A17" s="49"/>
      <c r="B17" s="12" t="s">
        <v>99</v>
      </c>
      <c r="C17" s="12" t="s">
        <v>155</v>
      </c>
      <c r="D17" s="12" t="s">
        <v>21</v>
      </c>
      <c r="E17" s="12">
        <v>4</v>
      </c>
      <c r="F17" s="12">
        <v>316</v>
      </c>
      <c r="G17" s="12">
        <f t="shared" si="1"/>
        <v>326</v>
      </c>
      <c r="H17" s="12">
        <v>316</v>
      </c>
      <c r="I17" s="12">
        <v>10</v>
      </c>
      <c r="J17" s="59">
        <f t="shared" si="0"/>
        <v>100</v>
      </c>
      <c r="K17" s="12"/>
    </row>
    <row r="18" spans="1:11" ht="21.95" customHeight="1">
      <c r="A18" s="28">
        <v>44890</v>
      </c>
      <c r="B18" s="68" t="s">
        <v>89</v>
      </c>
      <c r="C18" s="12">
        <v>22500</v>
      </c>
      <c r="D18" s="12" t="s">
        <v>21</v>
      </c>
      <c r="E18" s="12">
        <v>8</v>
      </c>
      <c r="F18" s="12">
        <v>3040</v>
      </c>
      <c r="G18" s="12">
        <f t="shared" ref="G18" si="2">SUM(H18+I18)</f>
        <v>3140</v>
      </c>
      <c r="H18" s="12">
        <v>3040</v>
      </c>
      <c r="I18" s="12">
        <v>100</v>
      </c>
      <c r="J18" s="59">
        <f t="shared" si="0"/>
        <v>100</v>
      </c>
      <c r="K18" s="12"/>
    </row>
    <row r="19" spans="1:11" ht="21.95" customHeight="1">
      <c r="A19" s="28">
        <v>44893</v>
      </c>
      <c r="B19" s="68" t="s">
        <v>89</v>
      </c>
      <c r="C19" s="12">
        <v>22500</v>
      </c>
      <c r="D19" s="68" t="s">
        <v>21</v>
      </c>
      <c r="E19" s="12">
        <v>7</v>
      </c>
      <c r="F19" s="12">
        <v>2660</v>
      </c>
      <c r="G19" s="12">
        <f>SUM(H19+I19)</f>
        <v>2717</v>
      </c>
      <c r="H19" s="12">
        <v>2660</v>
      </c>
      <c r="I19" s="12">
        <v>57</v>
      </c>
      <c r="J19" s="59">
        <f t="shared" si="0"/>
        <v>100</v>
      </c>
      <c r="K19" s="12"/>
    </row>
    <row r="20" spans="1:11" ht="21.95" customHeight="1">
      <c r="B20" s="68" t="s">
        <v>95</v>
      </c>
      <c r="C20" s="12">
        <v>2111</v>
      </c>
      <c r="D20" s="12" t="s">
        <v>21</v>
      </c>
      <c r="E20" s="12">
        <v>1</v>
      </c>
      <c r="F20" s="12">
        <v>130</v>
      </c>
      <c r="G20" s="12">
        <f t="shared" ref="G20" si="3">SUM(H20+I20)</f>
        <v>130</v>
      </c>
      <c r="H20" s="12">
        <v>130</v>
      </c>
      <c r="I20" s="12"/>
      <c r="J20" s="59">
        <f t="shared" si="0"/>
        <v>100</v>
      </c>
      <c r="K20" s="12"/>
    </row>
    <row r="21" spans="1:11" ht="21.95" customHeight="1">
      <c r="A21" s="28">
        <v>44894</v>
      </c>
      <c r="B21" s="68" t="s">
        <v>89</v>
      </c>
      <c r="C21" s="12">
        <v>22500</v>
      </c>
      <c r="D21" s="12" t="s">
        <v>21</v>
      </c>
      <c r="E21" s="12">
        <v>8</v>
      </c>
      <c r="F21" s="12">
        <v>3040</v>
      </c>
      <c r="G21" s="12">
        <f t="shared" si="1"/>
        <v>3084</v>
      </c>
      <c r="H21" s="12">
        <v>3040</v>
      </c>
      <c r="I21" s="12">
        <v>44</v>
      </c>
      <c r="J21" s="59">
        <f t="shared" si="0"/>
        <v>100</v>
      </c>
      <c r="K21" s="12"/>
    </row>
    <row r="22" spans="1:11" ht="21.95" customHeight="1">
      <c r="A22" s="28">
        <v>44895</v>
      </c>
      <c r="B22" s="12"/>
      <c r="C22" s="12"/>
      <c r="D22" s="12" t="s">
        <v>21</v>
      </c>
      <c r="E22" s="12">
        <v>8</v>
      </c>
      <c r="F22" s="12"/>
      <c r="G22" s="12">
        <f t="shared" si="1"/>
        <v>0</v>
      </c>
      <c r="H22" s="12"/>
      <c r="I22" s="12"/>
      <c r="J22" s="59" t="e">
        <f t="shared" si="0"/>
        <v>#DIV/0!</v>
      </c>
      <c r="K22" s="12"/>
    </row>
    <row r="23" spans="1:11" ht="21.95" customHeight="1">
      <c r="A23" s="28">
        <v>44896</v>
      </c>
      <c r="B23" s="12"/>
      <c r="C23" s="12"/>
      <c r="D23" s="12" t="s">
        <v>21</v>
      </c>
      <c r="E23" s="12">
        <v>8</v>
      </c>
      <c r="F23" s="12"/>
      <c r="G23" s="12">
        <f t="shared" si="1"/>
        <v>0</v>
      </c>
      <c r="H23" s="12"/>
      <c r="I23" s="12"/>
      <c r="J23" s="59" t="e">
        <f t="shared" si="0"/>
        <v>#DIV/0!</v>
      </c>
      <c r="K23" s="12"/>
    </row>
    <row r="24" spans="1:11" ht="21.95" customHeight="1">
      <c r="A24" s="28">
        <v>44897</v>
      </c>
      <c r="B24" s="12"/>
      <c r="C24" s="12"/>
      <c r="D24" s="12" t="s">
        <v>21</v>
      </c>
      <c r="E24" s="12">
        <v>8</v>
      </c>
      <c r="F24" s="12"/>
      <c r="G24" s="12">
        <f t="shared" si="1"/>
        <v>0</v>
      </c>
      <c r="H24" s="35"/>
      <c r="I24" s="35"/>
      <c r="J24" s="59" t="e">
        <f t="shared" si="0"/>
        <v>#DIV/0!</v>
      </c>
      <c r="K24" s="12"/>
    </row>
    <row r="25" spans="1:11" ht="21.95" customHeight="1">
      <c r="A25" s="28">
        <v>44899</v>
      </c>
      <c r="B25" s="12"/>
      <c r="C25" s="12"/>
      <c r="D25" s="12" t="s">
        <v>21</v>
      </c>
      <c r="E25" s="12">
        <v>8</v>
      </c>
      <c r="F25" s="12"/>
      <c r="G25" s="12">
        <f t="shared" si="1"/>
        <v>0</v>
      </c>
      <c r="H25" s="12"/>
      <c r="I25" s="12"/>
      <c r="J25" s="59" t="e">
        <f t="shared" si="0"/>
        <v>#DIV/0!</v>
      </c>
      <c r="K25" s="12"/>
    </row>
    <row r="26" spans="1:11" ht="21.95" customHeight="1">
      <c r="A26" s="28">
        <v>44900</v>
      </c>
      <c r="B26" s="12"/>
      <c r="C26" s="12"/>
      <c r="D26" s="12" t="s">
        <v>21</v>
      </c>
      <c r="E26" s="12">
        <v>8</v>
      </c>
      <c r="F26" s="12"/>
      <c r="G26" s="12">
        <f t="shared" si="1"/>
        <v>0</v>
      </c>
      <c r="H26" s="12"/>
      <c r="I26" s="12"/>
      <c r="J26" s="59" t="e">
        <f t="shared" si="0"/>
        <v>#DIV/0!</v>
      </c>
      <c r="K26" s="12"/>
    </row>
    <row r="27" spans="1:11" ht="21.95" customHeight="1">
      <c r="A27" s="28">
        <v>44901</v>
      </c>
      <c r="B27" s="12"/>
      <c r="C27" s="12"/>
      <c r="D27" s="12" t="s">
        <v>21</v>
      </c>
      <c r="E27" s="12">
        <v>8</v>
      </c>
      <c r="F27" s="12"/>
      <c r="G27" s="12">
        <f t="shared" si="1"/>
        <v>0</v>
      </c>
      <c r="H27" s="12"/>
      <c r="I27" s="12"/>
      <c r="J27" s="59" t="e">
        <f t="shared" si="0"/>
        <v>#DIV/0!</v>
      </c>
      <c r="K27" s="12"/>
    </row>
    <row r="28" spans="1:11" ht="21.95" customHeight="1">
      <c r="A28" s="28">
        <v>44902</v>
      </c>
      <c r="B28" s="12"/>
      <c r="C28" s="12"/>
      <c r="D28" s="12" t="s">
        <v>21</v>
      </c>
      <c r="E28" s="12">
        <v>8</v>
      </c>
      <c r="F28" s="12"/>
      <c r="G28" s="12">
        <f t="shared" si="1"/>
        <v>0</v>
      </c>
      <c r="H28" s="12"/>
      <c r="I28" s="12"/>
      <c r="J28" s="59" t="e">
        <f t="shared" si="0"/>
        <v>#DIV/0!</v>
      </c>
      <c r="K28" s="12"/>
    </row>
    <row r="29" spans="1:11" ht="21.95" customHeight="1">
      <c r="A29" s="28">
        <v>44903</v>
      </c>
      <c r="B29" s="12"/>
      <c r="C29" s="12"/>
      <c r="D29" s="12" t="s">
        <v>21</v>
      </c>
      <c r="E29" s="12">
        <v>8</v>
      </c>
      <c r="F29" s="12"/>
      <c r="G29" s="12">
        <f t="shared" si="1"/>
        <v>0</v>
      </c>
      <c r="H29" s="12"/>
      <c r="I29" s="12"/>
      <c r="J29" s="59" t="e">
        <f t="shared" si="0"/>
        <v>#DIV/0!</v>
      </c>
      <c r="K29" s="12"/>
    </row>
    <row r="30" spans="1:11" ht="21.95" customHeight="1">
      <c r="A30" s="28">
        <v>44906</v>
      </c>
      <c r="B30" s="12"/>
      <c r="C30" s="12"/>
      <c r="D30" s="12" t="s">
        <v>21</v>
      </c>
      <c r="E30" s="12">
        <v>8</v>
      </c>
      <c r="F30" s="12"/>
      <c r="G30" s="12">
        <f t="shared" si="1"/>
        <v>0</v>
      </c>
      <c r="H30" s="12"/>
      <c r="I30" s="12"/>
      <c r="J30" s="59" t="e">
        <f t="shared" si="0"/>
        <v>#DIV/0!</v>
      </c>
      <c r="K30" s="12"/>
    </row>
    <row r="31" spans="1:11" ht="21.95" customHeight="1">
      <c r="A31" s="28">
        <v>44907</v>
      </c>
      <c r="B31" s="12"/>
      <c r="C31" s="12"/>
      <c r="D31" s="12" t="s">
        <v>21</v>
      </c>
      <c r="E31" s="12">
        <v>8</v>
      </c>
      <c r="F31" s="12"/>
      <c r="G31" s="12">
        <f t="shared" si="1"/>
        <v>0</v>
      </c>
      <c r="H31" s="12"/>
      <c r="I31" s="12"/>
      <c r="J31" s="59" t="e">
        <f t="shared" si="0"/>
        <v>#DIV/0!</v>
      </c>
      <c r="K31" s="12"/>
    </row>
    <row r="32" spans="1:11" ht="21.95" customHeight="1">
      <c r="A32" s="28">
        <v>44908</v>
      </c>
      <c r="B32" s="12"/>
      <c r="C32" s="12"/>
      <c r="D32" s="12" t="s">
        <v>21</v>
      </c>
      <c r="E32" s="12">
        <v>8</v>
      </c>
      <c r="F32" s="12"/>
      <c r="G32" s="12">
        <f t="shared" si="1"/>
        <v>0</v>
      </c>
      <c r="H32" s="12"/>
      <c r="I32" s="12"/>
      <c r="J32" s="59" t="e">
        <f t="shared" si="0"/>
        <v>#DIV/0!</v>
      </c>
      <c r="K32" s="12"/>
    </row>
    <row r="33" spans="1:11" ht="21.95" customHeight="1">
      <c r="A33" s="28">
        <v>44909</v>
      </c>
      <c r="B33" s="12"/>
      <c r="C33" s="12"/>
      <c r="D33" s="12"/>
      <c r="E33" s="12"/>
      <c r="F33" s="12"/>
      <c r="G33" s="12"/>
      <c r="H33" s="12"/>
      <c r="I33" s="12"/>
      <c r="J33" s="59"/>
      <c r="K33" s="12"/>
    </row>
    <row r="34" spans="1:11" ht="21.95" customHeight="1">
      <c r="A34" s="28">
        <v>44910</v>
      </c>
      <c r="B34" s="12"/>
      <c r="C34" s="12"/>
      <c r="D34" s="12"/>
      <c r="E34" s="12"/>
      <c r="F34" s="12"/>
      <c r="G34" s="12"/>
      <c r="H34" s="12"/>
      <c r="I34" s="12"/>
      <c r="J34" s="59"/>
      <c r="K34" s="12"/>
    </row>
    <row r="35" spans="1:11" ht="21.95" customHeight="1">
      <c r="A35" s="12"/>
      <c r="B35" s="12"/>
      <c r="C35" s="12"/>
      <c r="D35" s="12"/>
      <c r="E35" s="12"/>
      <c r="F35" s="12"/>
      <c r="G35" s="12"/>
      <c r="H35" s="12"/>
      <c r="I35" s="12"/>
      <c r="J35" s="59"/>
      <c r="K35" s="12"/>
    </row>
    <row r="36" spans="1:11" ht="21.95" customHeight="1">
      <c r="A36" s="12"/>
      <c r="B36" s="12"/>
      <c r="C36" s="12"/>
      <c r="D36" s="12"/>
      <c r="E36" s="12"/>
      <c r="F36" s="12"/>
      <c r="G36" s="12"/>
      <c r="H36" s="12"/>
      <c r="I36" s="12"/>
      <c r="J36" s="59"/>
      <c r="K36" s="12"/>
    </row>
    <row r="37" spans="1:11" ht="21.95" customHeight="1">
      <c r="A37" s="12"/>
      <c r="B37" s="12"/>
      <c r="C37" s="12"/>
      <c r="D37" s="12"/>
      <c r="E37" s="12"/>
      <c r="F37" s="12"/>
      <c r="G37" s="12"/>
      <c r="H37" s="12"/>
      <c r="I37" s="12"/>
      <c r="J37" s="59"/>
      <c r="K37" s="12"/>
    </row>
    <row r="38" spans="1:11" ht="21.95" customHeight="1">
      <c r="A38" s="12"/>
      <c r="B38" s="12"/>
      <c r="C38" s="12"/>
      <c r="D38" s="12"/>
      <c r="E38" s="12"/>
      <c r="F38" s="12"/>
      <c r="G38" s="12"/>
      <c r="H38" s="12"/>
      <c r="I38" s="12"/>
      <c r="J38" s="59"/>
      <c r="K38" s="12"/>
    </row>
    <row r="39" spans="1:11" ht="21.95" customHeight="1">
      <c r="A39" s="12"/>
      <c r="B39" s="12"/>
      <c r="C39" s="12"/>
      <c r="D39" s="12"/>
      <c r="E39" s="12"/>
      <c r="F39" s="12"/>
      <c r="G39" s="12"/>
      <c r="H39" s="12"/>
      <c r="I39" s="12"/>
      <c r="J39" s="59"/>
      <c r="K39" s="12"/>
    </row>
    <row r="40" spans="1:11" ht="21.95" customHeight="1">
      <c r="A40" s="12"/>
      <c r="B40" s="12"/>
      <c r="C40" s="12"/>
      <c r="D40" s="12"/>
      <c r="E40" s="12"/>
      <c r="F40" s="12"/>
      <c r="G40" s="12"/>
      <c r="H40" s="12"/>
      <c r="I40" s="12"/>
      <c r="J40" s="59"/>
      <c r="K40" s="12"/>
    </row>
    <row r="41" spans="1:11" ht="21.95" customHeight="1">
      <c r="A41" s="12"/>
      <c r="B41" s="12"/>
      <c r="C41" s="12"/>
      <c r="D41" s="12"/>
      <c r="E41" s="12"/>
      <c r="F41" s="12"/>
      <c r="G41" s="12"/>
      <c r="H41" s="12"/>
      <c r="I41" s="12"/>
      <c r="J41" s="59"/>
      <c r="K41" s="12"/>
    </row>
    <row r="42" spans="1:11" ht="21.95" customHeight="1">
      <c r="A42" s="12"/>
      <c r="B42" s="12"/>
      <c r="C42" s="12"/>
      <c r="D42" s="12"/>
      <c r="E42" s="12"/>
      <c r="F42" s="12"/>
      <c r="G42" s="12"/>
      <c r="H42" s="12"/>
      <c r="I42" s="12"/>
      <c r="J42" s="59"/>
      <c r="K42" s="12"/>
    </row>
    <row r="43" spans="1:11" ht="21.95" customHeight="1">
      <c r="A43" s="12"/>
      <c r="B43" s="12"/>
      <c r="C43" s="12"/>
      <c r="D43" s="12"/>
      <c r="E43" s="12"/>
      <c r="F43" s="12"/>
      <c r="G43" s="12"/>
      <c r="H43" s="12"/>
      <c r="I43" s="12"/>
      <c r="J43" s="59"/>
      <c r="K43" s="12"/>
    </row>
    <row r="44" spans="1:11" ht="21.95" customHeight="1">
      <c r="A44" s="12"/>
      <c r="B44" s="12"/>
      <c r="C44" s="12"/>
      <c r="D44" s="12"/>
      <c r="E44" s="12"/>
      <c r="F44" s="12"/>
      <c r="G44" s="12"/>
      <c r="H44" s="12"/>
      <c r="I44" s="12"/>
      <c r="J44" s="59"/>
      <c r="K44" s="12"/>
    </row>
    <row r="45" spans="1:11" ht="21.95" customHeight="1">
      <c r="A45" s="12"/>
      <c r="B45" s="12"/>
      <c r="C45" s="12"/>
      <c r="D45" s="12"/>
      <c r="E45" s="12"/>
      <c r="F45" s="12"/>
      <c r="G45" s="12"/>
      <c r="H45" s="12"/>
      <c r="I45" s="12"/>
      <c r="J45" s="59"/>
      <c r="K45" s="12"/>
    </row>
    <row r="46" spans="1:11" ht="21.95" customHeight="1">
      <c r="A46" s="12"/>
      <c r="B46" s="12"/>
      <c r="C46" s="12"/>
      <c r="D46" s="12"/>
      <c r="E46" s="12"/>
      <c r="F46" s="12"/>
      <c r="G46" s="12"/>
      <c r="H46" s="12"/>
      <c r="I46" s="12"/>
      <c r="J46" s="59"/>
      <c r="K46" s="12"/>
    </row>
    <row r="47" spans="1:11" ht="21.95" customHeight="1">
      <c r="A47" s="12"/>
      <c r="B47" s="12"/>
      <c r="C47" s="12"/>
      <c r="D47" s="12"/>
      <c r="E47" s="12"/>
      <c r="F47" s="12"/>
      <c r="G47" s="12"/>
      <c r="H47" s="12"/>
      <c r="I47" s="12"/>
      <c r="J47" s="59"/>
      <c r="K47" s="12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28946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28946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25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54"/>
  <sheetViews>
    <sheetView topLeftCell="D7" workbookViewId="0">
      <selection activeCell="I18" sqref="I18"/>
    </sheetView>
  </sheetViews>
  <sheetFormatPr defaultColWidth="9" defaultRowHeight="15.75"/>
  <cols>
    <col min="1" max="1" width="10.375" customWidth="1"/>
    <col min="2" max="2" width="16.75" customWidth="1"/>
    <col min="3" max="3" width="16.5" customWidth="1"/>
    <col min="4" max="4" width="13.125" customWidth="1"/>
    <col min="5" max="5" width="12.75" customWidth="1"/>
    <col min="6" max="10" width="8.625" customWidth="1"/>
    <col min="11" max="11" width="13.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52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8" t="s">
        <v>129</v>
      </c>
      <c r="C10" s="68" t="s">
        <v>130</v>
      </c>
      <c r="D10" s="12" t="s">
        <v>21</v>
      </c>
      <c r="E10" s="12">
        <v>8</v>
      </c>
      <c r="F10" s="12">
        <v>912</v>
      </c>
      <c r="G10" s="12">
        <f t="shared" ref="G10:G11" si="0">SUM(H10+I10)</f>
        <v>912</v>
      </c>
      <c r="H10" s="12">
        <v>912</v>
      </c>
      <c r="I10" s="12"/>
      <c r="J10" s="34">
        <f t="shared" ref="J10:J32" si="1">H10/F10*100</f>
        <v>100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68" t="s">
        <v>129</v>
      </c>
      <c r="C12" s="68" t="s">
        <v>130</v>
      </c>
      <c r="D12" s="12" t="s">
        <v>21</v>
      </c>
      <c r="E12" s="12">
        <v>8</v>
      </c>
      <c r="F12" s="12">
        <v>912</v>
      </c>
      <c r="G12" s="12">
        <f>SUM(H12+I12)</f>
        <v>928</v>
      </c>
      <c r="H12" s="12">
        <v>928</v>
      </c>
      <c r="I12" s="12"/>
      <c r="J12" s="34">
        <f t="shared" si="1"/>
        <v>101.75438596491229</v>
      </c>
      <c r="K12" s="24"/>
    </row>
    <row r="13" spans="1:11" ht="21.95" customHeight="1">
      <c r="A13" s="28">
        <v>44886</v>
      </c>
      <c r="B13" s="68" t="s">
        <v>129</v>
      </c>
      <c r="C13" s="68" t="s">
        <v>130</v>
      </c>
      <c r="D13" s="12" t="s">
        <v>21</v>
      </c>
      <c r="E13" s="12">
        <v>8</v>
      </c>
      <c r="F13" s="12">
        <v>912</v>
      </c>
      <c r="G13" s="12">
        <f>SUM(H13+I13)</f>
        <v>923</v>
      </c>
      <c r="H13" s="12">
        <v>912</v>
      </c>
      <c r="I13" s="12">
        <v>11</v>
      </c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129</v>
      </c>
      <c r="C14" s="68" t="s">
        <v>130</v>
      </c>
      <c r="D14" s="12" t="s">
        <v>21</v>
      </c>
      <c r="E14" s="12">
        <v>8</v>
      </c>
      <c r="F14" s="12">
        <v>912</v>
      </c>
      <c r="G14" s="12">
        <f t="shared" ref="G14:G32" si="2">SUM(H14+I14)</f>
        <v>927</v>
      </c>
      <c r="H14" s="12">
        <v>912</v>
      </c>
      <c r="I14" s="12">
        <v>15</v>
      </c>
      <c r="J14" s="34">
        <f t="shared" si="1"/>
        <v>100</v>
      </c>
      <c r="K14" s="24"/>
    </row>
    <row r="15" spans="1:11" ht="21.95" customHeight="1">
      <c r="A15" s="28">
        <v>44888</v>
      </c>
      <c r="B15" s="68" t="s">
        <v>129</v>
      </c>
      <c r="C15" s="68" t="s">
        <v>130</v>
      </c>
      <c r="D15" s="12" t="s">
        <v>21</v>
      </c>
      <c r="E15" s="12">
        <v>8</v>
      </c>
      <c r="F15" s="12">
        <v>912</v>
      </c>
      <c r="G15" s="12">
        <f t="shared" si="2"/>
        <v>914</v>
      </c>
      <c r="H15" s="12">
        <v>912</v>
      </c>
      <c r="I15" s="12">
        <v>2</v>
      </c>
      <c r="J15" s="34">
        <f t="shared" si="1"/>
        <v>100</v>
      </c>
      <c r="K15" s="24"/>
    </row>
    <row r="16" spans="1:11" ht="21.95" customHeight="1">
      <c r="A16" s="28">
        <v>44889</v>
      </c>
      <c r="B16" s="68" t="s">
        <v>129</v>
      </c>
      <c r="C16" s="68" t="s">
        <v>130</v>
      </c>
      <c r="D16" s="12" t="s">
        <v>21</v>
      </c>
      <c r="E16" s="12">
        <v>8</v>
      </c>
      <c r="F16" s="12">
        <v>912</v>
      </c>
      <c r="G16" s="12">
        <f t="shared" si="2"/>
        <v>912</v>
      </c>
      <c r="H16" s="12">
        <v>912</v>
      </c>
      <c r="I16" s="12"/>
      <c r="J16" s="34">
        <f t="shared" si="1"/>
        <v>100</v>
      </c>
      <c r="K16" s="24"/>
    </row>
    <row r="17" spans="1:11" ht="21.95" customHeight="1">
      <c r="A17" s="28">
        <v>44890</v>
      </c>
      <c r="B17" s="68" t="s">
        <v>113</v>
      </c>
      <c r="C17" s="68" t="s">
        <v>114</v>
      </c>
      <c r="D17" s="12" t="s">
        <v>21</v>
      </c>
      <c r="E17" s="12">
        <v>8</v>
      </c>
      <c r="F17" s="12">
        <v>832</v>
      </c>
      <c r="G17" s="12">
        <f t="shared" si="2"/>
        <v>852</v>
      </c>
      <c r="H17" s="12">
        <v>832</v>
      </c>
      <c r="I17" s="12">
        <v>20</v>
      </c>
      <c r="J17" s="34">
        <f t="shared" si="1"/>
        <v>100</v>
      </c>
      <c r="K17" s="24"/>
    </row>
    <row r="18" spans="1:11" ht="21.95" customHeight="1">
      <c r="A18" s="28">
        <v>44893</v>
      </c>
      <c r="B18" s="68" t="s">
        <v>129</v>
      </c>
      <c r="C18" s="68" t="s">
        <v>130</v>
      </c>
      <c r="D18" s="12" t="s">
        <v>21</v>
      </c>
      <c r="E18" s="12">
        <v>8</v>
      </c>
      <c r="F18" s="12">
        <v>912</v>
      </c>
      <c r="G18" s="12">
        <f t="shared" si="2"/>
        <v>924</v>
      </c>
      <c r="H18" s="12">
        <v>912</v>
      </c>
      <c r="I18" s="12">
        <v>12</v>
      </c>
      <c r="J18" s="34">
        <f t="shared" si="1"/>
        <v>100</v>
      </c>
      <c r="K18" s="24"/>
    </row>
    <row r="19" spans="1:11" ht="21.95" customHeight="1">
      <c r="A19" s="28">
        <v>44894</v>
      </c>
      <c r="B19" s="12"/>
      <c r="C19" s="12"/>
      <c r="D19" s="12" t="s">
        <v>21</v>
      </c>
      <c r="E19" s="12">
        <v>8</v>
      </c>
      <c r="F19" s="12"/>
      <c r="G19" s="12">
        <f t="shared" si="2"/>
        <v>0</v>
      </c>
      <c r="H19" s="12"/>
      <c r="I19" s="12"/>
      <c r="J19" s="34" t="e">
        <f t="shared" si="1"/>
        <v>#DIV/0!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2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35"/>
      <c r="I23" s="35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12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35"/>
      <c r="I31" s="35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31"/>
      <c r="B33" s="31"/>
      <c r="C33" s="31"/>
      <c r="D33" s="12"/>
      <c r="E33" s="12"/>
      <c r="F33" s="12"/>
      <c r="G33" s="12"/>
      <c r="H33" s="12"/>
      <c r="I33" s="12"/>
      <c r="J33" s="59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7216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7232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29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54"/>
  <sheetViews>
    <sheetView topLeftCell="C3" zoomScale="80" zoomScaleNormal="80" workbookViewId="0">
      <selection activeCell="I20" sqref="I20"/>
    </sheetView>
  </sheetViews>
  <sheetFormatPr defaultColWidth="9" defaultRowHeight="15.75"/>
  <cols>
    <col min="1" max="1" width="10.375" customWidth="1"/>
    <col min="2" max="2" width="16.25" customWidth="1"/>
    <col min="3" max="3" width="15.25" customWidth="1"/>
    <col min="4" max="4" width="13.125" customWidth="1"/>
    <col min="5" max="5" width="12.75" customWidth="1"/>
    <col min="6" max="10" width="8.625" customWidth="1"/>
    <col min="11" max="11" width="13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53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99</v>
      </c>
      <c r="C10" s="12" t="s">
        <v>100</v>
      </c>
      <c r="D10" s="12" t="s">
        <v>21</v>
      </c>
      <c r="E10" s="12">
        <v>8</v>
      </c>
      <c r="F10" s="12">
        <v>456</v>
      </c>
      <c r="G10" s="12">
        <f t="shared" ref="G10:G11" si="0">SUM(H10+I10)</f>
        <v>456</v>
      </c>
      <c r="H10" s="12">
        <v>456</v>
      </c>
      <c r="I10" s="12"/>
      <c r="J10" s="34">
        <f t="shared" ref="J10:J32" si="1">H10/F10*100</f>
        <v>100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12" t="s">
        <v>99</v>
      </c>
      <c r="C12" s="12" t="s">
        <v>100</v>
      </c>
      <c r="D12" s="12" t="s">
        <v>21</v>
      </c>
      <c r="E12" s="12">
        <v>8</v>
      </c>
      <c r="F12" s="12">
        <v>456</v>
      </c>
      <c r="G12" s="12">
        <f t="shared" ref="G12" si="2">SUM(H12+I12)</f>
        <v>456</v>
      </c>
      <c r="H12" s="12">
        <v>456</v>
      </c>
      <c r="I12" s="12"/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110</v>
      </c>
      <c r="C13" s="12">
        <v>261</v>
      </c>
      <c r="D13" s="12" t="s">
        <v>21</v>
      </c>
      <c r="E13" s="12">
        <v>8</v>
      </c>
      <c r="F13" s="12">
        <v>784</v>
      </c>
      <c r="G13" s="12">
        <f>SUM(H13+I13)</f>
        <v>789</v>
      </c>
      <c r="H13" s="12">
        <v>784</v>
      </c>
      <c r="I13" s="12">
        <v>5</v>
      </c>
      <c r="J13" s="34">
        <f t="shared" si="1"/>
        <v>100</v>
      </c>
      <c r="K13" s="24"/>
    </row>
    <row r="14" spans="1:11" ht="21.95" customHeight="1">
      <c r="A14" s="28">
        <v>44887</v>
      </c>
      <c r="B14" s="12" t="s">
        <v>99</v>
      </c>
      <c r="C14" s="12" t="s">
        <v>155</v>
      </c>
      <c r="D14" s="12" t="s">
        <v>21</v>
      </c>
      <c r="E14" s="12">
        <v>8</v>
      </c>
      <c r="F14" s="56">
        <v>488</v>
      </c>
      <c r="G14" s="12">
        <f t="shared" ref="G14:G32" si="3">SUM(H14+I14)</f>
        <v>494</v>
      </c>
      <c r="H14" s="12">
        <v>489</v>
      </c>
      <c r="I14" s="12">
        <v>5</v>
      </c>
      <c r="J14" s="34">
        <f t="shared" si="1"/>
        <v>100.20491803278688</v>
      </c>
      <c r="K14" s="24"/>
    </row>
    <row r="15" spans="1:11" ht="21.95" customHeight="1">
      <c r="A15" s="28">
        <v>44888</v>
      </c>
      <c r="B15" s="12" t="s">
        <v>99</v>
      </c>
      <c r="C15" s="12" t="s">
        <v>155</v>
      </c>
      <c r="D15" s="12" t="s">
        <v>21</v>
      </c>
      <c r="E15" s="12">
        <v>8</v>
      </c>
      <c r="F15" s="56">
        <v>488</v>
      </c>
      <c r="G15" s="12">
        <f t="shared" si="3"/>
        <v>498</v>
      </c>
      <c r="H15" s="12">
        <v>488</v>
      </c>
      <c r="I15" s="12">
        <v>10</v>
      </c>
      <c r="J15" s="34">
        <f t="shared" si="1"/>
        <v>100</v>
      </c>
      <c r="K15" s="24"/>
    </row>
    <row r="16" spans="1:11" ht="21.95" customHeight="1">
      <c r="A16" s="28">
        <v>44889</v>
      </c>
      <c r="B16" s="12" t="s">
        <v>99</v>
      </c>
      <c r="C16" s="12" t="s">
        <v>155</v>
      </c>
      <c r="D16" s="12" t="s">
        <v>21</v>
      </c>
      <c r="E16" s="12">
        <v>8</v>
      </c>
      <c r="F16" s="56">
        <v>488</v>
      </c>
      <c r="G16" s="12">
        <f t="shared" si="3"/>
        <v>499</v>
      </c>
      <c r="H16" s="12">
        <v>489</v>
      </c>
      <c r="I16" s="12">
        <v>10</v>
      </c>
      <c r="J16" s="34">
        <f t="shared" si="1"/>
        <v>100.20491803278688</v>
      </c>
      <c r="K16" s="24"/>
    </row>
    <row r="17" spans="1:11" ht="21.95" customHeight="1">
      <c r="A17" s="28">
        <v>44890</v>
      </c>
      <c r="B17" s="12" t="s">
        <v>99</v>
      </c>
      <c r="C17" s="12" t="s">
        <v>155</v>
      </c>
      <c r="D17" s="12" t="s">
        <v>21</v>
      </c>
      <c r="E17" s="12">
        <v>8</v>
      </c>
      <c r="F17" s="56">
        <v>488</v>
      </c>
      <c r="G17" s="12">
        <f t="shared" si="3"/>
        <v>498</v>
      </c>
      <c r="H17" s="12">
        <v>489</v>
      </c>
      <c r="I17" s="12">
        <v>9</v>
      </c>
      <c r="J17" s="34">
        <f t="shared" si="1"/>
        <v>100.20491803278688</v>
      </c>
      <c r="K17" s="24"/>
    </row>
    <row r="18" spans="1:11" ht="21.95" customHeight="1">
      <c r="A18" s="28">
        <v>44893</v>
      </c>
      <c r="B18" s="12" t="s">
        <v>99</v>
      </c>
      <c r="C18" s="12" t="s">
        <v>155</v>
      </c>
      <c r="D18" s="12" t="s">
        <v>21</v>
      </c>
      <c r="E18" s="12">
        <v>8</v>
      </c>
      <c r="F18" s="56">
        <v>488</v>
      </c>
      <c r="G18" s="12">
        <f t="shared" ref="G18" si="4">SUM(H18+I18)</f>
        <v>509</v>
      </c>
      <c r="H18" s="12">
        <v>489</v>
      </c>
      <c r="I18" s="12">
        <v>20</v>
      </c>
      <c r="J18" s="34">
        <f t="shared" si="1"/>
        <v>100.20491803278688</v>
      </c>
      <c r="K18" s="24"/>
    </row>
    <row r="19" spans="1:11" ht="21.95" customHeight="1">
      <c r="A19" s="28">
        <v>44894</v>
      </c>
      <c r="B19" s="12" t="s">
        <v>99</v>
      </c>
      <c r="C19" s="12" t="s">
        <v>155</v>
      </c>
      <c r="D19" s="12" t="s">
        <v>21</v>
      </c>
      <c r="E19" s="12">
        <v>8</v>
      </c>
      <c r="F19" s="56">
        <v>488</v>
      </c>
      <c r="G19" s="12">
        <f t="shared" ref="G19" si="5">SUM(H19+I19)</f>
        <v>493</v>
      </c>
      <c r="H19" s="12">
        <v>489</v>
      </c>
      <c r="I19" s="12">
        <v>4</v>
      </c>
      <c r="J19" s="34">
        <f t="shared" si="1"/>
        <v>100.20491803278688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3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3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3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3"/>
        <v>0</v>
      </c>
      <c r="H23" s="35"/>
      <c r="I23" s="35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3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3"/>
        <v>0</v>
      </c>
      <c r="H25" s="12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3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3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3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3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3"/>
        <v>0</v>
      </c>
      <c r="H30" s="35"/>
      <c r="I30" s="35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3"/>
        <v>0</v>
      </c>
      <c r="H31" s="12"/>
      <c r="I31" s="12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3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1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4624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4629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27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106"/>
  <sheetViews>
    <sheetView topLeftCell="A2" zoomScale="90" zoomScaleNormal="90" workbookViewId="0">
      <selection activeCell="B7" sqref="B7:E7"/>
    </sheetView>
  </sheetViews>
  <sheetFormatPr defaultColWidth="9" defaultRowHeight="15.75"/>
  <cols>
    <col min="1" max="1" width="10.375" customWidth="1"/>
    <col min="2" max="2" width="18.25" customWidth="1"/>
    <col min="3" max="3" width="19" customWidth="1"/>
    <col min="4" max="4" width="13.125" customWidth="1"/>
    <col min="5" max="5" width="9.12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54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200</v>
      </c>
      <c r="C10" s="12" t="s">
        <v>201</v>
      </c>
      <c r="D10" s="68" t="s">
        <v>21</v>
      </c>
      <c r="E10" s="12">
        <v>8</v>
      </c>
      <c r="F10" s="37">
        <v>200</v>
      </c>
      <c r="G10" s="37">
        <f>SUM(H10+I10)</f>
        <v>200</v>
      </c>
      <c r="H10" s="37">
        <v>200</v>
      </c>
      <c r="I10" s="12"/>
      <c r="J10" s="34">
        <f t="shared" ref="J10:J32" si="0">H10/F10*100</f>
        <v>100</v>
      </c>
      <c r="K10" s="24"/>
    </row>
    <row r="11" spans="1:11" ht="21.95" customHeight="1">
      <c r="A11" s="28">
        <v>44882</v>
      </c>
      <c r="B11" s="68" t="s">
        <v>93</v>
      </c>
      <c r="C11" s="83" t="s">
        <v>111</v>
      </c>
      <c r="D11" s="68" t="s">
        <v>21</v>
      </c>
      <c r="E11" s="12">
        <v>8</v>
      </c>
      <c r="F11" s="37">
        <v>200</v>
      </c>
      <c r="G11" s="37">
        <f>SUM(H11+I11)</f>
        <v>200</v>
      </c>
      <c r="H11" s="37">
        <v>200</v>
      </c>
      <c r="I11" s="12"/>
      <c r="J11" s="34">
        <f t="shared" si="0"/>
        <v>100</v>
      </c>
      <c r="K11" s="24"/>
    </row>
    <row r="12" spans="1:11" ht="21.95" customHeight="1">
      <c r="A12" s="28">
        <v>44883</v>
      </c>
      <c r="B12" s="68" t="s">
        <v>93</v>
      </c>
      <c r="C12" s="83" t="s">
        <v>111</v>
      </c>
      <c r="D12" s="68" t="s">
        <v>21</v>
      </c>
      <c r="E12" s="12">
        <v>8</v>
      </c>
      <c r="F12" s="37">
        <v>200</v>
      </c>
      <c r="G12" s="37">
        <f t="shared" ref="G12" si="1">SUM(H12+I12)</f>
        <v>204</v>
      </c>
      <c r="H12" s="37">
        <v>200</v>
      </c>
      <c r="I12" s="12">
        <v>4</v>
      </c>
      <c r="J12" s="34">
        <f t="shared" si="0"/>
        <v>100</v>
      </c>
      <c r="K12" s="24"/>
    </row>
    <row r="13" spans="1:11" ht="21.95" customHeight="1">
      <c r="A13" s="28">
        <v>44886</v>
      </c>
      <c r="B13" s="68" t="s">
        <v>93</v>
      </c>
      <c r="C13" s="83" t="s">
        <v>111</v>
      </c>
      <c r="D13" s="68" t="s">
        <v>21</v>
      </c>
      <c r="E13" s="12">
        <v>8</v>
      </c>
      <c r="F13" s="37">
        <v>200</v>
      </c>
      <c r="G13" s="37">
        <f t="shared" ref="G13:G32" si="2">SUM(H13+I13)</f>
        <v>204</v>
      </c>
      <c r="H13" s="37">
        <v>200</v>
      </c>
      <c r="I13" s="12">
        <v>4</v>
      </c>
      <c r="J13" s="34">
        <f t="shared" si="0"/>
        <v>100</v>
      </c>
      <c r="K13" s="24"/>
    </row>
    <row r="14" spans="1:11" ht="21.95" customHeight="1">
      <c r="A14" s="28">
        <v>44887</v>
      </c>
      <c r="B14" s="12" t="s">
        <v>93</v>
      </c>
      <c r="C14" s="88" t="s">
        <v>111</v>
      </c>
      <c r="D14" s="68" t="s">
        <v>21</v>
      </c>
      <c r="E14" s="12">
        <v>8</v>
      </c>
      <c r="F14" s="37">
        <v>200</v>
      </c>
      <c r="G14" s="37">
        <f t="shared" si="2"/>
        <v>204</v>
      </c>
      <c r="H14" s="37">
        <v>200</v>
      </c>
      <c r="I14" s="12">
        <v>4</v>
      </c>
      <c r="J14" s="34">
        <f>H14/F14*100</f>
        <v>100</v>
      </c>
      <c r="K14" s="24"/>
    </row>
    <row r="15" spans="1:11" ht="21.95" customHeight="1">
      <c r="A15" s="28">
        <v>44888</v>
      </c>
      <c r="B15" s="12" t="s">
        <v>93</v>
      </c>
      <c r="C15" s="88" t="s">
        <v>111</v>
      </c>
      <c r="D15" s="68" t="s">
        <v>21</v>
      </c>
      <c r="E15" s="12">
        <v>8</v>
      </c>
      <c r="F15" s="37">
        <v>200</v>
      </c>
      <c r="G15" s="37">
        <f t="shared" si="2"/>
        <v>202</v>
      </c>
      <c r="H15" s="37">
        <v>200</v>
      </c>
      <c r="I15" s="12">
        <v>2</v>
      </c>
      <c r="J15" s="34">
        <f t="shared" si="0"/>
        <v>100</v>
      </c>
      <c r="K15" s="24"/>
    </row>
    <row r="16" spans="1:11" ht="21.95" customHeight="1">
      <c r="A16" s="28">
        <v>44889</v>
      </c>
      <c r="B16" s="12" t="s">
        <v>93</v>
      </c>
      <c r="C16" s="88" t="s">
        <v>111</v>
      </c>
      <c r="D16" s="68" t="s">
        <v>21</v>
      </c>
      <c r="E16" s="12">
        <v>8</v>
      </c>
      <c r="F16" s="37">
        <v>200</v>
      </c>
      <c r="G16" s="37">
        <f t="shared" ref="G16" si="3">SUM(H16+I16)</f>
        <v>206</v>
      </c>
      <c r="H16" s="37">
        <v>200</v>
      </c>
      <c r="I16" s="12">
        <v>6</v>
      </c>
      <c r="J16" s="34">
        <f t="shared" si="0"/>
        <v>100</v>
      </c>
      <c r="K16" s="24"/>
    </row>
    <row r="17" spans="1:11" ht="21.95" customHeight="1">
      <c r="A17" s="28">
        <v>44890</v>
      </c>
      <c r="B17" s="12" t="s">
        <v>215</v>
      </c>
      <c r="C17" s="88" t="s">
        <v>216</v>
      </c>
      <c r="D17" s="68" t="s">
        <v>21</v>
      </c>
      <c r="E17" s="12">
        <v>8</v>
      </c>
      <c r="F17" s="37">
        <v>456</v>
      </c>
      <c r="G17" s="37">
        <f t="shared" si="2"/>
        <v>476</v>
      </c>
      <c r="H17" s="37">
        <v>456</v>
      </c>
      <c r="I17" s="12">
        <v>20</v>
      </c>
      <c r="J17" s="34">
        <f t="shared" si="0"/>
        <v>100</v>
      </c>
      <c r="K17" s="24"/>
    </row>
    <row r="18" spans="1:11" ht="21.95" customHeight="1">
      <c r="A18" s="28">
        <v>44893</v>
      </c>
      <c r="B18" s="12" t="s">
        <v>215</v>
      </c>
      <c r="C18" s="88" t="s">
        <v>216</v>
      </c>
      <c r="D18" s="68" t="s">
        <v>21</v>
      </c>
      <c r="E18" s="12">
        <v>8</v>
      </c>
      <c r="F18" s="37">
        <v>456</v>
      </c>
      <c r="G18" s="37">
        <f t="shared" ref="G18" si="4">SUM(H18+I18)</f>
        <v>457</v>
      </c>
      <c r="H18" s="37">
        <v>456</v>
      </c>
      <c r="I18" s="12">
        <v>1</v>
      </c>
      <c r="J18" s="34">
        <f t="shared" si="0"/>
        <v>100</v>
      </c>
      <c r="K18" s="24"/>
    </row>
    <row r="19" spans="1:11" ht="21.95" customHeight="1">
      <c r="A19" s="28">
        <v>44894</v>
      </c>
      <c r="B19" s="12"/>
      <c r="C19" s="12"/>
      <c r="D19" s="68" t="s">
        <v>21</v>
      </c>
      <c r="E19" s="12">
        <v>8</v>
      </c>
      <c r="F19" s="37"/>
      <c r="G19" s="37">
        <f t="shared" si="2"/>
        <v>0</v>
      </c>
      <c r="H19" s="37"/>
      <c r="I19" s="12"/>
      <c r="J19" s="34" t="e">
        <f t="shared" si="0"/>
        <v>#DIV/0!</v>
      </c>
      <c r="K19" s="24"/>
    </row>
    <row r="20" spans="1:11" ht="21.95" customHeight="1">
      <c r="A20" s="28">
        <v>44895</v>
      </c>
      <c r="B20" s="12"/>
      <c r="C20" s="12"/>
      <c r="D20" s="68" t="s">
        <v>21</v>
      </c>
      <c r="E20" s="12">
        <v>8</v>
      </c>
      <c r="F20" s="37"/>
      <c r="G20" s="37">
        <f t="shared" si="2"/>
        <v>0</v>
      </c>
      <c r="H20" s="37"/>
      <c r="I20" s="12"/>
      <c r="J20" s="34" t="e">
        <f t="shared" si="0"/>
        <v>#DIV/0!</v>
      </c>
      <c r="K20" s="24"/>
    </row>
    <row r="21" spans="1:11" ht="21.95" customHeight="1">
      <c r="A21" s="28">
        <v>44896</v>
      </c>
      <c r="B21" s="12"/>
      <c r="C21" s="12"/>
      <c r="D21" s="68" t="s">
        <v>21</v>
      </c>
      <c r="E21" s="12">
        <v>8</v>
      </c>
      <c r="F21" s="37"/>
      <c r="G21" s="37">
        <f t="shared" si="2"/>
        <v>0</v>
      </c>
      <c r="H21" s="37"/>
      <c r="I21" s="12"/>
      <c r="J21" s="34" t="e">
        <f t="shared" si="0"/>
        <v>#DIV/0!</v>
      </c>
      <c r="K21" s="24"/>
    </row>
    <row r="22" spans="1:11" ht="21.95" customHeight="1">
      <c r="A22" s="28">
        <v>44897</v>
      </c>
      <c r="B22" s="12"/>
      <c r="C22" s="12"/>
      <c r="D22" s="68" t="s">
        <v>21</v>
      </c>
      <c r="E22" s="12">
        <v>8</v>
      </c>
      <c r="F22" s="37"/>
      <c r="G22" s="37">
        <f t="shared" si="2"/>
        <v>0</v>
      </c>
      <c r="H22" s="37"/>
      <c r="I22" s="12"/>
      <c r="J22" s="34" t="e">
        <f t="shared" si="0"/>
        <v>#DIV/0!</v>
      </c>
      <c r="K22" s="24"/>
    </row>
    <row r="23" spans="1:11" ht="21.95" customHeight="1">
      <c r="A23" s="28">
        <v>44899</v>
      </c>
      <c r="B23" s="12"/>
      <c r="C23" s="12"/>
      <c r="D23" s="68" t="s">
        <v>21</v>
      </c>
      <c r="E23" s="12">
        <v>8</v>
      </c>
      <c r="F23" s="37"/>
      <c r="G23" s="37">
        <f t="shared" si="2"/>
        <v>0</v>
      </c>
      <c r="H23" s="37"/>
      <c r="I23" s="12"/>
      <c r="J23" s="34" t="e">
        <f t="shared" si="0"/>
        <v>#DIV/0!</v>
      </c>
      <c r="K23" s="24"/>
    </row>
    <row r="24" spans="1:11" ht="21.95" customHeight="1">
      <c r="A24" s="28">
        <v>44900</v>
      </c>
      <c r="B24" s="12"/>
      <c r="C24" s="12"/>
      <c r="D24" s="68" t="s">
        <v>21</v>
      </c>
      <c r="E24" s="12">
        <v>8</v>
      </c>
      <c r="F24" s="37"/>
      <c r="G24" s="37">
        <f t="shared" si="2"/>
        <v>0</v>
      </c>
      <c r="H24" s="37"/>
      <c r="I24" s="12"/>
      <c r="J24" s="34" t="e">
        <f t="shared" si="0"/>
        <v>#DIV/0!</v>
      </c>
      <c r="K24" s="24"/>
    </row>
    <row r="25" spans="1:11" ht="21.95" customHeight="1">
      <c r="A25" s="28">
        <v>44901</v>
      </c>
      <c r="B25" s="12"/>
      <c r="C25" s="12"/>
      <c r="D25" s="68" t="s">
        <v>21</v>
      </c>
      <c r="E25" s="12">
        <v>8</v>
      </c>
      <c r="F25" s="37"/>
      <c r="G25" s="37">
        <f t="shared" si="2"/>
        <v>0</v>
      </c>
      <c r="H25" s="37"/>
      <c r="I25" s="12"/>
      <c r="J25" s="34" t="e">
        <f t="shared" si="0"/>
        <v>#DIV/0!</v>
      </c>
      <c r="K25" s="24"/>
    </row>
    <row r="26" spans="1:11" ht="21.95" customHeight="1">
      <c r="A26" s="28">
        <v>44902</v>
      </c>
      <c r="B26" s="12"/>
      <c r="C26" s="12"/>
      <c r="D26" s="68" t="s">
        <v>21</v>
      </c>
      <c r="E26" s="12">
        <v>8</v>
      </c>
      <c r="F26" s="37"/>
      <c r="G26" s="37">
        <f t="shared" si="2"/>
        <v>0</v>
      </c>
      <c r="H26" s="37"/>
      <c r="I26" s="12"/>
      <c r="J26" s="34" t="e">
        <f t="shared" si="0"/>
        <v>#DIV/0!</v>
      </c>
      <c r="K26" s="24"/>
    </row>
    <row r="27" spans="1:11" ht="21.95" customHeight="1">
      <c r="A27" s="28">
        <v>44903</v>
      </c>
      <c r="B27" s="12"/>
      <c r="C27" s="12"/>
      <c r="D27" s="68" t="s">
        <v>21</v>
      </c>
      <c r="E27" s="12">
        <v>8</v>
      </c>
      <c r="F27" s="37"/>
      <c r="G27" s="37">
        <f t="shared" si="2"/>
        <v>0</v>
      </c>
      <c r="H27" s="37"/>
      <c r="I27" s="12"/>
      <c r="J27" s="34" t="e">
        <f t="shared" si="0"/>
        <v>#DIV/0!</v>
      </c>
      <c r="K27" s="24"/>
    </row>
    <row r="28" spans="1:11" ht="21.95" customHeight="1">
      <c r="A28" s="29">
        <v>44906</v>
      </c>
      <c r="B28" s="12"/>
      <c r="C28" s="12"/>
      <c r="D28" s="68" t="s">
        <v>21</v>
      </c>
      <c r="E28" s="12">
        <v>8</v>
      </c>
      <c r="F28" s="37"/>
      <c r="G28" s="37">
        <f t="shared" si="2"/>
        <v>0</v>
      </c>
      <c r="H28" s="37"/>
      <c r="I28" s="12"/>
      <c r="J28" s="34" t="e">
        <f t="shared" si="0"/>
        <v>#DIV/0!</v>
      </c>
      <c r="K28" s="24"/>
    </row>
    <row r="29" spans="1:11" ht="21.95" customHeight="1">
      <c r="A29" s="29">
        <v>44907</v>
      </c>
      <c r="B29" s="12"/>
      <c r="C29" s="12"/>
      <c r="D29" s="68" t="s">
        <v>21</v>
      </c>
      <c r="E29" s="12">
        <v>8</v>
      </c>
      <c r="F29" s="37"/>
      <c r="G29" s="37">
        <f t="shared" si="2"/>
        <v>0</v>
      </c>
      <c r="H29" s="37"/>
      <c r="I29" s="12"/>
      <c r="J29" s="34" t="e">
        <f t="shared" si="0"/>
        <v>#DIV/0!</v>
      </c>
      <c r="K29" s="24"/>
    </row>
    <row r="30" spans="1:11" ht="21.95" customHeight="1">
      <c r="A30" s="29">
        <v>44908</v>
      </c>
      <c r="B30" s="12"/>
      <c r="C30" s="12"/>
      <c r="D30" s="68" t="s">
        <v>21</v>
      </c>
      <c r="E30" s="12">
        <v>8</v>
      </c>
      <c r="F30" s="37"/>
      <c r="G30" s="37">
        <f t="shared" si="2"/>
        <v>0</v>
      </c>
      <c r="H30" s="37"/>
      <c r="I30" s="12"/>
      <c r="J30" s="34" t="e">
        <f t="shared" si="0"/>
        <v>#DIV/0!</v>
      </c>
      <c r="K30" s="24"/>
    </row>
    <row r="31" spans="1:11" ht="21.95" customHeight="1">
      <c r="A31" s="29">
        <v>44909</v>
      </c>
      <c r="B31" s="12"/>
      <c r="C31" s="12"/>
      <c r="D31" s="68" t="s">
        <v>21</v>
      </c>
      <c r="E31" s="12">
        <v>8</v>
      </c>
      <c r="F31" s="37"/>
      <c r="G31" s="37">
        <f t="shared" si="2"/>
        <v>0</v>
      </c>
      <c r="H31" s="37"/>
      <c r="I31" s="12"/>
      <c r="J31" s="34" t="e">
        <f t="shared" si="0"/>
        <v>#DIV/0!</v>
      </c>
      <c r="K31" s="24"/>
    </row>
    <row r="32" spans="1:11" ht="21.95" customHeight="1">
      <c r="A32" s="29">
        <v>44910</v>
      </c>
      <c r="B32" s="12"/>
      <c r="C32" s="12"/>
      <c r="D32" s="68" t="s">
        <v>21</v>
      </c>
      <c r="E32" s="12">
        <v>8</v>
      </c>
      <c r="F32" s="37"/>
      <c r="G32" s="37">
        <f t="shared" si="2"/>
        <v>0</v>
      </c>
      <c r="H32" s="37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37"/>
      <c r="G33" s="37"/>
      <c r="H33" s="37"/>
      <c r="I33" s="12"/>
      <c r="J33" s="34"/>
      <c r="K33" s="24"/>
    </row>
    <row r="34" spans="1:11" ht="21.95" customHeight="1">
      <c r="A34" s="26"/>
      <c r="B34" s="12"/>
      <c r="C34" s="12"/>
      <c r="D34" s="12"/>
      <c r="E34" s="12"/>
      <c r="F34" s="37"/>
      <c r="G34" s="37"/>
      <c r="H34" s="37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37"/>
      <c r="G35" s="37"/>
      <c r="H35" s="37"/>
      <c r="I35" s="12"/>
      <c r="J35" s="34"/>
      <c r="K35" s="24"/>
    </row>
    <row r="36" spans="1:11" ht="21.95" customHeight="1">
      <c r="A36" s="31"/>
      <c r="B36" s="12"/>
      <c r="C36" s="12"/>
      <c r="D36" s="12"/>
      <c r="E36" s="12"/>
      <c r="F36" s="37"/>
      <c r="G36" s="37"/>
      <c r="H36" s="37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37"/>
      <c r="G37" s="35"/>
      <c r="H37" s="35"/>
      <c r="I37" s="35"/>
      <c r="J37" s="34"/>
      <c r="K37" s="24"/>
    </row>
    <row r="38" spans="1:11" ht="21.95" customHeight="1">
      <c r="A38" s="31"/>
      <c r="B38" s="12"/>
      <c r="C38" s="12"/>
      <c r="D38" s="12"/>
      <c r="E38" s="12"/>
      <c r="F38" s="37"/>
      <c r="G38" s="37"/>
      <c r="H38" s="37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37"/>
      <c r="G39" s="37"/>
      <c r="H39" s="37"/>
      <c r="I39" s="12"/>
      <c r="J39" s="34"/>
      <c r="K39" s="24"/>
    </row>
    <row r="40" spans="1:11" ht="21.95" customHeight="1">
      <c r="A40" s="31"/>
      <c r="B40" s="12"/>
      <c r="C40" s="12"/>
      <c r="D40" s="12"/>
      <c r="E40" s="12"/>
      <c r="F40" s="37"/>
      <c r="G40" s="37"/>
      <c r="H40" s="37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37"/>
      <c r="G41" s="37"/>
      <c r="H41" s="37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37"/>
      <c r="G42" s="35"/>
      <c r="H42" s="35"/>
      <c r="I42" s="35"/>
      <c r="J42" s="34"/>
      <c r="K42" s="24"/>
    </row>
    <row r="43" spans="1:11" ht="21.95" customHeight="1">
      <c r="A43" s="11"/>
      <c r="B43" s="12"/>
      <c r="C43" s="12"/>
      <c r="D43" s="12"/>
      <c r="E43" s="12"/>
      <c r="F43" s="37"/>
      <c r="G43" s="37"/>
      <c r="H43" s="37"/>
      <c r="I43" s="12"/>
      <c r="J43" s="34"/>
      <c r="K43" s="24"/>
    </row>
    <row r="44" spans="1:11" ht="21.95" customHeight="1">
      <c r="A44" s="31"/>
      <c r="B44" s="12"/>
      <c r="C44" s="12"/>
      <c r="D44" s="12"/>
      <c r="E44" s="12"/>
      <c r="F44" s="37"/>
      <c r="G44" s="37"/>
      <c r="H44" s="37"/>
      <c r="I44" s="12"/>
      <c r="J44" s="34"/>
      <c r="K44" s="24"/>
    </row>
    <row r="45" spans="1:11" ht="21.95" customHeight="1">
      <c r="A45" s="13"/>
      <c r="B45" s="12"/>
      <c r="C45" s="12"/>
      <c r="D45" s="12"/>
      <c r="E45" s="12"/>
      <c r="F45" s="37"/>
      <c r="G45" s="37"/>
      <c r="H45" s="37"/>
      <c r="I45" s="12"/>
      <c r="J45" s="34"/>
      <c r="K45" s="24"/>
    </row>
    <row r="46" spans="1:11" ht="21.95" customHeight="1">
      <c r="A46" s="42"/>
      <c r="B46" s="12"/>
      <c r="C46" s="12"/>
      <c r="D46" s="12"/>
      <c r="E46" s="12"/>
      <c r="F46" s="37"/>
      <c r="G46" s="37"/>
      <c r="H46" s="37"/>
      <c r="I46" s="12"/>
      <c r="J46" s="34"/>
      <c r="K46" s="24"/>
    </row>
    <row r="47" spans="1:11" ht="21.95" customHeight="1">
      <c r="A47" s="43"/>
      <c r="B47" s="12"/>
      <c r="C47" s="12"/>
      <c r="D47" s="12"/>
      <c r="E47" s="12"/>
      <c r="F47" s="37"/>
      <c r="G47" s="35"/>
      <c r="H47" s="35"/>
      <c r="I47" s="35"/>
      <c r="J47" s="34"/>
      <c r="K47" s="24"/>
    </row>
    <row r="48" spans="1:11" ht="21" customHeight="1">
      <c r="A48" s="42"/>
      <c r="B48" s="12"/>
      <c r="C48" s="12"/>
      <c r="D48" s="12"/>
      <c r="E48" s="12"/>
      <c r="F48" s="37"/>
      <c r="G48" s="37"/>
      <c r="H48" s="37"/>
      <c r="I48" s="12"/>
      <c r="J48" s="34"/>
      <c r="K48" s="51"/>
    </row>
    <row r="49" spans="1:11" ht="21" customHeight="1">
      <c r="A49" s="43"/>
      <c r="B49" s="12"/>
      <c r="C49" s="12"/>
      <c r="D49" s="12"/>
      <c r="E49" s="12"/>
      <c r="F49" s="37"/>
      <c r="G49" s="43"/>
      <c r="H49" s="43"/>
      <c r="I49" s="43"/>
      <c r="J49" s="34"/>
      <c r="K49" s="12"/>
    </row>
    <row r="50" spans="1:11" ht="21" customHeight="1">
      <c r="A50" s="42"/>
      <c r="B50" s="12"/>
      <c r="C50" s="12"/>
      <c r="D50" s="12"/>
      <c r="E50" s="12"/>
      <c r="F50" s="37"/>
      <c r="G50" s="45"/>
      <c r="H50" s="45"/>
      <c r="I50" s="43"/>
      <c r="J50" s="34"/>
      <c r="K50" s="12"/>
    </row>
    <row r="51" spans="1:11" ht="21" customHeight="1">
      <c r="A51" s="46"/>
      <c r="B51" s="12"/>
      <c r="C51" s="12"/>
      <c r="D51" s="12"/>
      <c r="E51" s="12"/>
      <c r="F51" s="37"/>
      <c r="G51" s="45"/>
      <c r="H51" s="45"/>
      <c r="I51" s="43"/>
      <c r="J51" s="34"/>
      <c r="K51" s="52"/>
    </row>
    <row r="52" spans="1:11" ht="21" customHeight="1">
      <c r="A52" s="42"/>
      <c r="B52" s="12"/>
      <c r="C52" s="12"/>
      <c r="D52" s="12"/>
      <c r="E52" s="12"/>
      <c r="F52" s="37"/>
      <c r="G52" s="45"/>
      <c r="H52" s="45"/>
      <c r="I52" s="43"/>
      <c r="J52" s="34"/>
      <c r="K52" s="52"/>
    </row>
    <row r="53" spans="1:11" ht="21" customHeight="1">
      <c r="A53" s="46"/>
      <c r="B53" s="12"/>
      <c r="C53" s="12"/>
      <c r="D53" s="12"/>
      <c r="E53" s="12"/>
      <c r="F53" s="37"/>
      <c r="G53" s="46"/>
      <c r="H53" s="46"/>
      <c r="I53" s="46"/>
      <c r="J53" s="34"/>
      <c r="K53" s="52"/>
    </row>
    <row r="54" spans="1:11" ht="21" customHeight="1">
      <c r="A54" s="46"/>
      <c r="B54" s="46"/>
      <c r="C54" s="46"/>
      <c r="D54" s="12"/>
      <c r="E54" s="46"/>
      <c r="F54" s="47"/>
      <c r="G54" s="46"/>
      <c r="H54" s="46"/>
      <c r="I54" s="46"/>
      <c r="J54" s="34"/>
      <c r="K54" s="52"/>
    </row>
    <row r="55" spans="1:11" ht="21" customHeight="1">
      <c r="A55" s="48"/>
      <c r="B55" s="46"/>
      <c r="C55" s="46"/>
      <c r="D55" s="12"/>
      <c r="E55" s="46"/>
      <c r="F55" s="47"/>
      <c r="G55" s="47"/>
      <c r="H55" s="47"/>
      <c r="I55" s="46"/>
      <c r="J55" s="34"/>
      <c r="K55" s="49"/>
    </row>
    <row r="56" spans="1:11" ht="21" customHeight="1">
      <c r="A56" s="46"/>
      <c r="B56" s="46"/>
      <c r="C56" s="46"/>
      <c r="D56" s="12"/>
      <c r="E56" s="46"/>
      <c r="F56" s="47"/>
      <c r="G56" s="47"/>
      <c r="H56" s="47"/>
      <c r="I56" s="46"/>
      <c r="J56" s="34"/>
      <c r="K56" s="49"/>
    </row>
    <row r="57" spans="1:11" ht="21" customHeight="1">
      <c r="A57" s="49"/>
      <c r="B57" s="49"/>
      <c r="C57" s="49"/>
      <c r="D57" s="12"/>
      <c r="E57" s="49"/>
      <c r="F57" s="49"/>
      <c r="G57" s="49"/>
      <c r="H57" s="49"/>
      <c r="I57" s="49"/>
      <c r="J57" s="34"/>
      <c r="K57" s="49"/>
    </row>
    <row r="58" spans="1:11" ht="21" customHeight="1">
      <c r="A58" s="49"/>
      <c r="B58" s="49"/>
      <c r="C58" s="49"/>
      <c r="D58" s="49"/>
      <c r="E58" s="49"/>
      <c r="F58" s="49"/>
      <c r="G58" s="49"/>
      <c r="H58" s="49"/>
      <c r="I58" s="49"/>
      <c r="J58" s="34"/>
      <c r="K58" s="49"/>
    </row>
    <row r="59" spans="1:11" ht="21" customHeight="1">
      <c r="A59" s="98" t="s">
        <v>22</v>
      </c>
      <c r="B59" s="98"/>
      <c r="C59" s="58">
        <f>COUNT(A10:A58)</f>
        <v>23</v>
      </c>
      <c r="D59" s="15"/>
      <c r="E59" s="95" t="s">
        <v>23</v>
      </c>
      <c r="F59" s="96"/>
      <c r="G59" s="97"/>
      <c r="H59" s="97"/>
      <c r="I59" s="97"/>
      <c r="J59" s="97"/>
      <c r="K59" s="97"/>
    </row>
    <row r="60" spans="1:11" ht="21" customHeight="1">
      <c r="A60" s="98" t="s">
        <v>24</v>
      </c>
      <c r="B60" s="98"/>
      <c r="C60" s="50">
        <f>SUM(F10:F99)</f>
        <v>2312</v>
      </c>
      <c r="D60" s="15"/>
      <c r="E60" s="15"/>
      <c r="F60" s="99"/>
      <c r="G60" s="99"/>
      <c r="H60" s="99"/>
      <c r="I60" s="16"/>
      <c r="J60" s="16"/>
      <c r="K60" s="20"/>
    </row>
    <row r="61" spans="1:11" ht="21" customHeight="1">
      <c r="A61" s="98" t="s">
        <v>25</v>
      </c>
      <c r="B61" s="98"/>
      <c r="C61" s="50">
        <f>SUM(H10:H56)</f>
        <v>2312</v>
      </c>
      <c r="D61" s="15"/>
      <c r="E61" s="15"/>
      <c r="F61" s="16"/>
      <c r="G61" s="16"/>
      <c r="H61" s="16"/>
      <c r="I61" s="16"/>
      <c r="J61" s="16"/>
      <c r="K61" s="20"/>
    </row>
    <row r="62" spans="1:11" ht="21" customHeight="1">
      <c r="A62" s="100" t="s">
        <v>26</v>
      </c>
      <c r="B62" s="98"/>
      <c r="C62" s="33" t="e">
        <f>SUM(J10:J58)</f>
        <v>#DIV/0!</v>
      </c>
      <c r="D62" s="15"/>
      <c r="E62" s="15"/>
      <c r="F62" s="99"/>
      <c r="G62" s="99"/>
      <c r="H62" s="99"/>
      <c r="I62" s="99"/>
      <c r="J62" s="16"/>
      <c r="K62" s="101"/>
    </row>
    <row r="63" spans="1:11" ht="21" customHeight="1">
      <c r="A63" s="100" t="s">
        <v>27</v>
      </c>
      <c r="B63" s="98"/>
      <c r="C63" s="14">
        <f>COUNTA(B10:B58)</f>
        <v>9</v>
      </c>
      <c r="D63" s="15"/>
      <c r="E63" s="15"/>
      <c r="F63" s="99"/>
      <c r="G63" s="99"/>
      <c r="H63" s="99"/>
      <c r="I63" s="99"/>
      <c r="J63" s="16"/>
      <c r="K63" s="101"/>
    </row>
    <row r="64" spans="1:11" ht="21" customHeight="1">
      <c r="A64" s="93" t="s">
        <v>28</v>
      </c>
      <c r="B64" s="93"/>
      <c r="C64" s="33" t="e">
        <f>C62/C63</f>
        <v>#DIV/0!</v>
      </c>
      <c r="D64" s="15"/>
      <c r="E64" s="15"/>
      <c r="F64" s="99"/>
      <c r="G64" s="99"/>
      <c r="H64" s="99"/>
      <c r="I64" s="99"/>
      <c r="J64" s="16"/>
      <c r="K64" s="101"/>
    </row>
    <row r="65" spans="1:12" ht="21" customHeight="1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25"/>
    </row>
    <row r="66" spans="1:12" ht="21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</row>
    <row r="67" spans="1:12" ht="21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</row>
    <row r="68" spans="1:12" ht="21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</row>
    <row r="69" spans="1:12" ht="21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</row>
    <row r="70" spans="1:12" ht="21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</row>
    <row r="71" spans="1:12" ht="21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</row>
    <row r="72" spans="1:12" ht="21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</row>
    <row r="73" spans="1:12" ht="21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</row>
    <row r="74" spans="1:12" ht="21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</row>
    <row r="75" spans="1:12" ht="21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</row>
    <row r="76" spans="1:12" ht="21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</row>
    <row r="77" spans="1:12" ht="21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</row>
    <row r="78" spans="1:12" ht="21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</row>
    <row r="79" spans="1:12" ht="21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</row>
    <row r="80" spans="1:12" ht="21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</row>
    <row r="81" spans="1:12" ht="21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</row>
    <row r="82" spans="1:12" ht="21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</row>
    <row r="83" spans="1:12" ht="21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</row>
    <row r="84" spans="1:12" ht="21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</row>
    <row r="85" spans="1:12" ht="21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</row>
    <row r="86" spans="1:12" ht="21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</row>
    <row r="87" spans="1:12" ht="21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</row>
    <row r="88" spans="1:12" ht="21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</row>
    <row r="89" spans="1:12" ht="21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</row>
    <row r="90" spans="1:12" ht="21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</row>
    <row r="91" spans="1:12" ht="21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</row>
    <row r="92" spans="1:12" ht="21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</row>
    <row r="93" spans="1:12" ht="21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</row>
    <row r="94" spans="1:12" ht="21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</row>
    <row r="95" spans="1:12" ht="21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</row>
    <row r="96" spans="1:12" ht="21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</row>
    <row r="97" spans="1:12" ht="21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</row>
    <row r="98" spans="1:12" ht="21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</row>
    <row r="99" spans="1:12" ht="21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</row>
    <row r="100" spans="1:12" ht="21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</row>
    <row r="101" spans="1:12" ht="21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</row>
    <row r="102" spans="1:12" ht="21" customHeight="1"/>
    <row r="103" spans="1:12" ht="21" customHeight="1"/>
    <row r="104" spans="1:12" ht="21" customHeight="1"/>
    <row r="105" spans="1:12" ht="21" customHeight="1"/>
    <row r="106" spans="1:12" ht="21" customHeight="1"/>
  </sheetData>
  <mergeCells count="17">
    <mergeCell ref="A62:B62"/>
    <mergeCell ref="A63:B63"/>
    <mergeCell ref="A64:B64"/>
    <mergeCell ref="I62:I64"/>
    <mergeCell ref="K62:K64"/>
    <mergeCell ref="F62:H64"/>
    <mergeCell ref="A59:B59"/>
    <mergeCell ref="E59:K59"/>
    <mergeCell ref="A60:B60"/>
    <mergeCell ref="F60:H60"/>
    <mergeCell ref="A61:B61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63" orientation="portrait"/>
  <headerFooter scaleWithDoc="0" alignWithMargins="0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54"/>
  <sheetViews>
    <sheetView zoomScale="115" zoomScaleNormal="115" workbookViewId="0">
      <selection activeCell="A10" sqref="A10:A31"/>
    </sheetView>
  </sheetViews>
  <sheetFormatPr defaultColWidth="9" defaultRowHeight="15.75"/>
  <cols>
    <col min="1" max="1" width="10.375" customWidth="1"/>
    <col min="2" max="2" width="19.5" customWidth="1"/>
    <col min="3" max="3" width="15.375" customWidth="1"/>
    <col min="4" max="4" width="13.125" customWidth="1"/>
    <col min="5" max="5" width="12.75" customWidth="1"/>
    <col min="6" max="10" width="8.625" customWidth="1"/>
    <col min="11" max="11" width="13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55</v>
      </c>
      <c r="C7" s="109"/>
      <c r="D7" s="109"/>
      <c r="E7" s="109"/>
      <c r="F7" s="6" t="s">
        <v>4</v>
      </c>
      <c r="G7" s="109" t="s">
        <v>56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9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44851</v>
      </c>
      <c r="B10" s="12"/>
      <c r="C10" s="12"/>
      <c r="D10" s="12" t="s">
        <v>21</v>
      </c>
      <c r="E10" s="12"/>
      <c r="F10" s="12"/>
      <c r="G10" s="12"/>
      <c r="H10" s="12"/>
      <c r="I10" s="12"/>
      <c r="J10" s="34" t="e">
        <f t="shared" ref="J10:J32" si="0">H10/F10*100</f>
        <v>#DIV/0!</v>
      </c>
      <c r="K10" s="24"/>
    </row>
    <row r="11" spans="1:11" ht="21.95" customHeight="1">
      <c r="A11" s="28">
        <v>44852</v>
      </c>
      <c r="B11" s="12"/>
      <c r="C11" s="12"/>
      <c r="D11" s="12" t="s">
        <v>21</v>
      </c>
      <c r="E11" s="12"/>
      <c r="F11" s="12"/>
      <c r="G11" s="12"/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44853</v>
      </c>
      <c r="B12" s="12"/>
      <c r="C12" s="12"/>
      <c r="D12" s="12" t="s">
        <v>21</v>
      </c>
      <c r="E12" s="12"/>
      <c r="F12" s="12"/>
      <c r="G12" s="12"/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44854</v>
      </c>
      <c r="B13" s="12"/>
      <c r="C13" s="12"/>
      <c r="D13" s="12" t="s">
        <v>21</v>
      </c>
      <c r="E13" s="12"/>
      <c r="F13" s="12"/>
      <c r="G13" s="12"/>
      <c r="H13" s="12"/>
      <c r="I13" s="12"/>
      <c r="J13" s="34" t="e">
        <f t="shared" si="0"/>
        <v>#DIV/0!</v>
      </c>
      <c r="K13" s="24"/>
    </row>
    <row r="14" spans="1:11" ht="21.95" customHeight="1">
      <c r="A14" s="28">
        <v>44855</v>
      </c>
      <c r="B14" s="12"/>
      <c r="C14" s="12"/>
      <c r="D14" s="12" t="s">
        <v>21</v>
      </c>
      <c r="E14" s="12"/>
      <c r="F14" s="12"/>
      <c r="G14" s="12"/>
      <c r="H14" s="12"/>
      <c r="I14" s="12"/>
      <c r="J14" s="34" t="e">
        <f t="shared" si="0"/>
        <v>#DIV/0!</v>
      </c>
      <c r="K14" s="24"/>
    </row>
    <row r="15" spans="1:11" ht="21.95" customHeight="1">
      <c r="A15" s="28">
        <v>44858</v>
      </c>
      <c r="B15" s="12"/>
      <c r="C15" s="12"/>
      <c r="D15" s="12" t="s">
        <v>21</v>
      </c>
      <c r="E15" s="12"/>
      <c r="F15" s="12"/>
      <c r="G15" s="12"/>
      <c r="H15" s="12"/>
      <c r="I15" s="12"/>
      <c r="J15" s="34" t="e">
        <f t="shared" si="0"/>
        <v>#DIV/0!</v>
      </c>
      <c r="K15" s="24"/>
    </row>
    <row r="16" spans="1:11" ht="21.95" customHeight="1">
      <c r="A16" s="28">
        <v>44859</v>
      </c>
      <c r="B16" s="12"/>
      <c r="C16" s="12"/>
      <c r="D16" s="12" t="s">
        <v>21</v>
      </c>
      <c r="E16" s="12"/>
      <c r="F16" s="12"/>
      <c r="G16" s="12"/>
      <c r="H16" s="12"/>
      <c r="I16" s="12"/>
      <c r="J16" s="34" t="e">
        <f t="shared" si="0"/>
        <v>#DIV/0!</v>
      </c>
      <c r="K16" s="24"/>
    </row>
    <row r="17" spans="1:11" ht="21.95" customHeight="1">
      <c r="A17" s="28">
        <v>44860</v>
      </c>
      <c r="B17" s="12"/>
      <c r="C17" s="12"/>
      <c r="D17" s="12" t="s">
        <v>21</v>
      </c>
      <c r="E17" s="12"/>
      <c r="F17" s="12"/>
      <c r="G17" s="12"/>
      <c r="H17" s="12"/>
      <c r="I17" s="12"/>
      <c r="J17" s="34" t="e">
        <f t="shared" si="0"/>
        <v>#DIV/0!</v>
      </c>
      <c r="K17" s="24"/>
    </row>
    <row r="18" spans="1:11" ht="21.95" customHeight="1">
      <c r="A18" s="28">
        <v>44861</v>
      </c>
      <c r="B18" s="12"/>
      <c r="C18" s="12"/>
      <c r="D18" s="12" t="s">
        <v>21</v>
      </c>
      <c r="E18" s="12"/>
      <c r="F18" s="12"/>
      <c r="G18" s="12"/>
      <c r="H18" s="12"/>
      <c r="I18" s="12"/>
      <c r="J18" s="34" t="e">
        <f t="shared" si="0"/>
        <v>#DIV/0!</v>
      </c>
      <c r="K18" s="24"/>
    </row>
    <row r="19" spans="1:11" ht="21.95" customHeight="1">
      <c r="A19" s="28">
        <v>44862</v>
      </c>
      <c r="B19" s="12"/>
      <c r="C19" s="12"/>
      <c r="D19" s="12" t="s">
        <v>21</v>
      </c>
      <c r="E19" s="12"/>
      <c r="F19" s="12"/>
      <c r="G19" s="12"/>
      <c r="H19" s="12"/>
      <c r="I19" s="12"/>
      <c r="J19" s="34" t="e">
        <f t="shared" si="0"/>
        <v>#DIV/0!</v>
      </c>
      <c r="K19" s="24"/>
    </row>
    <row r="20" spans="1:11" ht="21.95" customHeight="1">
      <c r="A20" s="28">
        <v>44865</v>
      </c>
      <c r="B20" s="12"/>
      <c r="C20" s="12"/>
      <c r="D20" s="12" t="s">
        <v>21</v>
      </c>
      <c r="E20" s="12"/>
      <c r="F20" s="12"/>
      <c r="G20" s="12"/>
      <c r="H20" s="12"/>
      <c r="I20" s="12"/>
      <c r="J20" s="34" t="e">
        <f t="shared" si="0"/>
        <v>#DIV/0!</v>
      </c>
      <c r="K20" s="24"/>
    </row>
    <row r="21" spans="1:11" ht="21.95" customHeight="1">
      <c r="A21" s="28">
        <v>44866</v>
      </c>
      <c r="B21" s="12"/>
      <c r="C21" s="12"/>
      <c r="D21" s="12" t="s">
        <v>21</v>
      </c>
      <c r="E21" s="12"/>
      <c r="F21" s="12"/>
      <c r="G21" s="12"/>
      <c r="H21" s="12"/>
      <c r="I21" s="12"/>
      <c r="J21" s="34" t="e">
        <f t="shared" si="0"/>
        <v>#DIV/0!</v>
      </c>
      <c r="K21" s="24"/>
    </row>
    <row r="22" spans="1:11" ht="21.95" customHeight="1">
      <c r="A22" s="28">
        <v>44867</v>
      </c>
      <c r="B22" s="12"/>
      <c r="C22" s="12"/>
      <c r="D22" s="12" t="s">
        <v>21</v>
      </c>
      <c r="E22" s="12"/>
      <c r="F22" s="12"/>
      <c r="G22" s="12"/>
      <c r="H22" s="12"/>
      <c r="I22" s="12"/>
      <c r="J22" s="34" t="e">
        <f t="shared" si="0"/>
        <v>#DIV/0!</v>
      </c>
      <c r="K22" s="24"/>
    </row>
    <row r="23" spans="1:11" ht="21.95" customHeight="1">
      <c r="A23" s="28">
        <v>44868</v>
      </c>
      <c r="B23" s="12"/>
      <c r="C23" s="12"/>
      <c r="D23" s="12" t="s">
        <v>21</v>
      </c>
      <c r="E23" s="12"/>
      <c r="F23" s="12"/>
      <c r="G23" s="35"/>
      <c r="H23" s="35"/>
      <c r="I23" s="35"/>
      <c r="J23" s="34" t="e">
        <f t="shared" si="0"/>
        <v>#DIV/0!</v>
      </c>
      <c r="K23" s="24"/>
    </row>
    <row r="24" spans="1:11" ht="21.95" customHeight="1">
      <c r="A24" s="28">
        <v>44869</v>
      </c>
      <c r="B24" s="12"/>
      <c r="C24" s="12"/>
      <c r="D24" s="12" t="s">
        <v>21</v>
      </c>
      <c r="E24" s="12"/>
      <c r="F24" s="12"/>
      <c r="G24" s="12"/>
      <c r="H24" s="12"/>
      <c r="I24" s="12"/>
      <c r="J24" s="34" t="e">
        <f t="shared" si="0"/>
        <v>#DIV/0!</v>
      </c>
      <c r="K24" s="24"/>
    </row>
    <row r="25" spans="1:11" ht="21.95" customHeight="1">
      <c r="A25" s="29">
        <v>44872</v>
      </c>
      <c r="B25" s="12"/>
      <c r="C25" s="12"/>
      <c r="D25" s="12" t="s">
        <v>21</v>
      </c>
      <c r="E25" s="12"/>
      <c r="F25" s="12"/>
      <c r="G25" s="56"/>
      <c r="H25" s="12"/>
      <c r="I25" s="12"/>
      <c r="J25" s="34" t="e">
        <f t="shared" si="0"/>
        <v>#DIV/0!</v>
      </c>
      <c r="K25" s="24"/>
    </row>
    <row r="26" spans="1:11" ht="21.95" customHeight="1">
      <c r="A26" s="29">
        <v>44873</v>
      </c>
      <c r="B26" s="12"/>
      <c r="C26" s="12"/>
      <c r="D26" s="12" t="s">
        <v>21</v>
      </c>
      <c r="E26" s="12"/>
      <c r="F26" s="12"/>
      <c r="G26" s="12"/>
      <c r="H26" s="12"/>
      <c r="I26" s="12"/>
      <c r="J26" s="34" t="e">
        <f t="shared" si="0"/>
        <v>#DIV/0!</v>
      </c>
      <c r="K26" s="24"/>
    </row>
    <row r="27" spans="1:11" ht="21.95" customHeight="1">
      <c r="A27" s="29">
        <v>44874</v>
      </c>
      <c r="B27" s="12"/>
      <c r="C27" s="12"/>
      <c r="D27" s="12" t="s">
        <v>21</v>
      </c>
      <c r="E27" s="12"/>
      <c r="F27" s="12"/>
      <c r="G27" s="12"/>
      <c r="H27" s="12"/>
      <c r="I27" s="12"/>
      <c r="J27" s="34" t="e">
        <f t="shared" si="0"/>
        <v>#DIV/0!</v>
      </c>
      <c r="K27" s="24"/>
    </row>
    <row r="28" spans="1:11" ht="21.95" customHeight="1">
      <c r="A28" s="29">
        <v>44875</v>
      </c>
      <c r="B28" s="12"/>
      <c r="C28" s="12"/>
      <c r="D28" s="12" t="s">
        <v>21</v>
      </c>
      <c r="E28" s="12"/>
      <c r="F28" s="12"/>
      <c r="G28" s="12"/>
      <c r="H28" s="12"/>
      <c r="I28" s="12"/>
      <c r="J28" s="34" t="e">
        <f t="shared" si="0"/>
        <v>#DIV/0!</v>
      </c>
      <c r="K28" s="24"/>
    </row>
    <row r="29" spans="1:11" ht="21.95" customHeight="1">
      <c r="A29" s="29">
        <v>44876</v>
      </c>
      <c r="B29" s="12"/>
      <c r="C29" s="12"/>
      <c r="D29" s="12" t="s">
        <v>21</v>
      </c>
      <c r="E29" s="12"/>
      <c r="F29" s="12"/>
      <c r="G29" s="12"/>
      <c r="H29" s="12"/>
      <c r="I29" s="12"/>
      <c r="J29" s="34" t="e">
        <f t="shared" si="0"/>
        <v>#DIV/0!</v>
      </c>
      <c r="K29" s="24"/>
    </row>
    <row r="30" spans="1:11" ht="21.95" customHeight="1">
      <c r="A30" s="29">
        <v>44879</v>
      </c>
      <c r="B30" s="12"/>
      <c r="C30" s="12"/>
      <c r="D30" s="12" t="s">
        <v>21</v>
      </c>
      <c r="E30" s="12"/>
      <c r="F30" s="12"/>
      <c r="G30" s="12"/>
      <c r="H30" s="12"/>
      <c r="I30" s="12"/>
      <c r="J30" s="34" t="e">
        <f t="shared" si="0"/>
        <v>#DIV/0!</v>
      </c>
      <c r="K30" s="24"/>
    </row>
    <row r="31" spans="1:11" ht="21.95" customHeight="1">
      <c r="A31" s="29">
        <v>44880</v>
      </c>
      <c r="B31" s="12"/>
      <c r="C31" s="12"/>
      <c r="D31" s="12" t="s">
        <v>21</v>
      </c>
      <c r="E31" s="12"/>
      <c r="F31" s="12"/>
      <c r="G31" s="12"/>
      <c r="H31" s="35"/>
      <c r="I31" s="35"/>
      <c r="J31" s="34" t="e">
        <f t="shared" si="0"/>
        <v>#DIV/0!</v>
      </c>
      <c r="K31" s="24"/>
    </row>
    <row r="32" spans="1:11" ht="21.95" customHeight="1">
      <c r="A32" s="32"/>
      <c r="B32" s="12"/>
      <c r="C32" s="12"/>
      <c r="D32" s="12" t="s">
        <v>21</v>
      </c>
      <c r="E32" s="12"/>
      <c r="F32" s="12"/>
      <c r="G32" s="12"/>
      <c r="H32" s="12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0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23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54"/>
  <sheetViews>
    <sheetView topLeftCell="C6" zoomScale="90" zoomScaleNormal="90" workbookViewId="0">
      <selection activeCell="D20" sqref="D20"/>
    </sheetView>
  </sheetViews>
  <sheetFormatPr defaultColWidth="9" defaultRowHeight="15.75"/>
  <cols>
    <col min="1" max="1" width="10.375" customWidth="1"/>
    <col min="2" max="2" width="19.5" customWidth="1"/>
    <col min="3" max="3" width="16" customWidth="1"/>
    <col min="4" max="4" width="13.125" customWidth="1"/>
    <col min="5" max="5" width="12.75" customWidth="1"/>
    <col min="6" max="10" width="8.625" customWidth="1"/>
    <col min="11" max="11" width="12.7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57</v>
      </c>
      <c r="C7" s="109"/>
      <c r="D7" s="109"/>
      <c r="E7" s="109"/>
      <c r="F7" s="6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95</v>
      </c>
      <c r="C10" s="12" t="s">
        <v>205</v>
      </c>
      <c r="D10" s="12" t="s">
        <v>21</v>
      </c>
      <c r="E10" s="12">
        <v>8</v>
      </c>
      <c r="F10" s="12">
        <v>1040</v>
      </c>
      <c r="G10" s="12">
        <f>SUM(H10+I10)</f>
        <v>1042</v>
      </c>
      <c r="H10" s="12">
        <v>1040</v>
      </c>
      <c r="I10" s="12">
        <v>2</v>
      </c>
      <c r="J10" s="34">
        <f t="shared" ref="J10:J32" si="0">H10/F10*100</f>
        <v>100</v>
      </c>
      <c r="K10" s="24"/>
    </row>
    <row r="11" spans="1:11" ht="21.95" customHeight="1">
      <c r="A11" s="28">
        <v>44882</v>
      </c>
      <c r="B11" s="68" t="s">
        <v>90</v>
      </c>
      <c r="C11" s="68" t="s">
        <v>91</v>
      </c>
      <c r="D11" s="12" t="s">
        <v>21</v>
      </c>
      <c r="E11" s="12">
        <v>8</v>
      </c>
      <c r="F11" s="12">
        <v>746</v>
      </c>
      <c r="G11" s="12">
        <f>SUM(H11+I11)</f>
        <v>749</v>
      </c>
      <c r="H11" s="12">
        <v>746</v>
      </c>
      <c r="I11" s="12">
        <v>3</v>
      </c>
      <c r="J11" s="34">
        <f t="shared" si="0"/>
        <v>100</v>
      </c>
      <c r="K11" s="24"/>
    </row>
    <row r="12" spans="1:11" ht="21.95" customHeight="1">
      <c r="A12" s="28">
        <v>44883</v>
      </c>
      <c r="B12" s="68" t="s">
        <v>112</v>
      </c>
      <c r="C12" s="68" t="s">
        <v>128</v>
      </c>
      <c r="D12" s="12" t="s">
        <v>21</v>
      </c>
      <c r="E12" s="12">
        <v>8</v>
      </c>
      <c r="F12" s="12">
        <v>1200</v>
      </c>
      <c r="G12" s="12">
        <f t="shared" ref="G12" si="1">SUM(H12+I12)</f>
        <v>1204</v>
      </c>
      <c r="H12" s="12">
        <v>1200</v>
      </c>
      <c r="I12" s="12">
        <v>4</v>
      </c>
      <c r="J12" s="34">
        <f t="shared" si="0"/>
        <v>100</v>
      </c>
      <c r="K12" s="24"/>
    </row>
    <row r="13" spans="1:11" ht="21.95" customHeight="1">
      <c r="A13" s="28">
        <v>44886</v>
      </c>
      <c r="B13" s="68" t="s">
        <v>112</v>
      </c>
      <c r="C13" s="68" t="s">
        <v>128</v>
      </c>
      <c r="D13" s="12" t="s">
        <v>21</v>
      </c>
      <c r="E13" s="12">
        <v>8</v>
      </c>
      <c r="F13" s="12">
        <v>1200</v>
      </c>
      <c r="G13" s="12">
        <f t="shared" ref="G13:G32" si="2">SUM(H13+I13)</f>
        <v>1229</v>
      </c>
      <c r="H13" s="12">
        <v>1200</v>
      </c>
      <c r="I13" s="12">
        <v>29</v>
      </c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112</v>
      </c>
      <c r="C14" s="68" t="s">
        <v>128</v>
      </c>
      <c r="D14" s="12" t="s">
        <v>21</v>
      </c>
      <c r="E14" s="12">
        <v>8</v>
      </c>
      <c r="F14" s="12">
        <v>1200</v>
      </c>
      <c r="G14" s="12">
        <f t="shared" si="2"/>
        <v>1280</v>
      </c>
      <c r="H14" s="12">
        <v>1200</v>
      </c>
      <c r="I14" s="12">
        <v>80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112</v>
      </c>
      <c r="C15" s="68" t="s">
        <v>128</v>
      </c>
      <c r="D15" s="12" t="s">
        <v>21</v>
      </c>
      <c r="E15" s="12">
        <v>8</v>
      </c>
      <c r="F15" s="12">
        <v>1200</v>
      </c>
      <c r="G15" s="12">
        <f t="shared" si="2"/>
        <v>1227</v>
      </c>
      <c r="H15" s="12">
        <v>1200</v>
      </c>
      <c r="I15" s="12">
        <v>27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112</v>
      </c>
      <c r="C16" s="68" t="s">
        <v>128</v>
      </c>
      <c r="D16" s="12" t="s">
        <v>21</v>
      </c>
      <c r="E16" s="12">
        <v>8</v>
      </c>
      <c r="F16" s="12">
        <v>1200</v>
      </c>
      <c r="G16" s="12">
        <f t="shared" si="2"/>
        <v>1204</v>
      </c>
      <c r="H16" s="12">
        <v>1200</v>
      </c>
      <c r="I16" s="12">
        <v>4</v>
      </c>
      <c r="J16" s="34">
        <f t="shared" si="0"/>
        <v>100</v>
      </c>
      <c r="K16" s="24"/>
    </row>
    <row r="17" spans="1:11" ht="21.95" customHeight="1">
      <c r="A17" s="28">
        <v>44890</v>
      </c>
      <c r="B17" s="12" t="s">
        <v>198</v>
      </c>
      <c r="C17" s="12">
        <v>933</v>
      </c>
      <c r="D17" s="12" t="s">
        <v>21</v>
      </c>
      <c r="E17" s="12">
        <v>8</v>
      </c>
      <c r="F17" s="12">
        <v>1016</v>
      </c>
      <c r="G17" s="12">
        <f t="shared" si="2"/>
        <v>1017</v>
      </c>
      <c r="H17" s="12">
        <v>1016</v>
      </c>
      <c r="I17" s="12">
        <v>1</v>
      </c>
      <c r="J17" s="34">
        <f t="shared" si="0"/>
        <v>100</v>
      </c>
      <c r="K17" s="49"/>
    </row>
    <row r="18" spans="1:11" ht="21.95" customHeight="1">
      <c r="A18" s="28">
        <v>44893</v>
      </c>
      <c r="B18" s="68" t="s">
        <v>99</v>
      </c>
      <c r="C18" s="68" t="s">
        <v>100</v>
      </c>
      <c r="D18" s="12" t="s">
        <v>21</v>
      </c>
      <c r="E18" s="12">
        <v>8</v>
      </c>
      <c r="F18" s="12">
        <v>456</v>
      </c>
      <c r="G18" s="12">
        <f t="shared" si="2"/>
        <v>530</v>
      </c>
      <c r="H18" s="12">
        <v>456</v>
      </c>
      <c r="I18" s="12">
        <v>74</v>
      </c>
      <c r="J18" s="34">
        <f t="shared" si="0"/>
        <v>100</v>
      </c>
      <c r="K18" s="24"/>
    </row>
    <row r="19" spans="1:11" ht="21.95" customHeight="1">
      <c r="A19" s="28">
        <v>44894</v>
      </c>
      <c r="B19" s="68" t="s">
        <v>99</v>
      </c>
      <c r="C19" s="68" t="s">
        <v>100</v>
      </c>
      <c r="D19" s="12" t="s">
        <v>21</v>
      </c>
      <c r="E19" s="12">
        <v>8</v>
      </c>
      <c r="F19" s="12">
        <v>456</v>
      </c>
      <c r="G19" s="12">
        <f t="shared" ref="G19" si="3">SUM(H19+I19)</f>
        <v>466</v>
      </c>
      <c r="H19" s="12">
        <v>456</v>
      </c>
      <c r="I19" s="12">
        <v>10</v>
      </c>
      <c r="J19" s="34">
        <f t="shared" si="0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2"/>
        <v>0</v>
      </c>
      <c r="H20" s="12"/>
      <c r="I20" s="12"/>
      <c r="J20" s="34" t="e">
        <f t="shared" si="0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34" t="e">
        <f t="shared" si="0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34" t="e">
        <f t="shared" si="0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12"/>
      <c r="I23" s="12"/>
      <c r="J23" s="34" t="e">
        <f t="shared" si="0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35"/>
      <c r="I24" s="35"/>
      <c r="J24" s="34" t="e">
        <f t="shared" si="0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12"/>
      <c r="I25" s="12"/>
      <c r="J25" s="34" t="e">
        <f t="shared" si="0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34" t="e">
        <f t="shared" si="0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34" t="e">
        <f t="shared" si="0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34" t="e">
        <f t="shared" si="0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34" t="e">
        <f t="shared" si="0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34" t="e">
        <f t="shared" si="0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35"/>
      <c r="I31" s="35"/>
      <c r="J31" s="34" t="e">
        <f t="shared" si="0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35"/>
      <c r="I33" s="35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23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9714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9714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f>COUNTA(B10:B47)</f>
        <v>10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54"/>
  <sheetViews>
    <sheetView topLeftCell="B5" zoomScale="80" zoomScaleNormal="80" workbookViewId="0">
      <selection activeCell="G20" sqref="G20"/>
    </sheetView>
  </sheetViews>
  <sheetFormatPr defaultColWidth="9" defaultRowHeight="15.75"/>
  <cols>
    <col min="1" max="1" width="10.375" customWidth="1"/>
    <col min="2" max="2" width="17.875" customWidth="1"/>
    <col min="3" max="3" width="15.625" customWidth="1"/>
    <col min="4" max="4" width="13.125" customWidth="1"/>
    <col min="5" max="5" width="12.75" customWidth="1"/>
    <col min="6" max="10" width="8.625" customWidth="1"/>
    <col min="11" max="11" width="12.5" customWidth="1"/>
    <col min="13" max="13" width="9" hidden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5" t="s">
        <v>2</v>
      </c>
      <c r="B7" s="109" t="s">
        <v>58</v>
      </c>
      <c r="C7" s="109"/>
      <c r="D7" s="109"/>
      <c r="E7" s="109"/>
      <c r="F7" s="6" t="s">
        <v>4</v>
      </c>
      <c r="G7" s="109" t="s">
        <v>87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8" t="s">
        <v>88</v>
      </c>
      <c r="C10" s="68" t="s">
        <v>85</v>
      </c>
      <c r="D10" s="12" t="s">
        <v>21</v>
      </c>
      <c r="E10" s="12">
        <v>8</v>
      </c>
      <c r="F10" s="12">
        <v>456</v>
      </c>
      <c r="G10" s="12">
        <f t="shared" ref="G10" si="0">SUM(H10+I10)</f>
        <v>456</v>
      </c>
      <c r="H10" s="12">
        <v>456</v>
      </c>
      <c r="I10" s="12"/>
      <c r="J10" s="59">
        <f t="shared" ref="J10:J31" si="1">H10/F10*100</f>
        <v>100</v>
      </c>
      <c r="K10" s="12"/>
    </row>
    <row r="11" spans="1:11" ht="21.95" customHeight="1">
      <c r="A11" s="28">
        <v>44882</v>
      </c>
      <c r="B11" s="68" t="s">
        <v>88</v>
      </c>
      <c r="C11" s="68" t="s">
        <v>85</v>
      </c>
      <c r="D11" s="12" t="s">
        <v>21</v>
      </c>
      <c r="E11" s="12">
        <v>8</v>
      </c>
      <c r="F11" s="12">
        <v>456</v>
      </c>
      <c r="G11" s="12">
        <f t="shared" ref="G11:G31" si="2">SUM(H11+I11)</f>
        <v>461</v>
      </c>
      <c r="H11" s="12">
        <v>456</v>
      </c>
      <c r="I11" s="12">
        <v>5</v>
      </c>
      <c r="J11" s="59">
        <f t="shared" si="1"/>
        <v>100</v>
      </c>
      <c r="K11" s="12"/>
    </row>
    <row r="12" spans="1:11" ht="21.95" customHeight="1">
      <c r="A12" s="28">
        <v>44883</v>
      </c>
      <c r="B12" s="68" t="s">
        <v>88</v>
      </c>
      <c r="C12" s="68" t="s">
        <v>85</v>
      </c>
      <c r="D12" s="12" t="s">
        <v>21</v>
      </c>
      <c r="E12" s="12">
        <v>8</v>
      </c>
      <c r="F12" s="12">
        <v>456</v>
      </c>
      <c r="G12" s="12">
        <f t="shared" ref="G12" si="3">SUM(H12+I12)</f>
        <v>456</v>
      </c>
      <c r="H12" s="12">
        <v>456</v>
      </c>
      <c r="I12" s="12"/>
      <c r="J12" s="59">
        <f t="shared" si="1"/>
        <v>100</v>
      </c>
      <c r="K12" s="12"/>
    </row>
    <row r="13" spans="1:11" ht="21.95" customHeight="1">
      <c r="A13" s="28">
        <v>44886</v>
      </c>
      <c r="B13" s="68" t="s">
        <v>88</v>
      </c>
      <c r="C13" s="68" t="s">
        <v>85</v>
      </c>
      <c r="D13" s="12" t="s">
        <v>21</v>
      </c>
      <c r="E13" s="12">
        <v>8</v>
      </c>
      <c r="F13" s="12">
        <v>456</v>
      </c>
      <c r="G13" s="12">
        <f t="shared" si="2"/>
        <v>461</v>
      </c>
      <c r="H13" s="12">
        <v>456</v>
      </c>
      <c r="I13" s="12">
        <v>5</v>
      </c>
      <c r="J13" s="59">
        <f t="shared" si="1"/>
        <v>100</v>
      </c>
      <c r="K13" s="12"/>
    </row>
    <row r="14" spans="1:11" ht="21.95" customHeight="1">
      <c r="A14" s="28">
        <v>44887</v>
      </c>
      <c r="B14" s="68" t="s">
        <v>101</v>
      </c>
      <c r="C14" s="68">
        <v>22400</v>
      </c>
      <c r="D14" s="12" t="s">
        <v>21</v>
      </c>
      <c r="E14" s="12">
        <v>8</v>
      </c>
      <c r="F14" s="12">
        <v>730</v>
      </c>
      <c r="G14" s="12">
        <f t="shared" si="2"/>
        <v>744</v>
      </c>
      <c r="H14" s="12">
        <v>728</v>
      </c>
      <c r="I14" s="35">
        <v>16</v>
      </c>
      <c r="J14" s="59">
        <f t="shared" si="1"/>
        <v>99.726027397260282</v>
      </c>
      <c r="K14" s="12"/>
    </row>
    <row r="15" spans="1:11" ht="21.95" customHeight="1">
      <c r="A15" s="28">
        <v>44888</v>
      </c>
      <c r="B15" s="68" t="s">
        <v>101</v>
      </c>
      <c r="C15" s="68">
        <v>22400</v>
      </c>
      <c r="D15" s="12" t="s">
        <v>21</v>
      </c>
      <c r="E15" s="12">
        <v>8</v>
      </c>
      <c r="F15" s="12">
        <v>730</v>
      </c>
      <c r="G15" s="12">
        <f t="shared" si="2"/>
        <v>730</v>
      </c>
      <c r="H15" s="12">
        <v>730</v>
      </c>
      <c r="I15" s="12"/>
      <c r="J15" s="59">
        <f t="shared" si="1"/>
        <v>100</v>
      </c>
      <c r="K15" s="12"/>
    </row>
    <row r="16" spans="1:11" ht="21.95" customHeight="1">
      <c r="A16" s="28">
        <v>44889</v>
      </c>
      <c r="B16" s="68" t="s">
        <v>101</v>
      </c>
      <c r="C16" s="68">
        <v>22400</v>
      </c>
      <c r="D16" s="12" t="s">
        <v>21</v>
      </c>
      <c r="E16" s="12">
        <v>4</v>
      </c>
      <c r="F16" s="12">
        <v>364</v>
      </c>
      <c r="G16" s="12">
        <f t="shared" si="2"/>
        <v>364</v>
      </c>
      <c r="H16" s="12">
        <v>364</v>
      </c>
      <c r="I16" s="12"/>
      <c r="J16" s="59">
        <f t="shared" si="1"/>
        <v>100</v>
      </c>
      <c r="K16" s="12"/>
    </row>
    <row r="17" spans="1:11" ht="21.95" customHeight="1">
      <c r="A17" s="49"/>
      <c r="B17" s="68" t="s">
        <v>95</v>
      </c>
      <c r="C17" s="68">
        <v>2111</v>
      </c>
      <c r="D17" s="12" t="s">
        <v>21</v>
      </c>
      <c r="E17" s="12">
        <v>4</v>
      </c>
      <c r="F17" s="12">
        <v>516</v>
      </c>
      <c r="G17" s="12">
        <f t="shared" si="2"/>
        <v>516</v>
      </c>
      <c r="H17" s="12">
        <v>516</v>
      </c>
      <c r="I17" s="12"/>
      <c r="J17" s="59">
        <f t="shared" si="1"/>
        <v>100</v>
      </c>
      <c r="K17" s="12"/>
    </row>
    <row r="18" spans="1:11" ht="21.95" customHeight="1">
      <c r="A18" s="28">
        <v>44890</v>
      </c>
      <c r="B18" s="68" t="s">
        <v>88</v>
      </c>
      <c r="C18" s="68" t="s">
        <v>104</v>
      </c>
      <c r="D18" s="12" t="s">
        <v>21</v>
      </c>
      <c r="E18" s="12">
        <v>8</v>
      </c>
      <c r="F18" s="12">
        <v>456</v>
      </c>
      <c r="G18" s="12">
        <f t="shared" si="2"/>
        <v>460</v>
      </c>
      <c r="H18" s="12">
        <v>456</v>
      </c>
      <c r="I18" s="12">
        <v>4</v>
      </c>
      <c r="J18" s="59">
        <f t="shared" si="1"/>
        <v>100</v>
      </c>
      <c r="K18" s="12"/>
    </row>
    <row r="19" spans="1:11" ht="21.95" customHeight="1">
      <c r="A19" s="28">
        <v>44893</v>
      </c>
      <c r="B19" s="68" t="s">
        <v>88</v>
      </c>
      <c r="C19" s="68" t="s">
        <v>104</v>
      </c>
      <c r="D19" s="12" t="s">
        <v>21</v>
      </c>
      <c r="E19" s="12">
        <v>8</v>
      </c>
      <c r="F19" s="12">
        <v>456</v>
      </c>
      <c r="G19" s="12">
        <f t="shared" ref="G19" si="4">SUM(H19+I19)</f>
        <v>462</v>
      </c>
      <c r="H19" s="12">
        <v>456</v>
      </c>
      <c r="I19" s="12">
        <v>6</v>
      </c>
      <c r="J19" s="59">
        <f t="shared" si="1"/>
        <v>100</v>
      </c>
      <c r="K19" s="12"/>
    </row>
    <row r="20" spans="1:11" ht="21.95" customHeight="1">
      <c r="A20" s="28">
        <v>44894</v>
      </c>
      <c r="B20" s="68" t="s">
        <v>88</v>
      </c>
      <c r="C20" s="68" t="s">
        <v>104</v>
      </c>
      <c r="D20" s="12" t="s">
        <v>21</v>
      </c>
      <c r="E20" s="12">
        <v>8</v>
      </c>
      <c r="F20" s="12">
        <v>456</v>
      </c>
      <c r="G20" s="12">
        <f t="shared" ref="G20" si="5">SUM(H20+I20)</f>
        <v>463</v>
      </c>
      <c r="H20" s="12">
        <v>456</v>
      </c>
      <c r="I20" s="12">
        <v>7</v>
      </c>
      <c r="J20" s="59">
        <f t="shared" si="1"/>
        <v>100</v>
      </c>
      <c r="K20" s="12"/>
    </row>
    <row r="21" spans="1:11" ht="21.95" customHeight="1">
      <c r="A21" s="28">
        <v>44895</v>
      </c>
      <c r="B21" s="68"/>
      <c r="C21" s="68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59" t="e">
        <f t="shared" si="1"/>
        <v>#DIV/0!</v>
      </c>
      <c r="K21" s="12"/>
    </row>
    <row r="22" spans="1:11" ht="21.95" customHeight="1">
      <c r="A22" s="28">
        <v>44896</v>
      </c>
      <c r="B22" s="68"/>
      <c r="C22" s="68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59" t="e">
        <f t="shared" si="1"/>
        <v>#DIV/0!</v>
      </c>
      <c r="K22" s="12"/>
    </row>
    <row r="23" spans="1:11" ht="21.95" customHeight="1">
      <c r="A23" s="28">
        <v>44897</v>
      </c>
      <c r="B23" s="68"/>
      <c r="C23" s="68"/>
      <c r="D23" s="12" t="s">
        <v>21</v>
      </c>
      <c r="E23" s="12">
        <v>8</v>
      </c>
      <c r="F23" s="12"/>
      <c r="G23" s="12">
        <f t="shared" si="2"/>
        <v>0</v>
      </c>
      <c r="H23" s="35"/>
      <c r="I23" s="35"/>
      <c r="J23" s="59" t="e">
        <f t="shared" si="1"/>
        <v>#DIV/0!</v>
      </c>
      <c r="K23" s="12"/>
    </row>
    <row r="24" spans="1:11" ht="21.95" customHeight="1">
      <c r="A24" s="28">
        <v>44899</v>
      </c>
      <c r="B24" s="68"/>
      <c r="C24" s="68"/>
      <c r="D24" s="12" t="s">
        <v>21</v>
      </c>
      <c r="E24" s="12">
        <v>8</v>
      </c>
      <c r="F24" s="12"/>
      <c r="G24" s="12">
        <f t="shared" si="2"/>
        <v>0</v>
      </c>
      <c r="H24" s="12"/>
      <c r="I24" s="12"/>
      <c r="J24" s="59" t="e">
        <f t="shared" si="1"/>
        <v>#DIV/0!</v>
      </c>
      <c r="K24" s="12"/>
    </row>
    <row r="25" spans="1:11" ht="21.95" customHeight="1">
      <c r="A25" s="28">
        <v>44900</v>
      </c>
      <c r="B25" s="68"/>
      <c r="C25" s="68"/>
      <c r="D25" s="12" t="s">
        <v>21</v>
      </c>
      <c r="E25" s="12">
        <v>8</v>
      </c>
      <c r="F25" s="12"/>
      <c r="G25" s="12">
        <f t="shared" si="2"/>
        <v>0</v>
      </c>
      <c r="H25" s="12"/>
      <c r="I25" s="12"/>
      <c r="J25" s="59" t="e">
        <f t="shared" si="1"/>
        <v>#DIV/0!</v>
      </c>
      <c r="K25" s="12"/>
    </row>
    <row r="26" spans="1:11" ht="21.95" customHeight="1">
      <c r="A26" s="28">
        <v>44901</v>
      </c>
      <c r="B26" s="68"/>
      <c r="C26" s="68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59" t="e">
        <f t="shared" si="1"/>
        <v>#DIV/0!</v>
      </c>
      <c r="K26" s="12"/>
    </row>
    <row r="27" spans="1:11" ht="21.95" customHeight="1">
      <c r="A27" s="28">
        <v>44902</v>
      </c>
      <c r="B27" s="68"/>
      <c r="C27" s="68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59" t="e">
        <f t="shared" si="1"/>
        <v>#DIV/0!</v>
      </c>
      <c r="K27" s="12"/>
    </row>
    <row r="28" spans="1:11" ht="21.95" customHeight="1">
      <c r="A28" s="28">
        <v>44903</v>
      </c>
      <c r="B28" s="68"/>
      <c r="C28" s="68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59" t="e">
        <f t="shared" si="1"/>
        <v>#DIV/0!</v>
      </c>
      <c r="K28" s="12"/>
    </row>
    <row r="29" spans="1:11" ht="21.95" customHeight="1">
      <c r="A29" s="28">
        <v>44906</v>
      </c>
      <c r="B29" s="68"/>
      <c r="C29" s="68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59" t="e">
        <f t="shared" si="1"/>
        <v>#DIV/0!</v>
      </c>
      <c r="K29" s="12"/>
    </row>
    <row r="30" spans="1:11" ht="21.95" customHeight="1">
      <c r="A30" s="28">
        <v>44907</v>
      </c>
      <c r="B30" s="68"/>
      <c r="C30" s="68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59" t="e">
        <f t="shared" si="1"/>
        <v>#DIV/0!</v>
      </c>
      <c r="K30" s="12"/>
    </row>
    <row r="31" spans="1:11" ht="21.95" customHeight="1">
      <c r="A31" s="28">
        <v>44908</v>
      </c>
      <c r="B31" s="68"/>
      <c r="C31" s="68"/>
      <c r="D31" s="12" t="s">
        <v>21</v>
      </c>
      <c r="E31" s="12">
        <v>8</v>
      </c>
      <c r="F31" s="12"/>
      <c r="G31" s="12">
        <f t="shared" si="2"/>
        <v>0</v>
      </c>
      <c r="H31" s="12"/>
      <c r="I31" s="12"/>
      <c r="J31" s="59" t="e">
        <f t="shared" si="1"/>
        <v>#DIV/0!</v>
      </c>
      <c r="K31" s="12"/>
    </row>
    <row r="32" spans="1:11" ht="21.95" customHeight="1">
      <c r="A32" s="28">
        <v>44909</v>
      </c>
      <c r="B32" s="12"/>
      <c r="C32" s="12"/>
      <c r="D32" s="12"/>
      <c r="E32" s="12"/>
      <c r="F32" s="12"/>
      <c r="G32" s="12"/>
      <c r="H32" s="12"/>
      <c r="I32" s="12"/>
      <c r="J32" s="59"/>
      <c r="K32" s="12"/>
    </row>
    <row r="33" spans="1:11" ht="21.95" customHeight="1">
      <c r="A33" s="28">
        <v>44910</v>
      </c>
      <c r="B33" s="12"/>
      <c r="C33" s="12"/>
      <c r="D33" s="12"/>
      <c r="E33" s="12"/>
      <c r="F33" s="12"/>
      <c r="G33" s="12"/>
      <c r="H33" s="12"/>
      <c r="I33" s="12"/>
      <c r="J33" s="59"/>
      <c r="K33" s="12"/>
    </row>
    <row r="34" spans="1:11" ht="21.95" customHeight="1">
      <c r="A34" s="40"/>
      <c r="B34" s="12"/>
      <c r="C34" s="12"/>
      <c r="D34" s="12"/>
      <c r="E34" s="12"/>
      <c r="F34" s="12"/>
      <c r="G34" s="12"/>
      <c r="H34" s="12"/>
      <c r="I34" s="12"/>
      <c r="J34" s="59"/>
      <c r="K34" s="12"/>
    </row>
    <row r="35" spans="1:11" ht="21.95" customHeight="1">
      <c r="A35" s="12"/>
      <c r="B35" s="12"/>
      <c r="C35" s="12"/>
      <c r="D35" s="12"/>
      <c r="E35" s="12"/>
      <c r="F35" s="12"/>
      <c r="G35" s="12"/>
      <c r="H35" s="12"/>
      <c r="I35" s="12"/>
      <c r="J35" s="59"/>
      <c r="K35" s="12"/>
    </row>
    <row r="36" spans="1:11" ht="21.95" customHeight="1">
      <c r="A36" s="12"/>
      <c r="B36" s="12"/>
      <c r="C36" s="12"/>
      <c r="D36" s="12"/>
      <c r="E36" s="12"/>
      <c r="F36" s="12"/>
      <c r="G36" s="12"/>
      <c r="H36" s="12"/>
      <c r="I36" s="12"/>
      <c r="J36" s="59"/>
      <c r="K36" s="12"/>
    </row>
    <row r="37" spans="1:11" ht="21.95" customHeight="1">
      <c r="A37" s="12"/>
      <c r="B37" s="12"/>
      <c r="C37" s="12"/>
      <c r="D37" s="12"/>
      <c r="E37" s="12"/>
      <c r="F37" s="12"/>
      <c r="G37" s="12"/>
      <c r="H37" s="12"/>
      <c r="I37" s="12"/>
      <c r="J37" s="59"/>
      <c r="K37" s="12"/>
    </row>
    <row r="38" spans="1:11" ht="21.95" customHeight="1">
      <c r="A38" s="12"/>
      <c r="B38" s="12"/>
      <c r="C38" s="12"/>
      <c r="D38" s="12"/>
      <c r="E38" s="12"/>
      <c r="F38" s="12"/>
      <c r="G38" s="12"/>
      <c r="H38" s="12"/>
      <c r="I38" s="12"/>
      <c r="J38" s="59"/>
      <c r="K38" s="12"/>
    </row>
    <row r="39" spans="1:11" ht="21.95" customHeight="1">
      <c r="A39" s="12"/>
      <c r="B39" s="12"/>
      <c r="C39" s="12"/>
      <c r="D39" s="12"/>
      <c r="E39" s="12"/>
      <c r="F39" s="12"/>
      <c r="G39" s="12"/>
      <c r="H39" s="12"/>
      <c r="I39" s="12"/>
      <c r="J39" s="59"/>
      <c r="K39" s="12"/>
    </row>
    <row r="40" spans="1:11" ht="21.95" customHeight="1">
      <c r="A40" s="12"/>
      <c r="B40" s="12"/>
      <c r="C40" s="12"/>
      <c r="D40" s="12"/>
      <c r="E40" s="12"/>
      <c r="F40" s="12"/>
      <c r="G40" s="12"/>
      <c r="H40" s="12"/>
      <c r="I40" s="12"/>
      <c r="J40" s="59"/>
      <c r="K40" s="12"/>
    </row>
    <row r="41" spans="1:11" ht="21.95" customHeight="1">
      <c r="A41" s="12"/>
      <c r="B41" s="12"/>
      <c r="C41" s="12"/>
      <c r="D41" s="12"/>
      <c r="E41" s="12"/>
      <c r="F41" s="12"/>
      <c r="G41" s="12"/>
      <c r="H41" s="12"/>
      <c r="I41" s="12"/>
      <c r="J41" s="59"/>
      <c r="K41" s="12"/>
    </row>
    <row r="42" spans="1:11" ht="21.95" customHeight="1">
      <c r="A42" s="12"/>
      <c r="B42" s="12"/>
      <c r="C42" s="12"/>
      <c r="D42" s="12"/>
      <c r="E42" s="12"/>
      <c r="F42" s="12"/>
      <c r="G42" s="12"/>
      <c r="H42" s="12"/>
      <c r="I42" s="12"/>
      <c r="J42" s="59"/>
      <c r="K42" s="12"/>
    </row>
    <row r="43" spans="1:11" ht="21.95" customHeight="1">
      <c r="A43" s="12"/>
      <c r="B43" s="12"/>
      <c r="C43" s="12"/>
      <c r="D43" s="12"/>
      <c r="E43" s="12"/>
      <c r="F43" s="12"/>
      <c r="G43" s="12"/>
      <c r="H43" s="12"/>
      <c r="I43" s="12"/>
      <c r="J43" s="59"/>
      <c r="K43" s="12"/>
    </row>
    <row r="44" spans="1:11" ht="21.95" customHeight="1">
      <c r="A44" s="12"/>
      <c r="B44" s="12"/>
      <c r="C44" s="12"/>
      <c r="D44" s="12"/>
      <c r="E44" s="12"/>
      <c r="F44" s="12"/>
      <c r="G44" s="12"/>
      <c r="H44" s="12"/>
      <c r="I44" s="12"/>
      <c r="J44" s="59"/>
      <c r="K44" s="12"/>
    </row>
    <row r="45" spans="1:11" ht="21.95" customHeight="1">
      <c r="A45" s="12"/>
      <c r="B45" s="12"/>
      <c r="C45" s="12"/>
      <c r="D45" s="12"/>
      <c r="E45" s="12"/>
      <c r="F45" s="12"/>
      <c r="G45" s="12"/>
      <c r="H45" s="12"/>
      <c r="I45" s="12"/>
      <c r="J45" s="59"/>
      <c r="K45" s="12"/>
    </row>
    <row r="46" spans="1:11" ht="21.95" customHeight="1">
      <c r="A46" s="12"/>
      <c r="B46" s="12"/>
      <c r="C46" s="12"/>
      <c r="D46" s="12"/>
      <c r="E46" s="12"/>
      <c r="F46" s="12"/>
      <c r="G46" s="12"/>
      <c r="H46" s="12"/>
      <c r="I46" s="12"/>
      <c r="J46" s="59"/>
      <c r="K46" s="12"/>
    </row>
    <row r="47" spans="1:11" ht="21.95" customHeight="1">
      <c r="A47" s="12"/>
      <c r="B47" s="12"/>
      <c r="C47" s="12"/>
      <c r="D47" s="12"/>
      <c r="E47" s="12"/>
      <c r="F47" s="12"/>
      <c r="G47" s="12"/>
      <c r="H47" s="12"/>
      <c r="I47" s="12"/>
      <c r="J47" s="59"/>
      <c r="K47" s="12"/>
    </row>
    <row r="48" spans="1:11" ht="21" customHeight="1">
      <c r="A48" s="94" t="s">
        <v>22</v>
      </c>
      <c r="B48" s="94"/>
      <c r="C48" s="14">
        <f>COUNT(A10:A47)</f>
        <v>23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5532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5530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f>COUNTA(B10:B47)</f>
        <v>11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3" orientation="portrait"/>
  <headerFooter scaleWithDoc="0" alignWithMargins="0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54"/>
  <sheetViews>
    <sheetView topLeftCell="B5" zoomScale="80" zoomScaleNormal="80" workbookViewId="0">
      <selection activeCell="C19" sqref="C19"/>
    </sheetView>
  </sheetViews>
  <sheetFormatPr defaultColWidth="9" defaultRowHeight="15.75"/>
  <cols>
    <col min="1" max="1" width="10.125" customWidth="1"/>
    <col min="2" max="2" width="18.125" customWidth="1"/>
    <col min="3" max="3" width="14.75" customWidth="1"/>
    <col min="4" max="4" width="13.125" customWidth="1"/>
    <col min="5" max="5" width="12.75" customWidth="1"/>
    <col min="6" max="10" width="8.625" customWidth="1"/>
    <col min="11" max="11" width="13.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59</v>
      </c>
      <c r="C7" s="109"/>
      <c r="D7" s="109"/>
      <c r="E7" s="109"/>
      <c r="F7" s="6" t="s">
        <v>4</v>
      </c>
      <c r="G7" s="109" t="s">
        <v>196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8" t="s">
        <v>122</v>
      </c>
      <c r="C10" s="68" t="s">
        <v>123</v>
      </c>
      <c r="D10" s="12" t="s">
        <v>21</v>
      </c>
      <c r="E10" s="12">
        <v>8</v>
      </c>
      <c r="F10" s="12">
        <v>1200</v>
      </c>
      <c r="G10" s="12">
        <f t="shared" ref="G10:G11" si="0">SUM(H10+I10)</f>
        <v>1248</v>
      </c>
      <c r="H10" s="12">
        <v>1200</v>
      </c>
      <c r="I10" s="12">
        <v>48</v>
      </c>
      <c r="J10" s="34">
        <f t="shared" ref="J10:J32" si="1">H10/F10*100</f>
        <v>100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68" t="s">
        <v>122</v>
      </c>
      <c r="C12" s="68" t="s">
        <v>123</v>
      </c>
      <c r="D12" s="12" t="s">
        <v>21</v>
      </c>
      <c r="E12" s="12">
        <v>8</v>
      </c>
      <c r="F12" s="12">
        <v>1200</v>
      </c>
      <c r="G12" s="12">
        <f>SUM(H12+I12)</f>
        <v>1208</v>
      </c>
      <c r="H12" s="12">
        <v>1200</v>
      </c>
      <c r="I12" s="12">
        <v>8</v>
      </c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122</v>
      </c>
      <c r="C13" s="68" t="s">
        <v>123</v>
      </c>
      <c r="D13" s="12" t="s">
        <v>21</v>
      </c>
      <c r="E13" s="12">
        <v>8</v>
      </c>
      <c r="F13" s="12">
        <v>1200</v>
      </c>
      <c r="G13" s="12">
        <f>SUM(H13+I13)</f>
        <v>1208</v>
      </c>
      <c r="H13" s="12">
        <v>1200</v>
      </c>
      <c r="I13" s="12">
        <v>8</v>
      </c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122</v>
      </c>
      <c r="C14" s="68" t="s">
        <v>123</v>
      </c>
      <c r="D14" s="12" t="s">
        <v>21</v>
      </c>
      <c r="E14" s="12">
        <v>8</v>
      </c>
      <c r="F14" s="12">
        <v>1200</v>
      </c>
      <c r="G14" s="12">
        <f>SUM(H14+I14)</f>
        <v>1205</v>
      </c>
      <c r="H14" s="12">
        <v>1200</v>
      </c>
      <c r="I14" s="12">
        <v>5</v>
      </c>
      <c r="J14" s="34">
        <f t="shared" si="1"/>
        <v>100</v>
      </c>
      <c r="K14" s="24"/>
    </row>
    <row r="15" spans="1:11" ht="21.95" customHeight="1">
      <c r="A15" s="28">
        <v>44888</v>
      </c>
      <c r="B15" s="68" t="s">
        <v>122</v>
      </c>
      <c r="C15" s="68" t="s">
        <v>123</v>
      </c>
      <c r="D15" s="12" t="s">
        <v>21</v>
      </c>
      <c r="E15" s="12">
        <v>8</v>
      </c>
      <c r="F15" s="12">
        <v>1200</v>
      </c>
      <c r="G15" s="12">
        <f t="shared" ref="G15:G32" si="2">SUM(H15+I15)</f>
        <v>1207</v>
      </c>
      <c r="H15" s="12">
        <v>1200</v>
      </c>
      <c r="I15" s="12">
        <v>7</v>
      </c>
      <c r="J15" s="34">
        <f t="shared" si="1"/>
        <v>100</v>
      </c>
      <c r="K15" s="24"/>
    </row>
    <row r="16" spans="1:11" ht="21.95" customHeight="1">
      <c r="A16" s="28">
        <v>44889</v>
      </c>
      <c r="B16" s="68" t="s">
        <v>122</v>
      </c>
      <c r="C16" s="68" t="s">
        <v>123</v>
      </c>
      <c r="D16" s="12" t="s">
        <v>21</v>
      </c>
      <c r="E16" s="12">
        <v>8</v>
      </c>
      <c r="F16" s="12">
        <v>1200</v>
      </c>
      <c r="G16" s="12">
        <f t="shared" si="2"/>
        <v>1209</v>
      </c>
      <c r="H16" s="12">
        <v>1200</v>
      </c>
      <c r="I16" s="12">
        <v>9</v>
      </c>
      <c r="J16" s="34">
        <f t="shared" si="1"/>
        <v>100</v>
      </c>
      <c r="K16" s="24"/>
    </row>
    <row r="17" spans="1:11" ht="21.95" customHeight="1">
      <c r="A17" s="28">
        <v>44890</v>
      </c>
      <c r="B17" s="68" t="s">
        <v>122</v>
      </c>
      <c r="C17" s="68" t="s">
        <v>123</v>
      </c>
      <c r="D17" s="12" t="s">
        <v>21</v>
      </c>
      <c r="E17" s="12">
        <v>8</v>
      </c>
      <c r="F17" s="12">
        <v>1200</v>
      </c>
      <c r="G17" s="12">
        <f t="shared" ref="G17" si="3">SUM(H17+I17)</f>
        <v>1205</v>
      </c>
      <c r="H17" s="12">
        <v>1200</v>
      </c>
      <c r="I17" s="12">
        <v>5</v>
      </c>
      <c r="J17" s="34">
        <f t="shared" si="1"/>
        <v>100</v>
      </c>
      <c r="K17" s="24"/>
    </row>
    <row r="18" spans="1:11" ht="21.95" customHeight="1">
      <c r="A18" s="28">
        <v>44893</v>
      </c>
      <c r="B18" s="68" t="s">
        <v>122</v>
      </c>
      <c r="C18" s="68" t="s">
        <v>123</v>
      </c>
      <c r="D18" s="12" t="s">
        <v>21</v>
      </c>
      <c r="E18" s="12">
        <v>8</v>
      </c>
      <c r="F18" s="12">
        <v>1200</v>
      </c>
      <c r="G18" s="12">
        <f t="shared" ref="G18" si="4">SUM(H18+I18)</f>
        <v>1227</v>
      </c>
      <c r="H18" s="12">
        <v>1200</v>
      </c>
      <c r="I18" s="12">
        <v>27</v>
      </c>
      <c r="J18" s="34">
        <f t="shared" si="1"/>
        <v>100</v>
      </c>
      <c r="K18" s="24"/>
    </row>
    <row r="19" spans="1:11" ht="20.45" customHeight="1">
      <c r="A19" s="28">
        <v>44894</v>
      </c>
      <c r="B19" s="68" t="s">
        <v>95</v>
      </c>
      <c r="C19" s="68">
        <v>2111</v>
      </c>
      <c r="D19" s="12" t="s">
        <v>21</v>
      </c>
      <c r="E19" s="12">
        <v>8</v>
      </c>
      <c r="F19" s="12">
        <v>1036</v>
      </c>
      <c r="G19" s="12">
        <f t="shared" ref="G19" si="5">SUM(H19+I19)</f>
        <v>1036</v>
      </c>
      <c r="H19" s="12">
        <v>1036</v>
      </c>
      <c r="I19" s="12"/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2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35"/>
      <c r="I23" s="35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12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12"/>
      <c r="I31" s="12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21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10636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10636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26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  <legacyDrawing r:id="rId2"/>
  <oleObjects>
    <mc:AlternateContent xmlns:mc="http://schemas.openxmlformats.org/markup-compatibility/2006">
      <mc:Choice Requires="x14">
        <oleObject progId="PBrush" shapeId="1025" r:id="rId3">
          <objectPr defaultSize="0" altText="" r:id="rId4">
            <anchor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361950</xdr:colOff>
                <xdr:row>3</xdr:row>
                <xdr:rowOff>0</xdr:rowOff>
              </to>
            </anchor>
          </objectPr>
        </oleObject>
      </mc:Choice>
      <mc:Fallback>
        <oleObject progId="PBrush" shapeId="1025" r:id="rId3"/>
      </mc:Fallback>
    </mc:AlternateContent>
  </oleObjec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54"/>
  <sheetViews>
    <sheetView topLeftCell="C5" zoomScale="90" zoomScaleNormal="90" workbookViewId="0">
      <selection activeCell="G19" sqref="G19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60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107</v>
      </c>
      <c r="C10" s="12">
        <v>1933</v>
      </c>
      <c r="D10" s="12" t="s">
        <v>21</v>
      </c>
      <c r="E10" s="12">
        <v>8</v>
      </c>
      <c r="F10" s="12">
        <v>300</v>
      </c>
      <c r="G10" s="12">
        <f t="shared" ref="G10:G12" si="0">SUM(H10+I10)</f>
        <v>300</v>
      </c>
      <c r="H10" s="12">
        <v>300</v>
      </c>
      <c r="I10" s="12"/>
      <c r="J10" s="34">
        <f t="shared" ref="J10:J32" si="1">H10/F10*100</f>
        <v>100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>
        <v>8</v>
      </c>
      <c r="F11" s="12"/>
      <c r="G11" s="12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68" t="s">
        <v>107</v>
      </c>
      <c r="C12" s="12">
        <v>1933</v>
      </c>
      <c r="D12" s="12" t="s">
        <v>21</v>
      </c>
      <c r="E12" s="12">
        <v>8</v>
      </c>
      <c r="F12" s="12">
        <v>300</v>
      </c>
      <c r="G12" s="12">
        <f t="shared" si="0"/>
        <v>304</v>
      </c>
      <c r="H12" s="12">
        <v>300</v>
      </c>
      <c r="I12" s="12">
        <v>4</v>
      </c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107</v>
      </c>
      <c r="C13" s="12">
        <v>1933</v>
      </c>
      <c r="D13" s="12" t="s">
        <v>21</v>
      </c>
      <c r="E13" s="12">
        <v>8</v>
      </c>
      <c r="F13" s="12">
        <v>300</v>
      </c>
      <c r="G13" s="12">
        <f>SUM(H13+I13)</f>
        <v>300</v>
      </c>
      <c r="H13" s="12">
        <v>300</v>
      </c>
      <c r="I13" s="12"/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158</v>
      </c>
      <c r="C14" s="68" t="s">
        <v>183</v>
      </c>
      <c r="D14" s="12" t="s">
        <v>21</v>
      </c>
      <c r="E14" s="12">
        <v>8</v>
      </c>
      <c r="F14" s="12">
        <v>311</v>
      </c>
      <c r="G14" s="12">
        <f>SUM(H14+I14)</f>
        <v>305</v>
      </c>
      <c r="H14" s="12">
        <v>300</v>
      </c>
      <c r="I14" s="12">
        <v>5</v>
      </c>
      <c r="J14" s="34">
        <f t="shared" si="1"/>
        <v>96.463022508038591</v>
      </c>
      <c r="K14" s="24"/>
    </row>
    <row r="15" spans="1:11" ht="21.95" customHeight="1">
      <c r="A15" s="28">
        <v>44888</v>
      </c>
      <c r="B15" s="68" t="s">
        <v>158</v>
      </c>
      <c r="C15" s="68" t="s">
        <v>183</v>
      </c>
      <c r="D15" s="12" t="s">
        <v>21</v>
      </c>
      <c r="E15" s="12">
        <v>8</v>
      </c>
      <c r="F15" s="12">
        <v>311</v>
      </c>
      <c r="G15" s="12">
        <f t="shared" ref="G15:G32" si="2">SUM(H15+I15)</f>
        <v>315</v>
      </c>
      <c r="H15" s="12">
        <v>311</v>
      </c>
      <c r="I15" s="12">
        <v>4</v>
      </c>
      <c r="J15" s="34">
        <f t="shared" si="1"/>
        <v>100</v>
      </c>
      <c r="K15" s="24"/>
    </row>
    <row r="16" spans="1:11" ht="21.95" customHeight="1">
      <c r="A16" s="28">
        <v>44889</v>
      </c>
      <c r="B16" s="68" t="s">
        <v>158</v>
      </c>
      <c r="C16" s="68" t="s">
        <v>183</v>
      </c>
      <c r="D16" s="12" t="s">
        <v>21</v>
      </c>
      <c r="E16" s="12">
        <v>8</v>
      </c>
      <c r="F16" s="12">
        <v>311</v>
      </c>
      <c r="G16" s="12">
        <f t="shared" si="2"/>
        <v>316</v>
      </c>
      <c r="H16" s="12">
        <v>311</v>
      </c>
      <c r="I16" s="12">
        <v>5</v>
      </c>
      <c r="J16" s="34">
        <f t="shared" si="1"/>
        <v>100</v>
      </c>
      <c r="K16" s="24"/>
    </row>
    <row r="17" spans="1:11" ht="21.95" customHeight="1">
      <c r="A17" s="28">
        <v>44890</v>
      </c>
      <c r="B17" s="68" t="s">
        <v>158</v>
      </c>
      <c r="C17" s="68" t="s">
        <v>183</v>
      </c>
      <c r="D17" s="12" t="s">
        <v>21</v>
      </c>
      <c r="E17" s="12">
        <v>8</v>
      </c>
      <c r="F17" s="12">
        <v>311</v>
      </c>
      <c r="G17" s="12">
        <f t="shared" si="2"/>
        <v>312</v>
      </c>
      <c r="H17" s="12">
        <v>312</v>
      </c>
      <c r="I17" s="12"/>
      <c r="J17" s="34">
        <f t="shared" si="1"/>
        <v>100.32154340836013</v>
      </c>
      <c r="K17" s="24"/>
    </row>
    <row r="18" spans="1:11" ht="21.95" customHeight="1">
      <c r="A18" s="28">
        <v>44893</v>
      </c>
      <c r="B18" s="68" t="s">
        <v>158</v>
      </c>
      <c r="C18" s="68" t="s">
        <v>183</v>
      </c>
      <c r="D18" s="12" t="s">
        <v>21</v>
      </c>
      <c r="E18" s="12">
        <v>8</v>
      </c>
      <c r="F18" s="12">
        <v>311</v>
      </c>
      <c r="G18" s="12">
        <f t="shared" ref="G18" si="3">SUM(H18+I18)</f>
        <v>314</v>
      </c>
      <c r="H18" s="12">
        <v>311</v>
      </c>
      <c r="I18" s="12">
        <v>3</v>
      </c>
      <c r="J18" s="34">
        <f t="shared" si="1"/>
        <v>100</v>
      </c>
      <c r="K18" s="24"/>
    </row>
    <row r="19" spans="1:11" ht="21.95" customHeight="1">
      <c r="A19" s="28">
        <v>44894</v>
      </c>
      <c r="B19" s="68" t="s">
        <v>158</v>
      </c>
      <c r="C19" s="68" t="s">
        <v>183</v>
      </c>
      <c r="D19" s="12" t="s">
        <v>21</v>
      </c>
      <c r="E19" s="12">
        <v>8</v>
      </c>
      <c r="F19" s="12">
        <v>311</v>
      </c>
      <c r="G19" s="12">
        <f t="shared" ref="G19" si="4">SUM(H19+I19)</f>
        <v>315</v>
      </c>
      <c r="H19" s="12">
        <v>311</v>
      </c>
      <c r="I19" s="12">
        <v>4</v>
      </c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2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12"/>
      <c r="I23" s="12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35"/>
      <c r="I24" s="35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12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35"/>
      <c r="I31" s="35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35"/>
      <c r="I34" s="35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21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2766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2756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25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54"/>
  <sheetViews>
    <sheetView topLeftCell="C5" zoomScale="90" zoomScaleNormal="90" workbookViewId="0">
      <selection activeCell="H19" sqref="H19"/>
    </sheetView>
  </sheetViews>
  <sheetFormatPr defaultColWidth="9" defaultRowHeight="15.75"/>
  <cols>
    <col min="1" max="1" width="10.375" customWidth="1"/>
    <col min="2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61</v>
      </c>
      <c r="C7" s="109"/>
      <c r="D7" s="109"/>
      <c r="E7" s="109"/>
      <c r="F7" s="6" t="s">
        <v>4</v>
      </c>
      <c r="G7" s="109" t="s">
        <v>138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8" t="s">
        <v>113</v>
      </c>
      <c r="C10" s="68" t="s">
        <v>114</v>
      </c>
      <c r="D10" s="12" t="s">
        <v>21</v>
      </c>
      <c r="E10" s="12">
        <v>8</v>
      </c>
      <c r="F10" s="12">
        <v>832</v>
      </c>
      <c r="G10" s="12">
        <f>SUM(H10+I10)</f>
        <v>832</v>
      </c>
      <c r="H10" s="12">
        <v>832</v>
      </c>
      <c r="I10" s="12"/>
      <c r="J10" s="34">
        <f t="shared" ref="J10:J32" si="0">H10/F10*100</f>
        <v>100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/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68" t="s">
        <v>113</v>
      </c>
      <c r="C12" s="68" t="s">
        <v>114</v>
      </c>
      <c r="D12" s="12" t="s">
        <v>21</v>
      </c>
      <c r="E12" s="12">
        <v>8</v>
      </c>
      <c r="F12" s="12">
        <v>832</v>
      </c>
      <c r="G12" s="12">
        <f>SUM(H12+I12)</f>
        <v>832</v>
      </c>
      <c r="H12" s="12">
        <v>832</v>
      </c>
      <c r="I12" s="12"/>
      <c r="J12" s="34">
        <f t="shared" si="0"/>
        <v>100</v>
      </c>
      <c r="K12" s="24"/>
    </row>
    <row r="13" spans="1:11" ht="21.95" customHeight="1">
      <c r="A13" s="28">
        <v>44886</v>
      </c>
      <c r="B13" s="68" t="s">
        <v>113</v>
      </c>
      <c r="C13" s="68" t="s">
        <v>114</v>
      </c>
      <c r="D13" s="12" t="s">
        <v>21</v>
      </c>
      <c r="E13" s="12">
        <v>8</v>
      </c>
      <c r="F13" s="12">
        <v>832</v>
      </c>
      <c r="G13" s="12">
        <f>SUM(H13+I13)</f>
        <v>843</v>
      </c>
      <c r="H13" s="12">
        <v>832</v>
      </c>
      <c r="I13" s="12">
        <v>11</v>
      </c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113</v>
      </c>
      <c r="C14" s="68" t="s">
        <v>114</v>
      </c>
      <c r="D14" s="12" t="s">
        <v>21</v>
      </c>
      <c r="E14" s="12">
        <v>8</v>
      </c>
      <c r="F14" s="12">
        <v>832</v>
      </c>
      <c r="G14" s="12">
        <f>SUM(H14+I14)</f>
        <v>841</v>
      </c>
      <c r="H14" s="12">
        <v>832</v>
      </c>
      <c r="I14" s="12">
        <v>9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113</v>
      </c>
      <c r="C15" s="68" t="s">
        <v>114</v>
      </c>
      <c r="D15" s="12" t="s">
        <v>21</v>
      </c>
      <c r="E15" s="12">
        <v>8</v>
      </c>
      <c r="F15" s="12">
        <v>832</v>
      </c>
      <c r="G15" s="12">
        <f t="shared" ref="G15:G32" si="1">SUM(H15+I15)</f>
        <v>836</v>
      </c>
      <c r="H15" s="12">
        <v>832</v>
      </c>
      <c r="I15" s="12">
        <v>4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113</v>
      </c>
      <c r="C16" s="68" t="s">
        <v>114</v>
      </c>
      <c r="D16" s="12" t="s">
        <v>21</v>
      </c>
      <c r="E16" s="12">
        <v>8</v>
      </c>
      <c r="F16" s="12">
        <v>832</v>
      </c>
      <c r="G16" s="12">
        <f t="shared" si="1"/>
        <v>839</v>
      </c>
      <c r="H16" s="12">
        <v>832</v>
      </c>
      <c r="I16" s="12">
        <v>7</v>
      </c>
      <c r="J16" s="34">
        <f t="shared" si="0"/>
        <v>100</v>
      </c>
      <c r="K16" s="24"/>
    </row>
    <row r="17" spans="1:11" ht="21.95" customHeight="1">
      <c r="A17" s="28">
        <v>44890</v>
      </c>
      <c r="B17" s="68" t="s">
        <v>113</v>
      </c>
      <c r="C17" s="68" t="s">
        <v>114</v>
      </c>
      <c r="D17" s="12" t="s">
        <v>21</v>
      </c>
      <c r="E17" s="12">
        <v>8</v>
      </c>
      <c r="F17" s="12">
        <v>832</v>
      </c>
      <c r="G17" s="12">
        <f t="shared" si="1"/>
        <v>838</v>
      </c>
      <c r="H17" s="12">
        <v>832</v>
      </c>
      <c r="I17" s="12">
        <v>6</v>
      </c>
      <c r="J17" s="34">
        <f t="shared" si="0"/>
        <v>100</v>
      </c>
      <c r="K17" s="24"/>
    </row>
    <row r="18" spans="1:11" ht="21.95" customHeight="1">
      <c r="A18" s="28">
        <v>44893</v>
      </c>
      <c r="B18" s="68" t="s">
        <v>113</v>
      </c>
      <c r="C18" s="68" t="s">
        <v>114</v>
      </c>
      <c r="D18" s="12" t="s">
        <v>21</v>
      </c>
      <c r="E18" s="12">
        <v>8</v>
      </c>
      <c r="F18" s="12">
        <v>832</v>
      </c>
      <c r="G18" s="12">
        <f t="shared" ref="G18" si="2">SUM(H18+I18)</f>
        <v>836</v>
      </c>
      <c r="H18" s="12">
        <v>832</v>
      </c>
      <c r="I18" s="12">
        <v>4</v>
      </c>
      <c r="J18" s="34">
        <f t="shared" si="0"/>
        <v>100</v>
      </c>
      <c r="K18" s="24"/>
    </row>
    <row r="19" spans="1:11" ht="21.95" customHeight="1">
      <c r="A19" s="28">
        <v>44894</v>
      </c>
      <c r="B19" s="68" t="s">
        <v>113</v>
      </c>
      <c r="C19" s="68" t="s">
        <v>114</v>
      </c>
      <c r="D19" s="12" t="s">
        <v>21</v>
      </c>
      <c r="E19" s="12">
        <v>8</v>
      </c>
      <c r="F19" s="12">
        <v>832</v>
      </c>
      <c r="G19" s="12">
        <f t="shared" si="1"/>
        <v>839</v>
      </c>
      <c r="H19" s="12">
        <v>832</v>
      </c>
      <c r="I19" s="12">
        <v>7</v>
      </c>
      <c r="J19" s="34">
        <f t="shared" si="0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1"/>
        <v>0</v>
      </c>
      <c r="H20" s="12"/>
      <c r="I20" s="12"/>
      <c r="J20" s="34" t="e">
        <f t="shared" si="0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1"/>
        <v>0</v>
      </c>
      <c r="H21" s="12"/>
      <c r="I21" s="12"/>
      <c r="J21" s="34" t="e">
        <f t="shared" si="0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1"/>
        <v>0</v>
      </c>
      <c r="H22" s="12"/>
      <c r="I22" s="12"/>
      <c r="J22" s="34" t="e">
        <f t="shared" si="0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1"/>
        <v>0</v>
      </c>
      <c r="H23" s="35"/>
      <c r="I23" s="35"/>
      <c r="J23" s="34" t="e">
        <f t="shared" si="0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1"/>
        <v>0</v>
      </c>
      <c r="H24" s="12"/>
      <c r="I24" s="12"/>
      <c r="J24" s="34" t="e">
        <f t="shared" si="0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1"/>
        <v>0</v>
      </c>
      <c r="H25" s="12"/>
      <c r="I25" s="12"/>
      <c r="J25" s="34" t="e">
        <f t="shared" si="0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1"/>
        <v>0</v>
      </c>
      <c r="H26" s="12"/>
      <c r="I26" s="12"/>
      <c r="J26" s="34" t="e">
        <f t="shared" si="0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1"/>
        <v>0</v>
      </c>
      <c r="H27" s="12"/>
      <c r="I27" s="12"/>
      <c r="J27" s="34" t="e">
        <f t="shared" si="0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1"/>
        <v>0</v>
      </c>
      <c r="H28" s="12"/>
      <c r="I28" s="12"/>
      <c r="J28" s="34" t="e">
        <f t="shared" si="0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1"/>
        <v>0</v>
      </c>
      <c r="H29" s="12"/>
      <c r="I29" s="12"/>
      <c r="J29" s="34" t="e">
        <f t="shared" si="0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1"/>
        <v>0</v>
      </c>
      <c r="H30" s="12"/>
      <c r="I30" s="12"/>
      <c r="J30" s="34" t="e">
        <f t="shared" si="0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1"/>
        <v>0</v>
      </c>
      <c r="H31" s="12"/>
      <c r="I31" s="35"/>
      <c r="J31" s="34" t="e">
        <f t="shared" si="0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1"/>
        <v>0</v>
      </c>
      <c r="H32" s="12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35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23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23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23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23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23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23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23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23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23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23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7488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7488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28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54"/>
  <sheetViews>
    <sheetView topLeftCell="B3" zoomScale="80" zoomScaleNormal="80" workbookViewId="0">
      <selection activeCell="C18" sqref="C18"/>
    </sheetView>
  </sheetViews>
  <sheetFormatPr defaultColWidth="9" defaultRowHeight="15.75"/>
  <cols>
    <col min="1" max="1" width="10.375" customWidth="1"/>
    <col min="2" max="2" width="17.125" customWidth="1"/>
    <col min="3" max="3" width="14.625" customWidth="1"/>
    <col min="4" max="4" width="13.125" customWidth="1"/>
    <col min="5" max="5" width="12.75" customWidth="1"/>
    <col min="6" max="10" width="8.625" customWidth="1"/>
    <col min="11" max="11" width="14.37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62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81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8" t="s">
        <v>129</v>
      </c>
      <c r="C10" s="68" t="s">
        <v>130</v>
      </c>
      <c r="D10" s="12" t="s">
        <v>21</v>
      </c>
      <c r="E10" s="12">
        <v>8</v>
      </c>
      <c r="F10" s="12">
        <v>912</v>
      </c>
      <c r="G10" s="12">
        <f>SUM(H10+I10)</f>
        <v>960</v>
      </c>
      <c r="H10" s="12">
        <v>956</v>
      </c>
      <c r="I10" s="12">
        <v>4</v>
      </c>
      <c r="J10" s="34">
        <f t="shared" ref="J10:J31" si="0">H10/F10*100</f>
        <v>104.82456140350878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>
        <f t="shared" ref="G11" si="1">SUM(H11+I11)</f>
        <v>0</v>
      </c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68" t="s">
        <v>129</v>
      </c>
      <c r="C12" s="68" t="s">
        <v>130</v>
      </c>
      <c r="D12" s="12" t="s">
        <v>21</v>
      </c>
      <c r="E12" s="12">
        <v>8</v>
      </c>
      <c r="F12" s="12">
        <v>912</v>
      </c>
      <c r="G12" s="12">
        <f>SUM(H12+I12)</f>
        <v>928</v>
      </c>
      <c r="H12" s="12">
        <v>928</v>
      </c>
      <c r="I12" s="12"/>
      <c r="J12" s="34">
        <f t="shared" si="0"/>
        <v>101.75438596491229</v>
      </c>
      <c r="K12" s="24"/>
    </row>
    <row r="13" spans="1:11" ht="21.95" customHeight="1">
      <c r="A13" s="28">
        <v>44886</v>
      </c>
      <c r="B13" s="68" t="s">
        <v>129</v>
      </c>
      <c r="C13" s="68" t="s">
        <v>130</v>
      </c>
      <c r="D13" s="12" t="s">
        <v>21</v>
      </c>
      <c r="E13" s="12">
        <v>8</v>
      </c>
      <c r="F13" s="12">
        <v>912</v>
      </c>
      <c r="G13" s="12">
        <f>SUM(H13+I13)</f>
        <v>931</v>
      </c>
      <c r="H13" s="12">
        <v>912</v>
      </c>
      <c r="I13" s="12">
        <v>19</v>
      </c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129</v>
      </c>
      <c r="C14" s="68" t="s">
        <v>130</v>
      </c>
      <c r="D14" s="12" t="s">
        <v>21</v>
      </c>
      <c r="E14" s="12">
        <v>8</v>
      </c>
      <c r="F14" s="12">
        <v>912</v>
      </c>
      <c r="G14" s="12">
        <f>SUM(H14+I14)</f>
        <v>914</v>
      </c>
      <c r="H14" s="12">
        <v>912</v>
      </c>
      <c r="I14" s="12">
        <v>2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129</v>
      </c>
      <c r="C15" s="68" t="s">
        <v>130</v>
      </c>
      <c r="D15" s="12" t="s">
        <v>21</v>
      </c>
      <c r="E15" s="12">
        <v>8</v>
      </c>
      <c r="F15" s="12">
        <v>912</v>
      </c>
      <c r="G15" s="12">
        <f t="shared" ref="G15:G32" si="2">SUM(H15+I15)</f>
        <v>934</v>
      </c>
      <c r="H15" s="12">
        <v>912</v>
      </c>
      <c r="I15" s="12">
        <v>22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129</v>
      </c>
      <c r="C16" s="68" t="s">
        <v>130</v>
      </c>
      <c r="D16" s="12" t="s">
        <v>21</v>
      </c>
      <c r="E16" s="12">
        <v>8</v>
      </c>
      <c r="F16" s="12">
        <v>912</v>
      </c>
      <c r="G16" s="12">
        <f t="shared" si="2"/>
        <v>915</v>
      </c>
      <c r="H16" s="12">
        <v>912</v>
      </c>
      <c r="I16" s="12">
        <v>3</v>
      </c>
      <c r="J16" s="34">
        <f t="shared" si="0"/>
        <v>100</v>
      </c>
      <c r="K16" s="24"/>
    </row>
    <row r="17" spans="1:11" ht="21.95" customHeight="1">
      <c r="A17" s="28">
        <v>44890</v>
      </c>
      <c r="B17" s="68" t="s">
        <v>129</v>
      </c>
      <c r="C17" s="68" t="s">
        <v>130</v>
      </c>
      <c r="D17" s="12" t="s">
        <v>21</v>
      </c>
      <c r="E17" s="12">
        <v>8</v>
      </c>
      <c r="F17" s="12">
        <v>912</v>
      </c>
      <c r="G17" s="12">
        <f t="shared" ref="G17" si="3">SUM(H17+I17)</f>
        <v>940</v>
      </c>
      <c r="H17" s="12">
        <v>912</v>
      </c>
      <c r="I17" s="12">
        <v>28</v>
      </c>
      <c r="J17" s="34">
        <f t="shared" si="0"/>
        <v>100</v>
      </c>
      <c r="K17" s="24"/>
    </row>
    <row r="18" spans="1:11" ht="21.95" customHeight="1">
      <c r="A18" s="28">
        <v>44893</v>
      </c>
      <c r="B18" s="68" t="s">
        <v>95</v>
      </c>
      <c r="C18" s="12">
        <v>2111</v>
      </c>
      <c r="D18" s="12" t="s">
        <v>21</v>
      </c>
      <c r="E18" s="12">
        <v>8</v>
      </c>
      <c r="F18" s="12">
        <v>1036</v>
      </c>
      <c r="G18" s="12">
        <f t="shared" si="2"/>
        <v>1078</v>
      </c>
      <c r="H18" s="12">
        <v>1036</v>
      </c>
      <c r="I18" s="12">
        <v>42</v>
      </c>
      <c r="J18" s="34">
        <f t="shared" si="0"/>
        <v>100</v>
      </c>
      <c r="K18" s="24"/>
    </row>
    <row r="19" spans="1:11" ht="21.95" customHeight="1">
      <c r="A19" s="28">
        <v>44894</v>
      </c>
      <c r="B19" s="68" t="s">
        <v>129</v>
      </c>
      <c r="C19" s="68" t="s">
        <v>130</v>
      </c>
      <c r="D19" s="12" t="s">
        <v>21</v>
      </c>
      <c r="E19" s="12">
        <v>8</v>
      </c>
      <c r="F19" s="12">
        <v>912</v>
      </c>
      <c r="G19" s="12">
        <f t="shared" si="2"/>
        <v>915</v>
      </c>
      <c r="H19" s="12">
        <v>912</v>
      </c>
      <c r="I19" s="12">
        <v>3</v>
      </c>
      <c r="J19" s="34">
        <f t="shared" si="0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2"/>
        <v>0</v>
      </c>
      <c r="H20" s="12"/>
      <c r="I20" s="12"/>
      <c r="J20" s="34" t="e">
        <f t="shared" si="0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34" t="e">
        <f t="shared" si="0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34" t="e">
        <f t="shared" si="0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35"/>
      <c r="I23" s="35"/>
      <c r="J23" s="34" t="e">
        <f t="shared" si="0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12"/>
      <c r="I24" s="12"/>
      <c r="J24" s="34" t="e">
        <f t="shared" si="0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12"/>
      <c r="I25" s="12"/>
      <c r="J25" s="34" t="e">
        <f t="shared" si="0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34" t="e">
        <f t="shared" si="0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34" t="e">
        <f t="shared" si="0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34" t="e">
        <f t="shared" si="0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34" t="e">
        <f t="shared" si="0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34" t="e">
        <f t="shared" si="0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12"/>
      <c r="I31" s="12"/>
      <c r="J31" s="34" t="e">
        <f t="shared" si="0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34"/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8332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8392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25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54"/>
  <sheetViews>
    <sheetView topLeftCell="A9" zoomScale="80" zoomScaleNormal="80" workbookViewId="0">
      <selection activeCell="B24" sqref="B24"/>
    </sheetView>
  </sheetViews>
  <sheetFormatPr defaultColWidth="9" defaultRowHeight="15.75"/>
  <cols>
    <col min="1" max="1" width="10.375" customWidth="1"/>
    <col min="2" max="3" width="19" customWidth="1"/>
    <col min="4" max="4" width="13.125" customWidth="1"/>
    <col min="5" max="5" width="12.75" customWidth="1"/>
    <col min="6" max="10" width="8.625" customWidth="1"/>
    <col min="11" max="11" width="7.625" customWidth="1"/>
    <col min="14" max="14" width="8.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131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31</v>
      </c>
      <c r="E10" s="12"/>
      <c r="F10" s="12"/>
      <c r="G10" s="12"/>
      <c r="H10" s="12"/>
      <c r="I10" s="12"/>
      <c r="J10" s="34" t="e">
        <f t="shared" ref="J10:J40" si="0"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31</v>
      </c>
      <c r="E11" s="12"/>
      <c r="F11" s="12"/>
      <c r="G11" s="12"/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31</v>
      </c>
      <c r="E12" s="12"/>
      <c r="F12" s="12"/>
      <c r="G12" s="12"/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 t="s">
        <v>145</v>
      </c>
      <c r="C13" s="12">
        <v>261</v>
      </c>
      <c r="D13" s="12" t="s">
        <v>31</v>
      </c>
      <c r="E13" s="12">
        <v>8</v>
      </c>
      <c r="F13" s="12">
        <v>3000</v>
      </c>
      <c r="G13" s="12">
        <f>SUM(H13+I13)</f>
        <v>1200</v>
      </c>
      <c r="H13" s="12">
        <v>1200</v>
      </c>
      <c r="I13" s="12"/>
      <c r="J13" s="34">
        <f t="shared" si="0"/>
        <v>40</v>
      </c>
      <c r="K13" s="24"/>
    </row>
    <row r="14" spans="1:11" ht="21.95" customHeight="1">
      <c r="A14" s="28">
        <v>44887</v>
      </c>
      <c r="B14" s="68" t="s">
        <v>145</v>
      </c>
      <c r="C14" s="12">
        <v>261</v>
      </c>
      <c r="D14" s="12" t="s">
        <v>31</v>
      </c>
      <c r="E14" s="12">
        <v>4</v>
      </c>
      <c r="F14" s="12">
        <v>3000</v>
      </c>
      <c r="G14" s="12">
        <f t="shared" ref="G14:G40" si="1">SUM(H14+I14)</f>
        <v>1300</v>
      </c>
      <c r="H14" s="12">
        <v>1200</v>
      </c>
      <c r="I14" s="12">
        <v>100</v>
      </c>
      <c r="J14" s="34">
        <f t="shared" si="0"/>
        <v>40</v>
      </c>
      <c r="K14" s="24"/>
    </row>
    <row r="15" spans="1:11" ht="21.95" customHeight="1">
      <c r="A15" s="28"/>
      <c r="B15" s="68" t="s">
        <v>112</v>
      </c>
      <c r="C15" s="12">
        <v>39009</v>
      </c>
      <c r="D15" s="12" t="s">
        <v>31</v>
      </c>
      <c r="E15" s="12">
        <v>4</v>
      </c>
      <c r="F15" s="12">
        <v>3000</v>
      </c>
      <c r="G15" s="12">
        <f t="shared" si="1"/>
        <v>1248</v>
      </c>
      <c r="H15" s="12">
        <v>1200</v>
      </c>
      <c r="I15" s="12">
        <v>48</v>
      </c>
      <c r="J15" s="34">
        <f t="shared" si="0"/>
        <v>40</v>
      </c>
      <c r="K15" s="24"/>
    </row>
    <row r="16" spans="1:11" ht="21.95" customHeight="1">
      <c r="A16" s="28">
        <v>44888</v>
      </c>
      <c r="B16" s="12" t="s">
        <v>145</v>
      </c>
      <c r="C16" s="12">
        <v>261</v>
      </c>
      <c r="D16" s="12" t="s">
        <v>31</v>
      </c>
      <c r="E16" s="12">
        <v>8</v>
      </c>
      <c r="F16" s="12">
        <v>3000</v>
      </c>
      <c r="G16" s="12">
        <f t="shared" si="1"/>
        <v>1300</v>
      </c>
      <c r="H16" s="12">
        <v>1200</v>
      </c>
      <c r="I16" s="12">
        <v>100</v>
      </c>
      <c r="J16" s="34">
        <f t="shared" si="0"/>
        <v>40</v>
      </c>
      <c r="K16" s="24"/>
    </row>
    <row r="17" spans="1:11" ht="21.95" customHeight="1">
      <c r="A17" s="28">
        <v>44889</v>
      </c>
      <c r="B17" s="12" t="s">
        <v>145</v>
      </c>
      <c r="C17" s="12">
        <v>261</v>
      </c>
      <c r="D17" s="12" t="s">
        <v>31</v>
      </c>
      <c r="E17" s="12">
        <v>8</v>
      </c>
      <c r="F17" s="12">
        <v>3000</v>
      </c>
      <c r="G17" s="12">
        <f t="shared" si="1"/>
        <v>2054</v>
      </c>
      <c r="H17" s="12">
        <v>2000</v>
      </c>
      <c r="I17" s="12">
        <v>54</v>
      </c>
      <c r="J17" s="34">
        <f t="shared" si="0"/>
        <v>66.666666666666657</v>
      </c>
      <c r="K17" s="24"/>
    </row>
    <row r="18" spans="1:11" ht="21.95" customHeight="1">
      <c r="A18" s="28">
        <v>44890</v>
      </c>
      <c r="B18" s="12" t="s">
        <v>145</v>
      </c>
      <c r="C18" s="12">
        <v>261</v>
      </c>
      <c r="D18" s="12" t="s">
        <v>31</v>
      </c>
      <c r="E18" s="12">
        <v>7</v>
      </c>
      <c r="F18" s="12">
        <v>2625</v>
      </c>
      <c r="G18" s="12">
        <f t="shared" si="1"/>
        <v>885</v>
      </c>
      <c r="H18" s="12">
        <v>800</v>
      </c>
      <c r="I18" s="12">
        <v>85</v>
      </c>
      <c r="J18" s="34">
        <f t="shared" si="0"/>
        <v>30.476190476190478</v>
      </c>
      <c r="K18" s="24"/>
    </row>
    <row r="19" spans="1:11" ht="21.95" customHeight="1">
      <c r="A19" s="28"/>
      <c r="B19" s="12" t="s">
        <v>112</v>
      </c>
      <c r="C19" s="12">
        <v>39009</v>
      </c>
      <c r="D19" s="12" t="s">
        <v>31</v>
      </c>
      <c r="E19" s="12">
        <v>1</v>
      </c>
      <c r="F19" s="12">
        <v>375</v>
      </c>
      <c r="G19" s="12">
        <f t="shared" si="1"/>
        <v>224</v>
      </c>
      <c r="H19" s="12">
        <v>200</v>
      </c>
      <c r="I19" s="12">
        <v>24</v>
      </c>
      <c r="J19" s="34">
        <f t="shared" si="0"/>
        <v>53.333333333333336</v>
      </c>
      <c r="K19" s="24"/>
    </row>
    <row r="20" spans="1:11" ht="21.95" customHeight="1">
      <c r="A20" s="28">
        <v>44893</v>
      </c>
      <c r="B20" s="12" t="s">
        <v>112</v>
      </c>
      <c r="C20" s="12">
        <v>39009</v>
      </c>
      <c r="D20" s="12" t="s">
        <v>31</v>
      </c>
      <c r="E20" s="12">
        <v>7</v>
      </c>
      <c r="F20" s="12">
        <v>2625</v>
      </c>
      <c r="G20" s="12">
        <f t="shared" si="1"/>
        <v>2078</v>
      </c>
      <c r="H20" s="12">
        <v>2000</v>
      </c>
      <c r="I20" s="12">
        <v>78</v>
      </c>
      <c r="J20" s="34">
        <f t="shared" si="0"/>
        <v>76.19047619047619</v>
      </c>
      <c r="K20" s="24"/>
    </row>
    <row r="21" spans="1:11" ht="21.95" customHeight="1">
      <c r="A21" s="28"/>
      <c r="B21" s="12" t="s">
        <v>145</v>
      </c>
      <c r="C21" s="12">
        <v>261</v>
      </c>
      <c r="D21" s="12" t="s">
        <v>31</v>
      </c>
      <c r="E21" s="12">
        <v>1</v>
      </c>
      <c r="F21" s="12">
        <v>375</v>
      </c>
      <c r="G21" s="12">
        <f t="shared" si="1"/>
        <v>202</v>
      </c>
      <c r="H21" s="12">
        <v>200</v>
      </c>
      <c r="I21" s="12">
        <v>2</v>
      </c>
      <c r="J21" s="34">
        <f t="shared" si="0"/>
        <v>53.333333333333336</v>
      </c>
      <c r="K21" s="24"/>
    </row>
    <row r="22" spans="1:11" ht="21.95" customHeight="1">
      <c r="A22" s="28">
        <v>44894</v>
      </c>
      <c r="B22" s="68" t="s">
        <v>112</v>
      </c>
      <c r="C22" s="12">
        <v>39009</v>
      </c>
      <c r="D22" s="12" t="s">
        <v>31</v>
      </c>
      <c r="E22" s="12">
        <v>4</v>
      </c>
      <c r="F22" s="12">
        <v>1500</v>
      </c>
      <c r="G22" s="12">
        <f t="shared" si="1"/>
        <v>1572</v>
      </c>
      <c r="H22" s="12">
        <v>1500</v>
      </c>
      <c r="I22" s="12">
        <v>72</v>
      </c>
      <c r="J22" s="34">
        <f t="shared" si="0"/>
        <v>100</v>
      </c>
      <c r="K22" s="24"/>
    </row>
    <row r="23" spans="1:11" ht="21.95" customHeight="1">
      <c r="A23" s="28"/>
      <c r="B23" s="68" t="s">
        <v>214</v>
      </c>
      <c r="C23" s="68" t="s">
        <v>221</v>
      </c>
      <c r="D23" s="12" t="s">
        <v>31</v>
      </c>
      <c r="E23" s="12">
        <v>1</v>
      </c>
      <c r="F23" s="12">
        <v>375</v>
      </c>
      <c r="G23" s="12">
        <f t="shared" si="1"/>
        <v>305</v>
      </c>
      <c r="H23" s="35">
        <v>300</v>
      </c>
      <c r="I23" s="35">
        <v>5</v>
      </c>
      <c r="J23" s="34">
        <f t="shared" si="0"/>
        <v>80</v>
      </c>
      <c r="K23" s="24"/>
    </row>
    <row r="24" spans="1:11" ht="21.95" customHeight="1">
      <c r="A24" s="28"/>
      <c r="B24" s="68" t="s">
        <v>145</v>
      </c>
      <c r="C24" s="12">
        <v>261</v>
      </c>
      <c r="D24" s="12" t="s">
        <v>31</v>
      </c>
      <c r="E24" s="12">
        <v>3</v>
      </c>
      <c r="F24" s="12">
        <v>1125</v>
      </c>
      <c r="G24" s="12">
        <f t="shared" si="1"/>
        <v>525</v>
      </c>
      <c r="H24" s="12">
        <v>500</v>
      </c>
      <c r="I24" s="12">
        <v>25</v>
      </c>
      <c r="J24" s="34">
        <f t="shared" si="0"/>
        <v>44.444444444444443</v>
      </c>
      <c r="K24" s="24"/>
    </row>
    <row r="25" spans="1:11" ht="21.95" customHeight="1">
      <c r="A25" s="29"/>
      <c r="B25" s="12"/>
      <c r="C25" s="12"/>
      <c r="D25" s="12" t="s">
        <v>31</v>
      </c>
      <c r="E25" s="12"/>
      <c r="F25" s="12"/>
      <c r="G25" s="12">
        <f t="shared" si="1"/>
        <v>0</v>
      </c>
      <c r="H25" s="12"/>
      <c r="I25" s="12"/>
      <c r="J25" s="34" t="e">
        <f t="shared" si="0"/>
        <v>#DIV/0!</v>
      </c>
      <c r="K25" s="24"/>
    </row>
    <row r="26" spans="1:11" ht="21.95" customHeight="1">
      <c r="A26" s="29"/>
      <c r="B26" s="12"/>
      <c r="C26" s="12"/>
      <c r="D26" s="12" t="s">
        <v>31</v>
      </c>
      <c r="E26" s="12"/>
      <c r="F26" s="12"/>
      <c r="G26" s="12">
        <f t="shared" si="1"/>
        <v>0</v>
      </c>
      <c r="H26" s="12"/>
      <c r="I26" s="12"/>
      <c r="J26" s="34" t="e">
        <f t="shared" si="0"/>
        <v>#DIV/0!</v>
      </c>
      <c r="K26" s="24"/>
    </row>
    <row r="27" spans="1:11" ht="21.95" customHeight="1">
      <c r="A27" s="29"/>
      <c r="B27" s="12"/>
      <c r="C27" s="12"/>
      <c r="D27" s="12" t="s">
        <v>31</v>
      </c>
      <c r="E27" s="12"/>
      <c r="F27" s="12"/>
      <c r="G27" s="12">
        <f t="shared" si="1"/>
        <v>0</v>
      </c>
      <c r="H27" s="12"/>
      <c r="I27" s="12"/>
      <c r="J27" s="34" t="e">
        <f t="shared" si="0"/>
        <v>#DIV/0!</v>
      </c>
      <c r="K27" s="24"/>
    </row>
    <row r="28" spans="1:11" ht="21.95" customHeight="1">
      <c r="A28" s="29"/>
      <c r="B28" s="12"/>
      <c r="C28" s="12"/>
      <c r="D28" s="12" t="s">
        <v>31</v>
      </c>
      <c r="E28" s="12"/>
      <c r="F28" s="12"/>
      <c r="G28" s="12">
        <f t="shared" si="1"/>
        <v>0</v>
      </c>
      <c r="H28" s="12"/>
      <c r="I28" s="12"/>
      <c r="J28" s="34" t="e">
        <f t="shared" si="0"/>
        <v>#DIV/0!</v>
      </c>
      <c r="K28" s="24"/>
    </row>
    <row r="29" spans="1:11" ht="21.95" customHeight="1">
      <c r="A29" s="29"/>
      <c r="B29" s="12"/>
      <c r="C29" s="12"/>
      <c r="D29" s="12" t="s">
        <v>31</v>
      </c>
      <c r="E29" s="12"/>
      <c r="F29" s="12"/>
      <c r="G29" s="12">
        <f t="shared" si="1"/>
        <v>0</v>
      </c>
      <c r="H29" s="12"/>
      <c r="I29" s="12"/>
      <c r="J29" s="34" t="e">
        <f t="shared" si="0"/>
        <v>#DIV/0!</v>
      </c>
      <c r="K29" s="24"/>
    </row>
    <row r="30" spans="1:11" ht="21.95" customHeight="1">
      <c r="A30" s="29"/>
      <c r="B30" s="12"/>
      <c r="C30" s="12"/>
      <c r="D30" s="12" t="s">
        <v>31</v>
      </c>
      <c r="E30" s="12"/>
      <c r="F30" s="12"/>
      <c r="G30" s="12">
        <f t="shared" si="1"/>
        <v>0</v>
      </c>
      <c r="H30" s="12"/>
      <c r="I30" s="12"/>
      <c r="J30" s="34" t="e">
        <f t="shared" si="0"/>
        <v>#DIV/0!</v>
      </c>
      <c r="K30" s="24"/>
    </row>
    <row r="31" spans="1:11" ht="21.95" customHeight="1">
      <c r="A31" s="29"/>
      <c r="B31" s="12"/>
      <c r="C31" s="12"/>
      <c r="D31" s="12" t="s">
        <v>31</v>
      </c>
      <c r="E31" s="12"/>
      <c r="F31" s="12"/>
      <c r="G31" s="12">
        <f t="shared" si="1"/>
        <v>0</v>
      </c>
      <c r="H31" s="12"/>
      <c r="I31" s="35"/>
      <c r="J31" s="34" t="e">
        <f t="shared" si="0"/>
        <v>#DIV/0!</v>
      </c>
      <c r="K31" s="24"/>
    </row>
    <row r="32" spans="1:11" ht="21.95" customHeight="1">
      <c r="A32" s="32"/>
      <c r="B32" s="12"/>
      <c r="C32" s="12"/>
      <c r="D32" s="12" t="s">
        <v>31</v>
      </c>
      <c r="E32" s="12"/>
      <c r="F32" s="12"/>
      <c r="G32" s="12">
        <f t="shared" si="1"/>
        <v>0</v>
      </c>
      <c r="H32" s="12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 t="s">
        <v>31</v>
      </c>
      <c r="E33" s="12"/>
      <c r="F33" s="12"/>
      <c r="G33" s="12">
        <f t="shared" si="1"/>
        <v>0</v>
      </c>
      <c r="H33" s="12"/>
      <c r="I33" s="12"/>
      <c r="J33" s="34" t="e">
        <f t="shared" si="0"/>
        <v>#DIV/0!</v>
      </c>
      <c r="K33" s="24"/>
    </row>
    <row r="34" spans="1:11" ht="21.95" customHeight="1">
      <c r="A34" s="31"/>
      <c r="B34" s="12"/>
      <c r="C34" s="12"/>
      <c r="D34" s="12" t="s">
        <v>31</v>
      </c>
      <c r="E34" s="12"/>
      <c r="F34" s="12"/>
      <c r="G34" s="12">
        <f t="shared" si="1"/>
        <v>0</v>
      </c>
      <c r="H34" s="12"/>
      <c r="I34" s="35"/>
      <c r="J34" s="34" t="e">
        <f t="shared" si="0"/>
        <v>#DIV/0!</v>
      </c>
      <c r="K34" s="24"/>
    </row>
    <row r="35" spans="1:11" ht="21.95" customHeight="1">
      <c r="A35" s="11"/>
      <c r="B35" s="12"/>
      <c r="C35" s="12"/>
      <c r="D35" s="12" t="s">
        <v>31</v>
      </c>
      <c r="E35" s="12"/>
      <c r="F35" s="12"/>
      <c r="G35" s="12">
        <f t="shared" si="1"/>
        <v>0</v>
      </c>
      <c r="H35" s="12"/>
      <c r="I35" s="12"/>
      <c r="J35" s="34" t="e">
        <f t="shared" si="0"/>
        <v>#DIV/0!</v>
      </c>
      <c r="K35" s="24"/>
    </row>
    <row r="36" spans="1:11" ht="21.95" customHeight="1">
      <c r="A36" s="11"/>
      <c r="B36" s="12"/>
      <c r="C36" s="12"/>
      <c r="D36" s="12" t="s">
        <v>31</v>
      </c>
      <c r="E36" s="12"/>
      <c r="F36" s="12"/>
      <c r="G36" s="12">
        <f t="shared" si="1"/>
        <v>0</v>
      </c>
      <c r="H36" s="12"/>
      <c r="I36" s="12"/>
      <c r="J36" s="34" t="e">
        <f t="shared" si="0"/>
        <v>#DIV/0!</v>
      </c>
      <c r="K36" s="24"/>
    </row>
    <row r="37" spans="1:11" ht="21.95" customHeight="1">
      <c r="A37" s="11"/>
      <c r="B37" s="12"/>
      <c r="C37" s="12"/>
      <c r="D37" s="12" t="s">
        <v>31</v>
      </c>
      <c r="E37" s="12"/>
      <c r="F37" s="12"/>
      <c r="G37" s="12">
        <f t="shared" si="1"/>
        <v>0</v>
      </c>
      <c r="H37" s="12"/>
      <c r="I37" s="12"/>
      <c r="J37" s="34" t="e">
        <f t="shared" si="0"/>
        <v>#DIV/0!</v>
      </c>
      <c r="K37" s="24"/>
    </row>
    <row r="38" spans="1:11" ht="21.95" customHeight="1">
      <c r="A38" s="11"/>
      <c r="B38" s="12"/>
      <c r="C38" s="12"/>
      <c r="D38" s="12" t="s">
        <v>31</v>
      </c>
      <c r="E38" s="12"/>
      <c r="F38" s="12"/>
      <c r="G38" s="12">
        <f t="shared" si="1"/>
        <v>0</v>
      </c>
      <c r="H38" s="12"/>
      <c r="I38" s="12"/>
      <c r="J38" s="34" t="e">
        <f t="shared" si="0"/>
        <v>#DIV/0!</v>
      </c>
      <c r="K38" s="24"/>
    </row>
    <row r="39" spans="1:11" ht="21.95" customHeight="1">
      <c r="A39" s="11"/>
      <c r="B39" s="12"/>
      <c r="C39" s="12"/>
      <c r="D39" s="12" t="s">
        <v>31</v>
      </c>
      <c r="E39" s="12"/>
      <c r="F39" s="12"/>
      <c r="G39" s="12">
        <f t="shared" si="1"/>
        <v>0</v>
      </c>
      <c r="H39" s="12"/>
      <c r="I39" s="12"/>
      <c r="J39" s="34" t="e">
        <f t="shared" si="0"/>
        <v>#DIV/0!</v>
      </c>
      <c r="K39" s="24"/>
    </row>
    <row r="40" spans="1:11" ht="21.95" customHeight="1">
      <c r="A40" s="11"/>
      <c r="B40" s="12"/>
      <c r="C40" s="12"/>
      <c r="D40" s="12" t="s">
        <v>31</v>
      </c>
      <c r="E40" s="12"/>
      <c r="F40" s="12"/>
      <c r="G40" s="12">
        <f t="shared" si="1"/>
        <v>0</v>
      </c>
      <c r="H40" s="12"/>
      <c r="I40" s="12"/>
      <c r="J40" s="34" t="e">
        <f t="shared" si="0"/>
        <v>#DIV/0!</v>
      </c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10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24000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12300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f>COUNTA(B10:B47)</f>
        <v>12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Q54"/>
  <sheetViews>
    <sheetView topLeftCell="C5" zoomScale="80" zoomScaleNormal="80" workbookViewId="0">
      <selection activeCell="H18" sqref="H18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  <col min="17" max="17" width="9" hidden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04" t="s">
        <v>1</v>
      </c>
      <c r="B4" s="105"/>
      <c r="C4" s="105"/>
      <c r="D4" s="105"/>
      <c r="E4" s="105"/>
      <c r="F4" s="105"/>
      <c r="G4" s="105"/>
      <c r="H4" s="105"/>
      <c r="I4" s="105"/>
      <c r="J4" s="106"/>
      <c r="K4" s="107"/>
    </row>
    <row r="5" spans="1:11">
      <c r="A5" s="104"/>
      <c r="B5" s="105"/>
      <c r="C5" s="105"/>
      <c r="D5" s="105"/>
      <c r="E5" s="105"/>
      <c r="F5" s="105"/>
      <c r="G5" s="105"/>
      <c r="H5" s="105"/>
      <c r="I5" s="105"/>
      <c r="J5" s="106"/>
      <c r="K5" s="107"/>
    </row>
    <row r="6" spans="1:11" ht="6.95" customHeight="1">
      <c r="A6" s="108"/>
      <c r="B6" s="105"/>
      <c r="C6" s="105"/>
      <c r="D6" s="105"/>
      <c r="E6" s="105"/>
      <c r="F6" s="105"/>
      <c r="G6" s="105"/>
      <c r="H6" s="105"/>
      <c r="I6" s="105"/>
      <c r="J6" s="106"/>
      <c r="K6" s="107"/>
    </row>
    <row r="7" spans="1:11" ht="24" customHeight="1">
      <c r="A7" s="5" t="s">
        <v>2</v>
      </c>
      <c r="B7" s="109" t="s">
        <v>64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8" t="s">
        <v>91</v>
      </c>
      <c r="C10" s="68" t="s">
        <v>90</v>
      </c>
      <c r="D10" s="12" t="s">
        <v>21</v>
      </c>
      <c r="E10" s="12">
        <v>8</v>
      </c>
      <c r="F10" s="12">
        <v>744</v>
      </c>
      <c r="G10" s="12">
        <f>SUM(H10+I10)</f>
        <v>744</v>
      </c>
      <c r="H10" s="12">
        <v>744</v>
      </c>
      <c r="I10" s="12"/>
      <c r="J10" s="34">
        <f t="shared" ref="J10:J32" si="0">H10/F10*100</f>
        <v>100</v>
      </c>
      <c r="K10" s="24"/>
    </row>
    <row r="11" spans="1:11" ht="21.95" customHeight="1">
      <c r="A11" s="28">
        <v>44882</v>
      </c>
      <c r="B11" s="68" t="s">
        <v>91</v>
      </c>
      <c r="C11" s="68" t="s">
        <v>90</v>
      </c>
      <c r="D11" s="12" t="s">
        <v>21</v>
      </c>
      <c r="E11" s="12">
        <v>8</v>
      </c>
      <c r="F11" s="12">
        <v>744</v>
      </c>
      <c r="G11" s="12">
        <f>SUM(H11+I11)</f>
        <v>744</v>
      </c>
      <c r="H11" s="12">
        <v>744</v>
      </c>
      <c r="I11" s="12"/>
      <c r="J11" s="34">
        <f t="shared" si="0"/>
        <v>100</v>
      </c>
      <c r="K11" s="24"/>
    </row>
    <row r="12" spans="1:11" ht="21.95" customHeight="1">
      <c r="A12" s="28">
        <v>44883</v>
      </c>
      <c r="B12" s="68" t="s">
        <v>150</v>
      </c>
      <c r="C12" s="68" t="s">
        <v>121</v>
      </c>
      <c r="D12" s="12" t="s">
        <v>21</v>
      </c>
      <c r="E12" s="12">
        <v>8</v>
      </c>
      <c r="F12" s="12">
        <v>1056</v>
      </c>
      <c r="G12" s="12">
        <f t="shared" ref="G12" si="1">SUM(H12+I12)</f>
        <v>1056</v>
      </c>
      <c r="H12" s="12">
        <v>1056</v>
      </c>
      <c r="I12" s="12"/>
      <c r="J12" s="34">
        <f t="shared" si="0"/>
        <v>100</v>
      </c>
      <c r="K12" s="24"/>
    </row>
    <row r="13" spans="1:11" ht="21.95" customHeight="1">
      <c r="A13" s="28">
        <v>44886</v>
      </c>
      <c r="B13" s="68" t="s">
        <v>107</v>
      </c>
      <c r="C13" s="68" t="s">
        <v>108</v>
      </c>
      <c r="D13" s="12" t="s">
        <v>21</v>
      </c>
      <c r="E13" s="12">
        <v>8</v>
      </c>
      <c r="F13" s="12">
        <v>504</v>
      </c>
      <c r="G13" s="12">
        <f t="shared" ref="G13:G32" si="2">SUM(H13+I13)</f>
        <v>511</v>
      </c>
      <c r="H13" s="12">
        <v>507</v>
      </c>
      <c r="I13" s="68">
        <v>4</v>
      </c>
      <c r="J13" s="34">
        <f t="shared" si="0"/>
        <v>100.59523809523809</v>
      </c>
      <c r="K13" s="24"/>
    </row>
    <row r="14" spans="1:11" ht="21.95" customHeight="1">
      <c r="A14" s="28">
        <v>44887</v>
      </c>
      <c r="B14" s="68" t="s">
        <v>150</v>
      </c>
      <c r="C14" s="68" t="s">
        <v>121</v>
      </c>
      <c r="D14" s="12" t="s">
        <v>21</v>
      </c>
      <c r="E14" s="12">
        <v>8</v>
      </c>
      <c r="F14" s="12">
        <v>1056</v>
      </c>
      <c r="G14" s="12">
        <f t="shared" si="2"/>
        <v>1063</v>
      </c>
      <c r="H14" s="12">
        <v>1056</v>
      </c>
      <c r="I14" s="12">
        <v>7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150</v>
      </c>
      <c r="C15" s="68" t="s">
        <v>121</v>
      </c>
      <c r="D15" s="12" t="s">
        <v>21</v>
      </c>
      <c r="E15" s="12">
        <v>8</v>
      </c>
      <c r="F15" s="12">
        <v>1056</v>
      </c>
      <c r="G15" s="12">
        <f t="shared" si="2"/>
        <v>1063</v>
      </c>
      <c r="H15" s="12">
        <v>1056</v>
      </c>
      <c r="I15" s="12">
        <v>7</v>
      </c>
      <c r="J15" s="34">
        <f t="shared" si="0"/>
        <v>100</v>
      </c>
      <c r="K15" s="24"/>
    </row>
    <row r="16" spans="1:11" ht="21.95" customHeight="1">
      <c r="A16" s="28">
        <v>44889</v>
      </c>
      <c r="B16" s="12"/>
      <c r="C16" s="12"/>
      <c r="D16" s="12" t="s">
        <v>21</v>
      </c>
      <c r="E16" s="12">
        <v>8</v>
      </c>
      <c r="F16" s="12"/>
      <c r="G16" s="12">
        <f t="shared" si="2"/>
        <v>0</v>
      </c>
      <c r="H16" s="12"/>
      <c r="I16" s="12"/>
      <c r="J16" s="34" t="e">
        <f t="shared" si="0"/>
        <v>#DIV/0!</v>
      </c>
      <c r="K16" s="24"/>
    </row>
    <row r="17" spans="1:11" ht="21.95" customHeight="1">
      <c r="A17" s="28">
        <v>44890</v>
      </c>
      <c r="B17" s="12" t="s">
        <v>90</v>
      </c>
      <c r="C17" s="12" t="s">
        <v>213</v>
      </c>
      <c r="D17" s="12" t="s">
        <v>21</v>
      </c>
      <c r="E17" s="12">
        <v>8</v>
      </c>
      <c r="F17" s="12">
        <v>744</v>
      </c>
      <c r="G17" s="12">
        <f t="shared" si="2"/>
        <v>753</v>
      </c>
      <c r="H17" s="12">
        <v>744</v>
      </c>
      <c r="I17" s="12">
        <v>9</v>
      </c>
      <c r="J17" s="34">
        <f t="shared" si="0"/>
        <v>100</v>
      </c>
      <c r="K17" s="24"/>
    </row>
    <row r="18" spans="1:11" ht="21.95" customHeight="1">
      <c r="A18" s="28">
        <v>44893</v>
      </c>
      <c r="B18" s="12" t="s">
        <v>113</v>
      </c>
      <c r="C18" s="12" t="s">
        <v>114</v>
      </c>
      <c r="D18" s="12" t="s">
        <v>21</v>
      </c>
      <c r="E18" s="12">
        <v>8</v>
      </c>
      <c r="F18" s="12">
        <v>832</v>
      </c>
      <c r="G18" s="12">
        <f t="shared" si="2"/>
        <v>832</v>
      </c>
      <c r="H18" s="12">
        <v>832</v>
      </c>
      <c r="I18" s="12"/>
      <c r="J18" s="34">
        <f t="shared" si="0"/>
        <v>100</v>
      </c>
      <c r="K18" s="24"/>
    </row>
    <row r="19" spans="1:11" ht="21.95" customHeight="1">
      <c r="A19" s="28">
        <v>44894</v>
      </c>
      <c r="B19" s="12"/>
      <c r="C19" s="12"/>
      <c r="D19" s="12" t="s">
        <v>21</v>
      </c>
      <c r="E19" s="12">
        <v>8</v>
      </c>
      <c r="F19" s="12"/>
      <c r="G19" s="12">
        <f t="shared" si="2"/>
        <v>0</v>
      </c>
      <c r="H19" s="12"/>
      <c r="I19" s="12"/>
      <c r="J19" s="34" t="e">
        <f t="shared" si="0"/>
        <v>#DIV/0!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2"/>
        <v>0</v>
      </c>
      <c r="H20" s="12"/>
      <c r="I20" s="12"/>
      <c r="J20" s="34" t="e">
        <f t="shared" si="0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34" t="e">
        <f t="shared" si="0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34" t="e">
        <f t="shared" si="0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35"/>
      <c r="I23" s="35"/>
      <c r="J23" s="34" t="e">
        <f t="shared" si="0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12"/>
      <c r="I24" s="12"/>
      <c r="J24" s="34" t="e">
        <f t="shared" si="0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12"/>
      <c r="I25" s="12"/>
      <c r="J25" s="34" t="e">
        <f t="shared" si="0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34" t="e">
        <f t="shared" si="0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34" t="e">
        <f t="shared" si="0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34" t="e">
        <f t="shared" si="0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34" t="e">
        <f t="shared" si="0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34" t="e">
        <f t="shared" si="0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35"/>
      <c r="I31" s="35"/>
      <c r="J31" s="34" t="e">
        <f t="shared" si="0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6736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6739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27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54"/>
  <sheetViews>
    <sheetView topLeftCell="A5" zoomScale="80" zoomScaleNormal="80" workbookViewId="0">
      <selection activeCell="B19" sqref="B19"/>
    </sheetView>
  </sheetViews>
  <sheetFormatPr defaultColWidth="9" defaultRowHeight="15.75"/>
  <cols>
    <col min="1" max="1" width="10.375" customWidth="1"/>
    <col min="2" max="2" width="17.12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65</v>
      </c>
      <c r="C7" s="109"/>
      <c r="D7" s="109"/>
      <c r="E7" s="109"/>
      <c r="F7" s="6" t="s">
        <v>4</v>
      </c>
      <c r="G7" s="109" t="s">
        <v>105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8" t="s">
        <v>122</v>
      </c>
      <c r="C10" s="68" t="s">
        <v>123</v>
      </c>
      <c r="D10" s="12" t="s">
        <v>21</v>
      </c>
      <c r="E10" s="12">
        <v>8</v>
      </c>
      <c r="F10" s="12">
        <v>1200</v>
      </c>
      <c r="G10" s="12">
        <f t="shared" ref="G10:G12" si="0">SUM(H10+I10)</f>
        <v>0</v>
      </c>
      <c r="H10" s="12"/>
      <c r="I10" s="12"/>
      <c r="J10" s="34">
        <f t="shared" ref="J10:J32" si="1">H10/F10*100</f>
        <v>0</v>
      </c>
      <c r="K10" s="24"/>
    </row>
    <row r="11" spans="1:11" ht="21.95" customHeight="1">
      <c r="A11" s="28">
        <v>44882</v>
      </c>
      <c r="B11" s="68" t="s">
        <v>122</v>
      </c>
      <c r="C11" s="68" t="s">
        <v>123</v>
      </c>
      <c r="D11" s="12" t="s">
        <v>21</v>
      </c>
      <c r="E11" s="12">
        <v>8</v>
      </c>
      <c r="F11" s="12">
        <v>1200</v>
      </c>
      <c r="G11" s="12">
        <f t="shared" si="0"/>
        <v>0</v>
      </c>
      <c r="H11" s="12"/>
      <c r="I11" s="12"/>
      <c r="J11" s="34">
        <f t="shared" si="1"/>
        <v>0</v>
      </c>
      <c r="K11" s="24"/>
    </row>
    <row r="12" spans="1:11" ht="21.95" customHeight="1">
      <c r="A12" s="28">
        <v>44883</v>
      </c>
      <c r="B12" s="68" t="s">
        <v>122</v>
      </c>
      <c r="C12" s="68" t="s">
        <v>123</v>
      </c>
      <c r="D12" s="12" t="s">
        <v>21</v>
      </c>
      <c r="E12" s="12">
        <v>8</v>
      </c>
      <c r="F12" s="12">
        <v>1200</v>
      </c>
      <c r="G12" s="12">
        <f t="shared" si="0"/>
        <v>1204</v>
      </c>
      <c r="H12" s="12">
        <v>1200</v>
      </c>
      <c r="I12" s="12">
        <v>4</v>
      </c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122</v>
      </c>
      <c r="C13" s="68" t="s">
        <v>123</v>
      </c>
      <c r="D13" s="12" t="s">
        <v>21</v>
      </c>
      <c r="E13" s="12">
        <v>8</v>
      </c>
      <c r="F13" s="12">
        <v>1200</v>
      </c>
      <c r="G13" s="12">
        <f>SUM(H13+I13)</f>
        <v>1202</v>
      </c>
      <c r="H13" s="12">
        <v>1200</v>
      </c>
      <c r="I13" s="12">
        <v>2</v>
      </c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122</v>
      </c>
      <c r="C14" s="68" t="s">
        <v>123</v>
      </c>
      <c r="D14" s="12" t="s">
        <v>21</v>
      </c>
      <c r="E14" s="12">
        <v>8</v>
      </c>
      <c r="F14" s="12">
        <v>1200</v>
      </c>
      <c r="G14" s="12">
        <f>SUM(H14+I14)</f>
        <v>1208</v>
      </c>
      <c r="H14" s="12">
        <v>1200</v>
      </c>
      <c r="I14" s="12">
        <v>8</v>
      </c>
      <c r="J14" s="34">
        <f t="shared" si="1"/>
        <v>100</v>
      </c>
      <c r="K14" s="24"/>
    </row>
    <row r="15" spans="1:11" ht="21.95" customHeight="1">
      <c r="A15" s="28">
        <v>44888</v>
      </c>
      <c r="B15" s="68" t="s">
        <v>122</v>
      </c>
      <c r="C15" s="68" t="s">
        <v>123</v>
      </c>
      <c r="D15" s="12" t="s">
        <v>21</v>
      </c>
      <c r="E15" s="12">
        <v>8</v>
      </c>
      <c r="F15" s="12">
        <v>1200</v>
      </c>
      <c r="G15" s="12">
        <f t="shared" ref="G15:G32" si="2">SUM(H15+I15)</f>
        <v>1205</v>
      </c>
      <c r="H15" s="12">
        <v>1200</v>
      </c>
      <c r="I15" s="12">
        <v>5</v>
      </c>
      <c r="J15" s="34">
        <f t="shared" si="1"/>
        <v>100</v>
      </c>
      <c r="K15" s="24"/>
    </row>
    <row r="16" spans="1:11" ht="21.95" customHeight="1">
      <c r="A16" s="28">
        <v>44889</v>
      </c>
      <c r="B16" s="68" t="s">
        <v>122</v>
      </c>
      <c r="C16" s="68" t="s">
        <v>123</v>
      </c>
      <c r="D16" s="12" t="s">
        <v>21</v>
      </c>
      <c r="E16" s="12">
        <v>8</v>
      </c>
      <c r="F16" s="12">
        <v>1200</v>
      </c>
      <c r="G16" s="12">
        <f t="shared" si="2"/>
        <v>1206</v>
      </c>
      <c r="H16" s="12">
        <v>1200</v>
      </c>
      <c r="I16" s="12">
        <v>6</v>
      </c>
      <c r="J16" s="34">
        <f t="shared" si="1"/>
        <v>100</v>
      </c>
      <c r="K16" s="24"/>
    </row>
    <row r="17" spans="1:11" ht="21.95" customHeight="1">
      <c r="A17" s="28">
        <v>44890</v>
      </c>
      <c r="B17" s="12" t="s">
        <v>90</v>
      </c>
      <c r="C17" s="88" t="s">
        <v>197</v>
      </c>
      <c r="D17" s="12" t="s">
        <v>21</v>
      </c>
      <c r="E17" s="12">
        <v>8</v>
      </c>
      <c r="F17" s="12">
        <v>1056</v>
      </c>
      <c r="G17" s="12">
        <f t="shared" si="2"/>
        <v>1061</v>
      </c>
      <c r="H17" s="12">
        <v>1056</v>
      </c>
      <c r="I17" s="12">
        <v>5</v>
      </c>
      <c r="J17" s="34">
        <f t="shared" si="1"/>
        <v>100</v>
      </c>
      <c r="K17" s="24"/>
    </row>
    <row r="18" spans="1:11" ht="21.95" customHeight="1">
      <c r="A18" s="28">
        <v>44893</v>
      </c>
      <c r="B18" s="68" t="s">
        <v>122</v>
      </c>
      <c r="C18" s="68" t="s">
        <v>123</v>
      </c>
      <c r="D18" s="12" t="s">
        <v>21</v>
      </c>
      <c r="E18" s="12">
        <v>8</v>
      </c>
      <c r="F18" s="12">
        <v>1200</v>
      </c>
      <c r="G18" s="12">
        <f t="shared" si="2"/>
        <v>1210</v>
      </c>
      <c r="H18" s="12">
        <v>1200</v>
      </c>
      <c r="I18" s="12">
        <v>10</v>
      </c>
      <c r="J18" s="34">
        <f t="shared" si="1"/>
        <v>100</v>
      </c>
      <c r="K18" s="24"/>
    </row>
    <row r="19" spans="1:11" ht="21.95" customHeight="1">
      <c r="A19" s="28">
        <v>44894</v>
      </c>
      <c r="B19" s="68" t="s">
        <v>122</v>
      </c>
      <c r="C19" s="68" t="s">
        <v>123</v>
      </c>
      <c r="D19" s="12" t="s">
        <v>21</v>
      </c>
      <c r="E19" s="12">
        <v>8</v>
      </c>
      <c r="F19" s="12">
        <v>1200</v>
      </c>
      <c r="G19" s="12">
        <f t="shared" ref="G19" si="3">SUM(H19+I19)</f>
        <v>1221</v>
      </c>
      <c r="H19" s="12">
        <v>1200</v>
      </c>
      <c r="I19" s="12">
        <v>21</v>
      </c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2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35"/>
      <c r="I23" s="35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12"/>
      <c r="I25" s="12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35"/>
      <c r="I31" s="35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35"/>
      <c r="I34" s="35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11856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9456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31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54"/>
  <sheetViews>
    <sheetView topLeftCell="C9" zoomScale="80" zoomScaleNormal="80" workbookViewId="0">
      <selection activeCell="I21" sqref="I21"/>
    </sheetView>
  </sheetViews>
  <sheetFormatPr defaultColWidth="9" defaultRowHeight="15.75"/>
  <cols>
    <col min="1" max="1" width="12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  <col min="16" max="16" width="13.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66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84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9" t="s">
        <v>89</v>
      </c>
      <c r="C10" s="69">
        <v>22500</v>
      </c>
      <c r="D10" s="12" t="s">
        <v>21</v>
      </c>
      <c r="E10" s="12">
        <v>8</v>
      </c>
      <c r="F10" s="12">
        <v>3040</v>
      </c>
      <c r="G10" s="12">
        <f>SUM(H10)</f>
        <v>2263</v>
      </c>
      <c r="H10" s="12">
        <v>2263</v>
      </c>
      <c r="I10" s="12">
        <v>43</v>
      </c>
      <c r="J10" s="59">
        <f t="shared" ref="J10:J31" si="0">H10/F10*100</f>
        <v>74.440789473684205</v>
      </c>
      <c r="K10" s="12"/>
    </row>
    <row r="11" spans="1:11" ht="21.95" customHeight="1">
      <c r="A11" s="28">
        <v>44882</v>
      </c>
      <c r="B11" s="69" t="s">
        <v>89</v>
      </c>
      <c r="C11" s="69">
        <v>22500</v>
      </c>
      <c r="D11" s="12" t="s">
        <v>21</v>
      </c>
      <c r="E11" s="12">
        <v>8</v>
      </c>
      <c r="F11" s="12">
        <v>3040</v>
      </c>
      <c r="G11" s="12">
        <f t="shared" ref="G11:G31" si="1">SUM(H11)</f>
        <v>3040</v>
      </c>
      <c r="H11" s="12">
        <v>3040</v>
      </c>
      <c r="I11" s="12">
        <v>69</v>
      </c>
      <c r="J11" s="59">
        <f t="shared" si="0"/>
        <v>100</v>
      </c>
      <c r="K11" s="12"/>
    </row>
    <row r="12" spans="1:11" ht="21.95" customHeight="1">
      <c r="A12" s="28">
        <v>44883</v>
      </c>
      <c r="B12" s="69"/>
      <c r="C12" s="69"/>
      <c r="D12" s="12" t="s">
        <v>21</v>
      </c>
      <c r="E12" s="12">
        <v>8</v>
      </c>
      <c r="F12" s="12"/>
      <c r="G12" s="12">
        <f t="shared" si="1"/>
        <v>0</v>
      </c>
      <c r="H12" s="12"/>
      <c r="I12" s="12"/>
      <c r="J12" s="59" t="e">
        <f t="shared" si="0"/>
        <v>#DIV/0!</v>
      </c>
      <c r="K12" s="12"/>
    </row>
    <row r="13" spans="1:11" ht="21.95" customHeight="1">
      <c r="A13" s="28">
        <v>44886</v>
      </c>
      <c r="B13" s="69" t="s">
        <v>89</v>
      </c>
      <c r="C13" s="69">
        <v>22500</v>
      </c>
      <c r="D13" s="12" t="s">
        <v>21</v>
      </c>
      <c r="E13" s="12">
        <v>8</v>
      </c>
      <c r="F13" s="12">
        <v>3040</v>
      </c>
      <c r="G13" s="12">
        <f t="shared" si="1"/>
        <v>3040</v>
      </c>
      <c r="H13" s="12">
        <v>3040</v>
      </c>
      <c r="I13" s="12">
        <v>23</v>
      </c>
      <c r="J13" s="59">
        <f t="shared" si="0"/>
        <v>100</v>
      </c>
      <c r="K13" s="12"/>
    </row>
    <row r="14" spans="1:11" ht="21.95" customHeight="1">
      <c r="A14" s="28">
        <v>44887</v>
      </c>
      <c r="B14" s="69" t="s">
        <v>89</v>
      </c>
      <c r="C14" s="69">
        <v>22500</v>
      </c>
      <c r="D14" s="35" t="s">
        <v>21</v>
      </c>
      <c r="E14" s="35">
        <v>8</v>
      </c>
      <c r="F14" s="12">
        <v>3040</v>
      </c>
      <c r="G14" s="35">
        <f t="shared" ref="G14:G19" si="2">SUM(H14+I14)</f>
        <v>3044</v>
      </c>
      <c r="H14" s="12">
        <v>3040</v>
      </c>
      <c r="I14" s="35">
        <v>4</v>
      </c>
      <c r="J14" s="91">
        <f t="shared" ref="J14:J19" si="3">H14/F14*100</f>
        <v>100</v>
      </c>
      <c r="K14" s="12"/>
    </row>
    <row r="15" spans="1:11" ht="21.95" customHeight="1">
      <c r="A15" s="28">
        <v>44888</v>
      </c>
      <c r="B15" s="69" t="s">
        <v>89</v>
      </c>
      <c r="C15" s="69">
        <v>22500</v>
      </c>
      <c r="D15" s="35" t="s">
        <v>21</v>
      </c>
      <c r="E15" s="35">
        <v>8</v>
      </c>
      <c r="F15" s="12">
        <v>3040</v>
      </c>
      <c r="G15" s="35">
        <f t="shared" ref="G15" si="4">SUM(H15+I15)</f>
        <v>3082</v>
      </c>
      <c r="H15" s="12">
        <v>3040</v>
      </c>
      <c r="I15" s="35">
        <v>42</v>
      </c>
      <c r="J15" s="91">
        <f t="shared" si="3"/>
        <v>100</v>
      </c>
      <c r="K15" s="12"/>
    </row>
    <row r="16" spans="1:11" ht="21.95" customHeight="1">
      <c r="A16" s="28">
        <v>44889</v>
      </c>
      <c r="B16" s="69" t="s">
        <v>89</v>
      </c>
      <c r="C16" s="69">
        <v>22500</v>
      </c>
      <c r="D16" s="35" t="s">
        <v>21</v>
      </c>
      <c r="E16" s="35">
        <v>4</v>
      </c>
      <c r="F16" s="35">
        <v>1520</v>
      </c>
      <c r="G16" s="35">
        <f t="shared" si="2"/>
        <v>1552</v>
      </c>
      <c r="H16" s="35">
        <v>1520</v>
      </c>
      <c r="I16" s="35">
        <v>32</v>
      </c>
      <c r="J16" s="91">
        <f t="shared" si="3"/>
        <v>100</v>
      </c>
      <c r="K16" s="12"/>
    </row>
    <row r="17" spans="1:11" ht="21.95" customHeight="1">
      <c r="A17" s="49"/>
      <c r="B17" s="69" t="s">
        <v>90</v>
      </c>
      <c r="C17" s="35" t="s">
        <v>197</v>
      </c>
      <c r="D17" s="35" t="s">
        <v>21</v>
      </c>
      <c r="E17" s="35">
        <v>4</v>
      </c>
      <c r="F17" s="35">
        <v>528</v>
      </c>
      <c r="G17" s="35">
        <f t="shared" si="2"/>
        <v>551</v>
      </c>
      <c r="H17" s="35">
        <v>528</v>
      </c>
      <c r="I17" s="35">
        <v>23</v>
      </c>
      <c r="J17" s="91">
        <f t="shared" si="3"/>
        <v>100</v>
      </c>
      <c r="K17" s="12"/>
    </row>
    <row r="18" spans="1:11" ht="21.95" customHeight="1">
      <c r="A18" s="28">
        <v>44890</v>
      </c>
      <c r="B18" s="69" t="s">
        <v>89</v>
      </c>
      <c r="C18" s="69">
        <v>22500</v>
      </c>
      <c r="D18" s="35" t="s">
        <v>21</v>
      </c>
      <c r="E18" s="35">
        <v>8</v>
      </c>
      <c r="F18" s="35">
        <v>3040</v>
      </c>
      <c r="G18" s="35">
        <f t="shared" si="2"/>
        <v>3236</v>
      </c>
      <c r="H18" s="35">
        <v>3040</v>
      </c>
      <c r="I18" s="35">
        <v>196</v>
      </c>
      <c r="J18" s="91">
        <f t="shared" si="3"/>
        <v>100</v>
      </c>
      <c r="K18" s="12"/>
    </row>
    <row r="19" spans="1:11" ht="21.95" customHeight="1">
      <c r="A19" s="28">
        <v>44893</v>
      </c>
      <c r="B19" s="69" t="s">
        <v>89</v>
      </c>
      <c r="C19" s="35">
        <v>22500</v>
      </c>
      <c r="D19" s="69" t="s">
        <v>21</v>
      </c>
      <c r="E19" s="35">
        <v>7</v>
      </c>
      <c r="F19" s="35">
        <v>2660</v>
      </c>
      <c r="G19" s="35">
        <f t="shared" si="2"/>
        <v>2780</v>
      </c>
      <c r="H19" s="35">
        <v>2660</v>
      </c>
      <c r="I19" s="35">
        <v>120</v>
      </c>
      <c r="J19" s="91">
        <f t="shared" si="3"/>
        <v>100</v>
      </c>
      <c r="K19" s="12"/>
    </row>
    <row r="20" spans="1:11" ht="21.95" customHeight="1">
      <c r="B20" s="68" t="s">
        <v>95</v>
      </c>
      <c r="C20" s="12">
        <v>2111</v>
      </c>
      <c r="D20" s="12" t="s">
        <v>21</v>
      </c>
      <c r="E20" s="12">
        <v>1</v>
      </c>
      <c r="F20" s="12">
        <v>130</v>
      </c>
      <c r="G20" s="12">
        <f t="shared" si="1"/>
        <v>130</v>
      </c>
      <c r="H20" s="12">
        <v>130</v>
      </c>
      <c r="I20" s="12">
        <v>3</v>
      </c>
      <c r="J20" s="59">
        <f t="shared" si="0"/>
        <v>100</v>
      </c>
      <c r="K20" s="12"/>
    </row>
    <row r="21" spans="1:11" ht="21.95" customHeight="1">
      <c r="A21" s="28">
        <v>44894</v>
      </c>
      <c r="B21" s="68" t="s">
        <v>89</v>
      </c>
      <c r="C21" s="12">
        <v>22500</v>
      </c>
      <c r="D21" s="12" t="s">
        <v>21</v>
      </c>
      <c r="E21" s="12">
        <v>8</v>
      </c>
      <c r="F21" s="12">
        <v>3040</v>
      </c>
      <c r="G21" s="12">
        <f t="shared" si="1"/>
        <v>3040</v>
      </c>
      <c r="H21" s="12">
        <v>3040</v>
      </c>
      <c r="I21" s="12">
        <v>61</v>
      </c>
      <c r="J21" s="59">
        <f t="shared" si="0"/>
        <v>100</v>
      </c>
      <c r="K21" s="12"/>
    </row>
    <row r="22" spans="1:11" ht="21.95" customHeight="1">
      <c r="A22" s="28">
        <v>44895</v>
      </c>
      <c r="B22" s="12"/>
      <c r="C22" s="12"/>
      <c r="D22" s="12" t="s">
        <v>21</v>
      </c>
      <c r="E22" s="12"/>
      <c r="F22" s="12"/>
      <c r="G22" s="12">
        <f t="shared" si="1"/>
        <v>0</v>
      </c>
      <c r="H22" s="12"/>
      <c r="I22" s="12"/>
      <c r="J22" s="59" t="e">
        <f t="shared" si="0"/>
        <v>#DIV/0!</v>
      </c>
      <c r="K22" s="12"/>
    </row>
    <row r="23" spans="1:11" ht="21.95" customHeight="1">
      <c r="A23" s="28">
        <v>44896</v>
      </c>
      <c r="B23" s="12"/>
      <c r="C23" s="12"/>
      <c r="D23" s="12" t="s">
        <v>21</v>
      </c>
      <c r="E23" s="12"/>
      <c r="F23" s="12"/>
      <c r="G23" s="12">
        <f t="shared" si="1"/>
        <v>0</v>
      </c>
      <c r="H23" s="35"/>
      <c r="I23" s="35"/>
      <c r="J23" s="59" t="e">
        <f t="shared" si="0"/>
        <v>#DIV/0!</v>
      </c>
      <c r="K23" s="12"/>
    </row>
    <row r="24" spans="1:11" ht="21.95" customHeight="1">
      <c r="A24" s="28">
        <v>44897</v>
      </c>
      <c r="B24" s="12"/>
      <c r="C24" s="12"/>
      <c r="D24" s="12" t="s">
        <v>21</v>
      </c>
      <c r="E24" s="12"/>
      <c r="F24" s="12"/>
      <c r="G24" s="12">
        <f t="shared" si="1"/>
        <v>0</v>
      </c>
      <c r="H24" s="12"/>
      <c r="I24" s="12"/>
      <c r="J24" s="59" t="e">
        <f t="shared" si="0"/>
        <v>#DIV/0!</v>
      </c>
      <c r="K24" s="12"/>
    </row>
    <row r="25" spans="1:11" ht="21.95" customHeight="1">
      <c r="A25" s="28">
        <v>44899</v>
      </c>
      <c r="B25" s="12"/>
      <c r="C25" s="12"/>
      <c r="D25" s="12" t="s">
        <v>21</v>
      </c>
      <c r="E25" s="12"/>
      <c r="F25" s="12"/>
      <c r="G25" s="12">
        <f t="shared" si="1"/>
        <v>0</v>
      </c>
      <c r="H25" s="12"/>
      <c r="I25" s="12"/>
      <c r="J25" s="59" t="e">
        <f t="shared" si="0"/>
        <v>#DIV/0!</v>
      </c>
      <c r="K25" s="12"/>
    </row>
    <row r="26" spans="1:11" ht="21.95" customHeight="1">
      <c r="A26" s="28">
        <v>44900</v>
      </c>
      <c r="B26" s="12"/>
      <c r="C26" s="12"/>
      <c r="D26" s="12" t="s">
        <v>21</v>
      </c>
      <c r="E26" s="12"/>
      <c r="F26" s="12"/>
      <c r="G26" s="12">
        <f t="shared" si="1"/>
        <v>0</v>
      </c>
      <c r="H26" s="12"/>
      <c r="I26" s="12"/>
      <c r="J26" s="59" t="e">
        <f t="shared" si="0"/>
        <v>#DIV/0!</v>
      </c>
      <c r="K26" s="12"/>
    </row>
    <row r="27" spans="1:11" ht="21.95" customHeight="1">
      <c r="A27" s="28">
        <v>44901</v>
      </c>
      <c r="B27" s="12"/>
      <c r="C27" s="12"/>
      <c r="D27" s="12" t="s">
        <v>21</v>
      </c>
      <c r="E27" s="12"/>
      <c r="F27" s="12"/>
      <c r="G27" s="12">
        <f t="shared" si="1"/>
        <v>0</v>
      </c>
      <c r="H27" s="12"/>
      <c r="I27" s="12"/>
      <c r="J27" s="59" t="e">
        <f t="shared" si="0"/>
        <v>#DIV/0!</v>
      </c>
      <c r="K27" s="12"/>
    </row>
    <row r="28" spans="1:11" ht="21.95" customHeight="1">
      <c r="A28" s="28">
        <v>44902</v>
      </c>
      <c r="B28" s="12"/>
      <c r="C28" s="12"/>
      <c r="D28" s="12" t="s">
        <v>21</v>
      </c>
      <c r="E28" s="12"/>
      <c r="F28" s="12"/>
      <c r="G28" s="12">
        <f t="shared" si="1"/>
        <v>0</v>
      </c>
      <c r="H28" s="12"/>
      <c r="I28" s="12"/>
      <c r="J28" s="59" t="e">
        <f t="shared" si="0"/>
        <v>#DIV/0!</v>
      </c>
      <c r="K28" s="12"/>
    </row>
    <row r="29" spans="1:11" ht="21.95" customHeight="1">
      <c r="A29" s="28">
        <v>44903</v>
      </c>
      <c r="B29" s="12"/>
      <c r="C29" s="12"/>
      <c r="D29" s="12" t="s">
        <v>21</v>
      </c>
      <c r="E29" s="12"/>
      <c r="F29" s="12"/>
      <c r="G29" s="12">
        <f t="shared" si="1"/>
        <v>0</v>
      </c>
      <c r="H29" s="12"/>
      <c r="I29" s="12"/>
      <c r="J29" s="59" t="e">
        <f t="shared" si="0"/>
        <v>#DIV/0!</v>
      </c>
      <c r="K29" s="12"/>
    </row>
    <row r="30" spans="1:11" ht="21.95" customHeight="1">
      <c r="A30" s="28">
        <v>44906</v>
      </c>
      <c r="B30" s="12"/>
      <c r="C30" s="12"/>
      <c r="D30" s="12" t="s">
        <v>21</v>
      </c>
      <c r="E30" s="12"/>
      <c r="F30" s="12"/>
      <c r="G30" s="12">
        <f t="shared" si="1"/>
        <v>0</v>
      </c>
      <c r="H30" s="12"/>
      <c r="I30" s="12"/>
      <c r="J30" s="59" t="e">
        <f t="shared" si="0"/>
        <v>#DIV/0!</v>
      </c>
      <c r="K30" s="12"/>
    </row>
    <row r="31" spans="1:11" ht="21.95" customHeight="1">
      <c r="A31" s="28">
        <v>44907</v>
      </c>
      <c r="B31" s="12"/>
      <c r="C31" s="12"/>
      <c r="D31" s="12" t="s">
        <v>21</v>
      </c>
      <c r="E31" s="12"/>
      <c r="F31" s="12"/>
      <c r="G31" s="12">
        <f t="shared" si="1"/>
        <v>0</v>
      </c>
      <c r="H31" s="12"/>
      <c r="I31" s="12"/>
      <c r="J31" s="59" t="e">
        <f t="shared" si="0"/>
        <v>#DIV/0!</v>
      </c>
      <c r="K31" s="12"/>
    </row>
    <row r="32" spans="1:11" ht="21.95" customHeight="1">
      <c r="A32" s="28">
        <v>44908</v>
      </c>
      <c r="B32" s="12"/>
      <c r="C32" s="12"/>
      <c r="D32" s="12"/>
      <c r="E32" s="12"/>
      <c r="F32" s="12"/>
      <c r="G32" s="12"/>
      <c r="H32" s="12"/>
      <c r="I32" s="12"/>
      <c r="J32" s="59"/>
      <c r="K32" s="12"/>
    </row>
    <row r="33" spans="1:11" ht="21.95" customHeight="1">
      <c r="A33" s="28">
        <v>44909</v>
      </c>
      <c r="B33" s="12"/>
      <c r="C33" s="12"/>
      <c r="D33" s="12"/>
      <c r="E33" s="12"/>
      <c r="F33" s="12"/>
      <c r="G33" s="12"/>
      <c r="H33" s="12"/>
      <c r="I33" s="12"/>
      <c r="J33" s="59"/>
      <c r="K33" s="12"/>
    </row>
    <row r="34" spans="1:11" ht="21.95" customHeight="1">
      <c r="A34" s="28">
        <v>44910</v>
      </c>
      <c r="B34" s="12"/>
      <c r="C34" s="12"/>
      <c r="D34" s="12"/>
      <c r="E34" s="12"/>
      <c r="F34" s="12"/>
      <c r="G34" s="12"/>
      <c r="H34" s="12"/>
      <c r="I34" s="12"/>
      <c r="J34" s="59"/>
      <c r="K34" s="12"/>
    </row>
    <row r="35" spans="1:11" ht="21.95" customHeight="1">
      <c r="A35" s="12"/>
      <c r="B35" s="12"/>
      <c r="C35" s="12"/>
      <c r="D35" s="12"/>
      <c r="E35" s="12"/>
      <c r="F35" s="12"/>
      <c r="G35" s="12"/>
      <c r="H35" s="12"/>
      <c r="I35" s="12"/>
      <c r="J35" s="59"/>
      <c r="K35" s="12"/>
    </row>
    <row r="36" spans="1:11" ht="21.95" customHeight="1">
      <c r="A36" s="12"/>
      <c r="B36" s="12"/>
      <c r="C36" s="12"/>
      <c r="D36" s="12"/>
      <c r="E36" s="12"/>
      <c r="F36" s="12"/>
      <c r="G36" s="12"/>
      <c r="H36" s="12"/>
      <c r="I36" s="12"/>
      <c r="J36" s="59"/>
      <c r="K36" s="12"/>
    </row>
    <row r="37" spans="1:11" ht="21.95" customHeight="1">
      <c r="A37" s="12"/>
      <c r="B37" s="12"/>
      <c r="C37" s="12"/>
      <c r="D37" s="12"/>
      <c r="E37" s="12"/>
      <c r="F37" s="12"/>
      <c r="G37" s="12"/>
      <c r="H37" s="12"/>
      <c r="I37" s="12"/>
      <c r="J37" s="59"/>
      <c r="K37" s="12"/>
    </row>
    <row r="38" spans="1:11" ht="21.95" customHeight="1">
      <c r="A38" s="12"/>
      <c r="B38" s="12"/>
      <c r="C38" s="12"/>
      <c r="D38" s="12"/>
      <c r="E38" s="12"/>
      <c r="F38" s="12"/>
      <c r="G38" s="12"/>
      <c r="H38" s="12"/>
      <c r="I38" s="12"/>
      <c r="J38" s="59"/>
      <c r="K38" s="12"/>
    </row>
    <row r="39" spans="1:11" ht="21.95" customHeight="1">
      <c r="A39" s="12"/>
      <c r="B39" s="12"/>
      <c r="C39" s="12"/>
      <c r="D39" s="12"/>
      <c r="E39" s="12"/>
      <c r="F39" s="12"/>
      <c r="G39" s="12"/>
      <c r="H39" s="12"/>
      <c r="I39" s="12"/>
      <c r="J39" s="59"/>
      <c r="K39" s="12"/>
    </row>
    <row r="40" spans="1:11" ht="21.95" customHeight="1">
      <c r="A40" s="12"/>
      <c r="B40" s="12"/>
      <c r="C40" s="12"/>
      <c r="D40" s="12"/>
      <c r="E40" s="12"/>
      <c r="F40" s="12"/>
      <c r="G40" s="12"/>
      <c r="H40" s="12"/>
      <c r="I40" s="12"/>
      <c r="J40" s="59"/>
      <c r="K40" s="12"/>
    </row>
    <row r="41" spans="1:11" ht="21.95" customHeight="1">
      <c r="A41" s="12"/>
      <c r="B41" s="12"/>
      <c r="C41" s="12"/>
      <c r="D41" s="12"/>
      <c r="E41" s="12"/>
      <c r="F41" s="12"/>
      <c r="G41" s="12"/>
      <c r="H41" s="12"/>
      <c r="I41" s="12"/>
      <c r="J41" s="59"/>
      <c r="K41" s="12"/>
    </row>
    <row r="42" spans="1:11" ht="21.95" customHeight="1">
      <c r="A42" s="12"/>
      <c r="B42" s="12"/>
      <c r="C42" s="12"/>
      <c r="D42" s="12"/>
      <c r="E42" s="12"/>
      <c r="F42" s="12"/>
      <c r="G42" s="12"/>
      <c r="H42" s="12"/>
      <c r="I42" s="12"/>
      <c r="J42" s="59"/>
      <c r="K42" s="12"/>
    </row>
    <row r="43" spans="1:11" ht="21.95" customHeight="1">
      <c r="A43" s="12"/>
      <c r="B43" s="12"/>
      <c r="C43" s="12"/>
      <c r="D43" s="12"/>
      <c r="E43" s="12"/>
      <c r="F43" s="12"/>
      <c r="G43" s="12"/>
      <c r="H43" s="12"/>
      <c r="I43" s="12"/>
      <c r="J43" s="59"/>
      <c r="K43" s="12"/>
    </row>
    <row r="44" spans="1:11" ht="21.95" customHeight="1">
      <c r="A44" s="12"/>
      <c r="B44" s="12"/>
      <c r="C44" s="12"/>
      <c r="D44" s="12"/>
      <c r="E44" s="12"/>
      <c r="F44" s="12"/>
      <c r="G44" s="12"/>
      <c r="H44" s="12"/>
      <c r="I44" s="12"/>
      <c r="J44" s="59"/>
      <c r="K44" s="12"/>
    </row>
    <row r="45" spans="1:11" ht="21.95" customHeight="1">
      <c r="A45" s="12"/>
      <c r="B45" s="12"/>
      <c r="C45" s="12"/>
      <c r="D45" s="12"/>
      <c r="E45" s="12"/>
      <c r="F45" s="12"/>
      <c r="G45" s="12"/>
      <c r="H45" s="12"/>
      <c r="I45" s="12"/>
      <c r="J45" s="59"/>
      <c r="K45" s="12"/>
    </row>
    <row r="46" spans="1:11" ht="21.95" customHeight="1">
      <c r="A46" s="12"/>
      <c r="B46" s="12"/>
      <c r="C46" s="12"/>
      <c r="D46" s="12"/>
      <c r="E46" s="12"/>
      <c r="F46" s="12"/>
      <c r="G46" s="12"/>
      <c r="H46" s="12"/>
      <c r="I46" s="12"/>
      <c r="J46" s="59"/>
      <c r="K46" s="12"/>
    </row>
    <row r="47" spans="1:11" ht="21.95" customHeight="1">
      <c r="A47" s="12"/>
      <c r="B47" s="12"/>
      <c r="C47" s="12"/>
      <c r="D47" s="12"/>
      <c r="E47" s="12"/>
      <c r="F47" s="12"/>
      <c r="G47" s="12"/>
      <c r="H47" s="12"/>
      <c r="I47" s="12"/>
      <c r="J47" s="59"/>
      <c r="K47" s="12"/>
    </row>
    <row r="48" spans="1:11" ht="21" customHeight="1">
      <c r="A48" s="113" t="s">
        <v>22</v>
      </c>
      <c r="B48" s="113"/>
      <c r="C48" s="90">
        <f>COUNT(A10:A47)</f>
        <v>23</v>
      </c>
      <c r="D48" s="52"/>
      <c r="E48" s="114" t="s">
        <v>23</v>
      </c>
      <c r="F48" s="114"/>
      <c r="G48" s="114"/>
      <c r="H48" s="114"/>
      <c r="I48" s="114"/>
      <c r="J48" s="114"/>
      <c r="K48" s="114"/>
    </row>
    <row r="49" spans="1:11" ht="21" customHeight="1">
      <c r="A49" s="98" t="s">
        <v>24</v>
      </c>
      <c r="B49" s="98"/>
      <c r="C49" s="14">
        <f>SUM(F10:F47)</f>
        <v>26118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25341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f>COUNTA(B10:B47)</f>
        <v>11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54"/>
  <sheetViews>
    <sheetView topLeftCell="A4" zoomScale="80" zoomScaleNormal="80" workbookViewId="0">
      <selection activeCell="A19" sqref="A19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 s="36" customFormat="1">
      <c r="A3" s="54"/>
      <c r="B3" s="55"/>
      <c r="C3" s="55"/>
      <c r="D3" s="55"/>
      <c r="E3" s="55"/>
      <c r="F3" s="55"/>
      <c r="G3" s="55"/>
      <c r="H3" s="55"/>
      <c r="I3" s="55"/>
      <c r="J3" s="55"/>
      <c r="K3" s="57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67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129</v>
      </c>
      <c r="C10" s="12" t="s">
        <v>130</v>
      </c>
      <c r="D10" s="12" t="s">
        <v>21</v>
      </c>
      <c r="E10" s="12">
        <v>8</v>
      </c>
      <c r="F10" s="12">
        <v>912</v>
      </c>
      <c r="G10" s="12">
        <f t="shared" ref="G10:G12" si="0">SUM(H10+I10)</f>
        <v>928</v>
      </c>
      <c r="H10" s="12">
        <v>920</v>
      </c>
      <c r="I10" s="12">
        <v>8</v>
      </c>
      <c r="J10" s="34">
        <f t="shared" ref="J10:J31" si="1">H10/F10*100</f>
        <v>100.87719298245614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>
        <v>8</v>
      </c>
      <c r="F11" s="12"/>
      <c r="G11" s="12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68" t="s">
        <v>129</v>
      </c>
      <c r="C12" s="68" t="s">
        <v>130</v>
      </c>
      <c r="D12" s="12" t="s">
        <v>21</v>
      </c>
      <c r="E12" s="12">
        <v>8</v>
      </c>
      <c r="F12" s="12">
        <v>912</v>
      </c>
      <c r="G12" s="12">
        <f t="shared" si="0"/>
        <v>920</v>
      </c>
      <c r="H12" s="12">
        <v>920</v>
      </c>
      <c r="I12" s="12"/>
      <c r="J12" s="34">
        <f t="shared" si="1"/>
        <v>100.87719298245614</v>
      </c>
      <c r="K12" s="24"/>
    </row>
    <row r="13" spans="1:11" ht="21.95" customHeight="1">
      <c r="A13" s="28">
        <v>44886</v>
      </c>
      <c r="B13" s="68" t="s">
        <v>129</v>
      </c>
      <c r="C13" s="68" t="s">
        <v>130</v>
      </c>
      <c r="D13" s="12" t="s">
        <v>21</v>
      </c>
      <c r="E13" s="12">
        <v>8</v>
      </c>
      <c r="F13" s="12">
        <v>912</v>
      </c>
      <c r="G13" s="12">
        <f>SUM(H13+I13)</f>
        <v>916</v>
      </c>
      <c r="H13" s="12">
        <v>912</v>
      </c>
      <c r="I13" s="12">
        <v>4</v>
      </c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129</v>
      </c>
      <c r="C14" s="68" t="s">
        <v>130</v>
      </c>
      <c r="D14" s="12" t="s">
        <v>21</v>
      </c>
      <c r="E14" s="12">
        <v>8</v>
      </c>
      <c r="F14" s="12">
        <v>912</v>
      </c>
      <c r="G14" s="12">
        <f>SUM(H14+I14)</f>
        <v>917</v>
      </c>
      <c r="H14" s="12">
        <v>912</v>
      </c>
      <c r="I14" s="12">
        <v>5</v>
      </c>
      <c r="J14" s="34">
        <f t="shared" si="1"/>
        <v>100</v>
      </c>
      <c r="K14" s="24"/>
    </row>
    <row r="15" spans="1:11" ht="21.95" customHeight="1">
      <c r="A15" s="28">
        <v>44888</v>
      </c>
      <c r="B15" s="68" t="s">
        <v>129</v>
      </c>
      <c r="C15" s="68" t="s">
        <v>130</v>
      </c>
      <c r="D15" s="12" t="s">
        <v>21</v>
      </c>
      <c r="E15" s="12">
        <v>8</v>
      </c>
      <c r="F15" s="12">
        <v>912</v>
      </c>
      <c r="G15" s="12">
        <f t="shared" ref="G15:G32" si="2">SUM(H15+I15)</f>
        <v>916</v>
      </c>
      <c r="H15" s="12">
        <v>912</v>
      </c>
      <c r="I15" s="12">
        <v>4</v>
      </c>
      <c r="J15" s="34">
        <f t="shared" si="1"/>
        <v>100</v>
      </c>
      <c r="K15" s="24"/>
    </row>
    <row r="16" spans="1:11" ht="21.95" customHeight="1">
      <c r="A16" s="28">
        <v>44889</v>
      </c>
      <c r="B16" s="68" t="s">
        <v>129</v>
      </c>
      <c r="C16" s="68" t="s">
        <v>130</v>
      </c>
      <c r="D16" s="12" t="s">
        <v>21</v>
      </c>
      <c r="E16" s="12">
        <v>8</v>
      </c>
      <c r="F16" s="12">
        <v>912</v>
      </c>
      <c r="G16" s="12">
        <f t="shared" si="2"/>
        <v>920</v>
      </c>
      <c r="H16" s="12">
        <v>912</v>
      </c>
      <c r="I16" s="12">
        <v>8</v>
      </c>
      <c r="J16" s="34">
        <f t="shared" si="1"/>
        <v>100</v>
      </c>
      <c r="K16" s="24"/>
    </row>
    <row r="17" spans="1:11" ht="21.95" customHeight="1">
      <c r="A17" s="28">
        <v>44890</v>
      </c>
      <c r="B17" s="12" t="s">
        <v>99</v>
      </c>
      <c r="C17" s="12" t="s">
        <v>155</v>
      </c>
      <c r="D17" s="12" t="s">
        <v>21</v>
      </c>
      <c r="E17" s="12">
        <v>8</v>
      </c>
      <c r="F17" s="12">
        <v>488</v>
      </c>
      <c r="G17" s="12">
        <f t="shared" si="2"/>
        <v>529</v>
      </c>
      <c r="H17" s="12">
        <v>488</v>
      </c>
      <c r="I17" s="12">
        <v>41</v>
      </c>
      <c r="J17" s="34">
        <f t="shared" si="1"/>
        <v>100</v>
      </c>
      <c r="K17" s="24"/>
    </row>
    <row r="18" spans="1:11" ht="21.95" customHeight="1">
      <c r="A18" s="28">
        <v>44893</v>
      </c>
      <c r="B18" s="68" t="s">
        <v>95</v>
      </c>
      <c r="C18" s="12">
        <v>2111</v>
      </c>
      <c r="D18" s="12" t="s">
        <v>21</v>
      </c>
      <c r="E18" s="12">
        <v>8</v>
      </c>
      <c r="F18" s="12">
        <v>1036</v>
      </c>
      <c r="G18" s="12">
        <f t="shared" si="2"/>
        <v>1069</v>
      </c>
      <c r="H18" s="12">
        <v>1036</v>
      </c>
      <c r="I18" s="12">
        <v>33</v>
      </c>
      <c r="J18" s="34">
        <f t="shared" si="1"/>
        <v>100</v>
      </c>
      <c r="K18" s="24"/>
    </row>
    <row r="19" spans="1:11" ht="21.95" customHeight="1">
      <c r="A19" s="28">
        <v>44894</v>
      </c>
      <c r="B19" s="68" t="s">
        <v>129</v>
      </c>
      <c r="C19" s="68" t="s">
        <v>130</v>
      </c>
      <c r="D19" s="12" t="s">
        <v>21</v>
      </c>
      <c r="E19" s="12">
        <v>8</v>
      </c>
      <c r="F19" s="12">
        <v>912</v>
      </c>
      <c r="G19" s="12">
        <f t="shared" si="2"/>
        <v>917</v>
      </c>
      <c r="H19" s="12">
        <v>912</v>
      </c>
      <c r="I19" s="12">
        <v>5</v>
      </c>
      <c r="J19" s="34">
        <f t="shared" si="1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2"/>
        <v>0</v>
      </c>
      <c r="H20" s="12"/>
      <c r="I20" s="12"/>
      <c r="J20" s="34" t="e">
        <f t="shared" si="1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2"/>
        <v>0</v>
      </c>
      <c r="H21" s="12"/>
      <c r="I21" s="12"/>
      <c r="J21" s="34" t="e">
        <f t="shared" si="1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2"/>
        <v>0</v>
      </c>
      <c r="H22" s="12"/>
      <c r="I22" s="12"/>
      <c r="J22" s="34" t="e">
        <f t="shared" si="1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2"/>
        <v>0</v>
      </c>
      <c r="H23" s="35"/>
      <c r="I23" s="35"/>
      <c r="J23" s="34" t="e">
        <f t="shared" si="1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2"/>
        <v>0</v>
      </c>
      <c r="H24" s="12"/>
      <c r="I24" s="12"/>
      <c r="J24" s="34" t="e">
        <f t="shared" si="1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2"/>
        <v>0</v>
      </c>
      <c r="H25" s="12"/>
      <c r="I25" s="56"/>
      <c r="J25" s="34" t="e">
        <f t="shared" si="1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2"/>
        <v>0</v>
      </c>
      <c r="H26" s="12"/>
      <c r="I26" s="12"/>
      <c r="J26" s="34" t="e">
        <f t="shared" si="1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2"/>
        <v>0</v>
      </c>
      <c r="H27" s="12"/>
      <c r="I27" s="12"/>
      <c r="J27" s="34" t="e">
        <f t="shared" si="1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2"/>
        <v>0</v>
      </c>
      <c r="H28" s="12"/>
      <c r="I28" s="12"/>
      <c r="J28" s="34" t="e">
        <f t="shared" si="1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2"/>
        <v>0</v>
      </c>
      <c r="H29" s="12"/>
      <c r="I29" s="12"/>
      <c r="J29" s="34" t="e">
        <f t="shared" si="1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2"/>
        <v>0</v>
      </c>
      <c r="H30" s="12"/>
      <c r="I30" s="12"/>
      <c r="J30" s="34" t="e">
        <f t="shared" si="1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2"/>
        <v>0</v>
      </c>
      <c r="H31" s="12"/>
      <c r="I31" s="35"/>
      <c r="J31" s="34" t="e">
        <f t="shared" si="1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2"/>
        <v>0</v>
      </c>
      <c r="H32" s="12"/>
      <c r="I32" s="12"/>
      <c r="J32" s="34"/>
      <c r="K32" s="24"/>
    </row>
    <row r="33" spans="1:11" ht="21.95" customHeight="1">
      <c r="A33" s="31"/>
      <c r="B33" s="12"/>
      <c r="C33" s="12"/>
      <c r="D33" s="12" t="s">
        <v>21</v>
      </c>
      <c r="E33" s="12">
        <v>8</v>
      </c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56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7908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7924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25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54"/>
  <sheetViews>
    <sheetView topLeftCell="D15" zoomScale="90" zoomScaleNormal="90" workbookViewId="0">
      <selection activeCell="E26" sqref="E26"/>
    </sheetView>
  </sheetViews>
  <sheetFormatPr defaultColWidth="9" defaultRowHeight="15.75"/>
  <cols>
    <col min="1" max="1" width="10.375" customWidth="1"/>
    <col min="2" max="2" width="17.5" customWidth="1"/>
    <col min="3" max="3" width="15.125" customWidth="1"/>
    <col min="4" max="4" width="13.125" customWidth="1"/>
    <col min="5" max="5" width="12.75" customWidth="1"/>
    <col min="6" max="10" width="8.625" customWidth="1"/>
    <col min="11" max="11" width="13.87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68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31</v>
      </c>
      <c r="E10" s="12"/>
      <c r="F10" s="12"/>
      <c r="G10" s="12"/>
      <c r="H10" s="12"/>
      <c r="I10" s="12"/>
      <c r="J10" s="34" t="e">
        <f t="shared" ref="J10:J40" si="0"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31</v>
      </c>
      <c r="E11" s="12"/>
      <c r="F11" s="12"/>
      <c r="G11" s="12"/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31</v>
      </c>
      <c r="E12" s="12"/>
      <c r="F12" s="12"/>
      <c r="G12" s="12"/>
      <c r="H12" s="12"/>
      <c r="I12" s="12"/>
      <c r="J12" s="34" t="e">
        <f t="shared" si="0"/>
        <v>#DIV/0!</v>
      </c>
      <c r="K12" s="24"/>
    </row>
    <row r="13" spans="1:11" ht="21.95" customHeight="1">
      <c r="A13" s="28">
        <v>44886</v>
      </c>
      <c r="B13" s="68" t="s">
        <v>122</v>
      </c>
      <c r="C13" s="68" t="s">
        <v>123</v>
      </c>
      <c r="D13" s="12" t="s">
        <v>31</v>
      </c>
      <c r="E13" s="12">
        <v>8</v>
      </c>
      <c r="F13" s="12">
        <v>3000</v>
      </c>
      <c r="G13" s="12">
        <f>SUM(H13+I13)</f>
        <v>3059</v>
      </c>
      <c r="H13" s="12">
        <v>3000</v>
      </c>
      <c r="I13" s="12">
        <v>59</v>
      </c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122</v>
      </c>
      <c r="C14" s="68" t="s">
        <v>123</v>
      </c>
      <c r="D14" s="12" t="s">
        <v>31</v>
      </c>
      <c r="E14" s="12">
        <v>8</v>
      </c>
      <c r="F14" s="12">
        <v>3000</v>
      </c>
      <c r="G14" s="12">
        <f t="shared" ref="G14:G40" si="1">SUM(H14+I14)</f>
        <v>3057</v>
      </c>
      <c r="H14" s="12">
        <v>3000</v>
      </c>
      <c r="I14" s="12">
        <v>57</v>
      </c>
      <c r="J14" s="34">
        <f t="shared" si="0"/>
        <v>100</v>
      </c>
      <c r="K14" s="24"/>
    </row>
    <row r="15" spans="1:11" ht="21.95" customHeight="1">
      <c r="A15" s="28">
        <v>44888</v>
      </c>
      <c r="B15" s="12" t="s">
        <v>122</v>
      </c>
      <c r="C15" s="12" t="s">
        <v>123</v>
      </c>
      <c r="D15" s="12" t="s">
        <v>31</v>
      </c>
      <c r="E15" s="12">
        <v>8</v>
      </c>
      <c r="F15" s="12">
        <v>3000</v>
      </c>
      <c r="G15" s="12">
        <f t="shared" si="1"/>
        <v>3071</v>
      </c>
      <c r="H15" s="12">
        <v>3000</v>
      </c>
      <c r="I15" s="12">
        <v>71</v>
      </c>
      <c r="J15" s="34">
        <f t="shared" si="0"/>
        <v>100</v>
      </c>
      <c r="K15" s="24"/>
    </row>
    <row r="16" spans="1:11" ht="21.95" customHeight="1">
      <c r="A16" s="28">
        <v>44889</v>
      </c>
      <c r="B16" s="12" t="s">
        <v>122</v>
      </c>
      <c r="C16" s="12" t="s">
        <v>123</v>
      </c>
      <c r="D16" s="12" t="s">
        <v>31</v>
      </c>
      <c r="E16" s="12">
        <v>6</v>
      </c>
      <c r="F16" s="12">
        <v>2250</v>
      </c>
      <c r="G16" s="12">
        <f t="shared" si="1"/>
        <v>2089</v>
      </c>
      <c r="H16" s="12">
        <v>2000</v>
      </c>
      <c r="I16" s="12">
        <v>89</v>
      </c>
      <c r="J16" s="34">
        <f t="shared" si="0"/>
        <v>88.888888888888886</v>
      </c>
      <c r="K16" s="24"/>
    </row>
    <row r="17" spans="1:11" ht="21.95" customHeight="1">
      <c r="A17" s="28"/>
      <c r="B17" s="12" t="s">
        <v>82</v>
      </c>
      <c r="C17" s="12" t="s">
        <v>149</v>
      </c>
      <c r="D17" s="12" t="s">
        <v>31</v>
      </c>
      <c r="E17" s="12">
        <v>1</v>
      </c>
      <c r="F17" s="12">
        <v>375</v>
      </c>
      <c r="G17" s="12">
        <f t="shared" si="1"/>
        <v>310</v>
      </c>
      <c r="H17" s="12">
        <v>300</v>
      </c>
      <c r="I17" s="12">
        <v>10</v>
      </c>
      <c r="J17" s="34">
        <f t="shared" si="0"/>
        <v>80</v>
      </c>
      <c r="K17" s="24"/>
    </row>
    <row r="18" spans="1:11" ht="21.95" customHeight="1">
      <c r="A18" s="28"/>
      <c r="B18" s="12" t="s">
        <v>90</v>
      </c>
      <c r="C18" s="12" t="s">
        <v>197</v>
      </c>
      <c r="D18" s="12" t="s">
        <v>31</v>
      </c>
      <c r="E18" s="12">
        <v>1</v>
      </c>
      <c r="F18" s="12">
        <v>375</v>
      </c>
      <c r="G18" s="12">
        <f t="shared" si="1"/>
        <v>210</v>
      </c>
      <c r="H18" s="12">
        <v>200</v>
      </c>
      <c r="I18" s="12">
        <v>10</v>
      </c>
      <c r="J18" s="34">
        <f t="shared" si="0"/>
        <v>53.333333333333336</v>
      </c>
      <c r="K18" s="24"/>
    </row>
    <row r="19" spans="1:11" ht="21.95" customHeight="1">
      <c r="A19" s="28">
        <v>44890</v>
      </c>
      <c r="B19" s="12" t="s">
        <v>122</v>
      </c>
      <c r="C19" s="12" t="s">
        <v>123</v>
      </c>
      <c r="D19" s="12" t="s">
        <v>31</v>
      </c>
      <c r="E19" s="12">
        <v>5</v>
      </c>
      <c r="F19" s="12">
        <v>1875</v>
      </c>
      <c r="G19" s="12">
        <f t="shared" si="1"/>
        <v>2425</v>
      </c>
      <c r="H19" s="12">
        <v>2400</v>
      </c>
      <c r="I19" s="12">
        <v>25</v>
      </c>
      <c r="J19" s="34">
        <f t="shared" si="0"/>
        <v>128</v>
      </c>
      <c r="K19" s="24"/>
    </row>
    <row r="20" spans="1:11" ht="21.95" customHeight="1">
      <c r="A20" s="28"/>
      <c r="B20" s="12" t="s">
        <v>208</v>
      </c>
      <c r="C20" s="12" t="s">
        <v>148</v>
      </c>
      <c r="D20" s="12" t="s">
        <v>31</v>
      </c>
      <c r="E20" s="12">
        <v>1</v>
      </c>
      <c r="F20" s="12">
        <v>375</v>
      </c>
      <c r="G20" s="12">
        <f t="shared" si="1"/>
        <v>105</v>
      </c>
      <c r="H20" s="12">
        <v>100</v>
      </c>
      <c r="I20" s="12">
        <v>5</v>
      </c>
      <c r="J20" s="34">
        <f t="shared" si="0"/>
        <v>26.666666666666668</v>
      </c>
      <c r="K20" s="24"/>
    </row>
    <row r="21" spans="1:11" ht="21.95" customHeight="1">
      <c r="A21" s="28"/>
      <c r="B21" s="12" t="s">
        <v>217</v>
      </c>
      <c r="C21" s="12" t="s">
        <v>197</v>
      </c>
      <c r="D21" s="12" t="s">
        <v>31</v>
      </c>
      <c r="E21" s="12">
        <v>1</v>
      </c>
      <c r="F21" s="12">
        <v>375</v>
      </c>
      <c r="G21" s="12">
        <f t="shared" si="1"/>
        <v>474</v>
      </c>
      <c r="H21" s="12">
        <v>450</v>
      </c>
      <c r="I21" s="12">
        <v>24</v>
      </c>
      <c r="J21" s="34">
        <f t="shared" si="0"/>
        <v>120</v>
      </c>
      <c r="K21" s="24"/>
    </row>
    <row r="22" spans="1:11" ht="21.95" customHeight="1">
      <c r="A22" s="28"/>
      <c r="B22" s="12" t="s">
        <v>82</v>
      </c>
      <c r="C22" s="12" t="s">
        <v>149</v>
      </c>
      <c r="D22" s="12" t="s">
        <v>31</v>
      </c>
      <c r="E22" s="12">
        <v>1</v>
      </c>
      <c r="F22" s="12">
        <v>375</v>
      </c>
      <c r="G22" s="12">
        <f t="shared" si="1"/>
        <v>53</v>
      </c>
      <c r="H22" s="12">
        <v>50</v>
      </c>
      <c r="I22" s="12">
        <v>3</v>
      </c>
      <c r="J22" s="34">
        <f t="shared" si="0"/>
        <v>13.333333333333334</v>
      </c>
      <c r="K22" s="24"/>
    </row>
    <row r="23" spans="1:11" ht="21.95" customHeight="1">
      <c r="A23" s="28">
        <v>44893</v>
      </c>
      <c r="B23" s="68" t="s">
        <v>122</v>
      </c>
      <c r="C23" s="68" t="s">
        <v>123</v>
      </c>
      <c r="D23" s="12" t="s">
        <v>31</v>
      </c>
      <c r="E23" s="12">
        <v>7</v>
      </c>
      <c r="F23" s="12">
        <v>2625</v>
      </c>
      <c r="G23" s="12">
        <f t="shared" si="1"/>
        <v>2660</v>
      </c>
      <c r="H23" s="35">
        <v>2600</v>
      </c>
      <c r="I23" s="35">
        <v>60</v>
      </c>
      <c r="J23" s="34">
        <f t="shared" si="0"/>
        <v>99.047619047619051</v>
      </c>
      <c r="K23" s="24"/>
    </row>
    <row r="24" spans="1:11" ht="21.95" customHeight="1">
      <c r="A24" s="29"/>
      <c r="B24" s="68" t="s">
        <v>90</v>
      </c>
      <c r="C24" s="68" t="s">
        <v>197</v>
      </c>
      <c r="D24" s="12" t="s">
        <v>31</v>
      </c>
      <c r="E24" s="12">
        <v>1</v>
      </c>
      <c r="F24" s="12">
        <v>375</v>
      </c>
      <c r="G24" s="12">
        <f t="shared" si="1"/>
        <v>410</v>
      </c>
      <c r="H24" s="12">
        <v>400</v>
      </c>
      <c r="I24" s="12">
        <v>10</v>
      </c>
      <c r="J24" s="34">
        <f t="shared" si="0"/>
        <v>106.66666666666667</v>
      </c>
      <c r="K24" s="24"/>
    </row>
    <row r="25" spans="1:11" ht="21.95" customHeight="1">
      <c r="A25" s="29">
        <v>44894</v>
      </c>
      <c r="B25" s="68" t="s">
        <v>122</v>
      </c>
      <c r="C25" s="68" t="s">
        <v>123</v>
      </c>
      <c r="D25" s="12" t="s">
        <v>31</v>
      </c>
      <c r="E25" s="12">
        <v>3</v>
      </c>
      <c r="F25" s="12">
        <v>1125</v>
      </c>
      <c r="G25" s="12">
        <f t="shared" si="1"/>
        <v>1429</v>
      </c>
      <c r="H25" s="12">
        <v>1200</v>
      </c>
      <c r="I25" s="12">
        <v>229</v>
      </c>
      <c r="J25" s="34">
        <f t="shared" si="0"/>
        <v>106.66666666666667</v>
      </c>
      <c r="K25" s="24"/>
    </row>
    <row r="26" spans="1:11" ht="21.95" customHeight="1">
      <c r="A26" s="29"/>
      <c r="B26" s="12"/>
      <c r="C26" s="12"/>
      <c r="D26" s="12" t="s">
        <v>31</v>
      </c>
      <c r="E26" s="12">
        <v>2</v>
      </c>
      <c r="F26" s="12">
        <v>750</v>
      </c>
      <c r="G26" s="12">
        <f t="shared" si="1"/>
        <v>499</v>
      </c>
      <c r="H26" s="12">
        <v>472</v>
      </c>
      <c r="I26" s="12">
        <v>27</v>
      </c>
      <c r="J26" s="34">
        <f t="shared" si="0"/>
        <v>62.93333333333333</v>
      </c>
      <c r="K26" s="24"/>
    </row>
    <row r="27" spans="1:11" ht="21.95" customHeight="1">
      <c r="A27" s="29"/>
      <c r="B27" s="12"/>
      <c r="C27" s="12"/>
      <c r="D27" s="12" t="s">
        <v>31</v>
      </c>
      <c r="E27" s="12"/>
      <c r="F27" s="12"/>
      <c r="G27" s="12">
        <f t="shared" si="1"/>
        <v>0</v>
      </c>
      <c r="H27" s="12"/>
      <c r="I27" s="12"/>
      <c r="J27" s="34" t="e">
        <f t="shared" si="0"/>
        <v>#DIV/0!</v>
      </c>
      <c r="K27" s="24"/>
    </row>
    <row r="28" spans="1:11" ht="21.95" customHeight="1">
      <c r="A28" s="29"/>
      <c r="B28" s="12"/>
      <c r="C28" s="12"/>
      <c r="D28" s="12" t="s">
        <v>31</v>
      </c>
      <c r="E28" s="12"/>
      <c r="F28" s="12"/>
      <c r="G28" s="12">
        <f t="shared" si="1"/>
        <v>0</v>
      </c>
      <c r="H28" s="12"/>
      <c r="I28" s="12"/>
      <c r="J28" s="34" t="e">
        <f t="shared" si="0"/>
        <v>#DIV/0!</v>
      </c>
      <c r="K28" s="24"/>
    </row>
    <row r="29" spans="1:11" ht="21.95" customHeight="1">
      <c r="A29" s="29"/>
      <c r="B29" s="12"/>
      <c r="C29" s="12"/>
      <c r="D29" s="12" t="s">
        <v>31</v>
      </c>
      <c r="E29" s="12"/>
      <c r="F29" s="12"/>
      <c r="G29" s="12">
        <f t="shared" si="1"/>
        <v>0</v>
      </c>
      <c r="H29" s="12"/>
      <c r="I29" s="12"/>
      <c r="J29" s="34" t="e">
        <f t="shared" si="0"/>
        <v>#DIV/0!</v>
      </c>
      <c r="K29" s="24"/>
    </row>
    <row r="30" spans="1:11" ht="21.95" customHeight="1">
      <c r="A30" s="29"/>
      <c r="B30" s="12"/>
      <c r="C30" s="12"/>
      <c r="D30" s="12" t="s">
        <v>31</v>
      </c>
      <c r="E30" s="12"/>
      <c r="F30" s="12"/>
      <c r="G30" s="12">
        <f t="shared" si="1"/>
        <v>0</v>
      </c>
      <c r="H30" s="12"/>
      <c r="I30" s="12"/>
      <c r="J30" s="34" t="e">
        <f t="shared" si="0"/>
        <v>#DIV/0!</v>
      </c>
      <c r="K30" s="24"/>
    </row>
    <row r="31" spans="1:11" ht="21.95" customHeight="1">
      <c r="A31" s="29"/>
      <c r="B31" s="12"/>
      <c r="C31" s="12"/>
      <c r="D31" s="12" t="s">
        <v>31</v>
      </c>
      <c r="E31" s="12"/>
      <c r="F31" s="12"/>
      <c r="G31" s="12">
        <f t="shared" si="1"/>
        <v>0</v>
      </c>
      <c r="H31" s="35"/>
      <c r="I31" s="35"/>
      <c r="J31" s="34" t="e">
        <f t="shared" si="0"/>
        <v>#DIV/0!</v>
      </c>
      <c r="K31" s="24"/>
    </row>
    <row r="32" spans="1:11" ht="21.95" customHeight="1">
      <c r="A32" s="32"/>
      <c r="B32" s="12"/>
      <c r="C32" s="12"/>
      <c r="D32" s="12" t="s">
        <v>31</v>
      </c>
      <c r="E32" s="12"/>
      <c r="F32" s="12"/>
      <c r="G32" s="12">
        <f t="shared" si="1"/>
        <v>0</v>
      </c>
      <c r="H32" s="12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 t="s">
        <v>31</v>
      </c>
      <c r="E33" s="12"/>
      <c r="F33" s="12"/>
      <c r="G33" s="12">
        <f t="shared" si="1"/>
        <v>0</v>
      </c>
      <c r="H33" s="12"/>
      <c r="I33" s="12"/>
      <c r="J33" s="34" t="e">
        <f t="shared" si="0"/>
        <v>#DIV/0!</v>
      </c>
      <c r="K33" s="24"/>
    </row>
    <row r="34" spans="1:11" ht="21.95" customHeight="1">
      <c r="A34" s="31"/>
      <c r="B34" s="12"/>
      <c r="C34" s="12"/>
      <c r="D34" s="12" t="s">
        <v>31</v>
      </c>
      <c r="E34" s="12"/>
      <c r="F34" s="12"/>
      <c r="G34" s="12">
        <f t="shared" si="1"/>
        <v>0</v>
      </c>
      <c r="H34" s="12"/>
      <c r="I34" s="12"/>
      <c r="J34" s="34" t="e">
        <f t="shared" si="0"/>
        <v>#DIV/0!</v>
      </c>
      <c r="K34" s="24"/>
    </row>
    <row r="35" spans="1:11" ht="21.95" customHeight="1">
      <c r="A35" s="11"/>
      <c r="B35" s="12"/>
      <c r="C35" s="12"/>
      <c r="D35" s="12" t="s">
        <v>31</v>
      </c>
      <c r="E35" s="12"/>
      <c r="F35" s="12"/>
      <c r="G35" s="12">
        <f t="shared" si="1"/>
        <v>0</v>
      </c>
      <c r="H35" s="12"/>
      <c r="I35" s="12"/>
      <c r="J35" s="34" t="e">
        <f t="shared" si="0"/>
        <v>#DIV/0!</v>
      </c>
      <c r="K35" s="24"/>
    </row>
    <row r="36" spans="1:11" ht="21.95" customHeight="1">
      <c r="A36" s="11"/>
      <c r="B36" s="12"/>
      <c r="C36" s="12"/>
      <c r="D36" s="12" t="s">
        <v>31</v>
      </c>
      <c r="E36" s="12"/>
      <c r="F36" s="12"/>
      <c r="G36" s="12">
        <f t="shared" si="1"/>
        <v>0</v>
      </c>
      <c r="H36" s="12"/>
      <c r="I36" s="12"/>
      <c r="J36" s="34" t="e">
        <f t="shared" si="0"/>
        <v>#DIV/0!</v>
      </c>
      <c r="K36" s="24"/>
    </row>
    <row r="37" spans="1:11" ht="21.95" customHeight="1">
      <c r="A37" s="11"/>
      <c r="B37" s="12"/>
      <c r="C37" s="12"/>
      <c r="D37" s="12" t="s">
        <v>31</v>
      </c>
      <c r="E37" s="12"/>
      <c r="F37" s="12"/>
      <c r="G37" s="12">
        <f t="shared" si="1"/>
        <v>0</v>
      </c>
      <c r="H37" s="12"/>
      <c r="I37" s="12"/>
      <c r="J37" s="34" t="e">
        <f t="shared" si="0"/>
        <v>#DIV/0!</v>
      </c>
      <c r="K37" s="24"/>
    </row>
    <row r="38" spans="1:11" ht="21.95" customHeight="1">
      <c r="A38" s="11"/>
      <c r="B38" s="12"/>
      <c r="C38" s="12"/>
      <c r="D38" s="12" t="s">
        <v>31</v>
      </c>
      <c r="E38" s="12"/>
      <c r="F38" s="12"/>
      <c r="G38" s="12">
        <f t="shared" si="1"/>
        <v>0</v>
      </c>
      <c r="H38" s="12"/>
      <c r="I38" s="12"/>
      <c r="J38" s="34" t="e">
        <f t="shared" si="0"/>
        <v>#DIV/0!</v>
      </c>
      <c r="K38" s="24"/>
    </row>
    <row r="39" spans="1:11" ht="21.95" customHeight="1">
      <c r="A39" s="11"/>
      <c r="B39" s="12"/>
      <c r="C39" s="12"/>
      <c r="D39" s="12" t="s">
        <v>31</v>
      </c>
      <c r="E39" s="12"/>
      <c r="F39" s="12"/>
      <c r="G39" s="12">
        <f t="shared" si="1"/>
        <v>0</v>
      </c>
      <c r="H39" s="12"/>
      <c r="I39" s="12"/>
      <c r="J39" s="34" t="e">
        <f t="shared" si="0"/>
        <v>#DIV/0!</v>
      </c>
      <c r="K39" s="24"/>
    </row>
    <row r="40" spans="1:11" ht="21.95" customHeight="1">
      <c r="A40" s="11"/>
      <c r="B40" s="12"/>
      <c r="C40" s="12"/>
      <c r="D40" s="12" t="s">
        <v>31</v>
      </c>
      <c r="E40" s="12"/>
      <c r="F40" s="12"/>
      <c r="G40" s="12">
        <f t="shared" si="1"/>
        <v>0</v>
      </c>
      <c r="H40" s="12"/>
      <c r="I40" s="12"/>
      <c r="J40" s="34" t="e">
        <f t="shared" si="0"/>
        <v>#DIV/0!</v>
      </c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f>COUNT(A10:A47)</f>
        <v>10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19875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19172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f>COUNTA(B10:B47)</f>
        <v>13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54"/>
  <sheetViews>
    <sheetView topLeftCell="B24" zoomScale="80" zoomScaleNormal="80" workbookViewId="0">
      <selection activeCell="C30" sqref="C30"/>
    </sheetView>
  </sheetViews>
  <sheetFormatPr defaultColWidth="9" defaultRowHeight="15.75"/>
  <cols>
    <col min="1" max="1" width="10.375" customWidth="1"/>
    <col min="2" max="2" width="18.5" customWidth="1"/>
    <col min="3" max="3" width="15.25" customWidth="1"/>
    <col min="4" max="4" width="13.125" customWidth="1"/>
    <col min="5" max="5" width="12.75" customWidth="1"/>
    <col min="6" max="10" width="8.625" customWidth="1"/>
    <col min="11" max="11" width="13" customWidth="1"/>
    <col min="16" max="16" width="9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69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31</v>
      </c>
      <c r="E10" s="12"/>
      <c r="F10" s="12"/>
      <c r="G10" s="12">
        <f t="shared" ref="G10:G12" si="0">SUM(H10+I10)</f>
        <v>0</v>
      </c>
      <c r="H10" s="12"/>
      <c r="I10" s="12"/>
      <c r="J10" s="34" t="e">
        <f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31</v>
      </c>
      <c r="E11" s="12"/>
      <c r="F11" s="12"/>
      <c r="G11" s="12">
        <f t="shared" si="0"/>
        <v>0</v>
      </c>
      <c r="H11" s="12"/>
      <c r="I11" s="12"/>
      <c r="J11" s="34" t="e">
        <f>H11/F11*100</f>
        <v>#DIV/0!</v>
      </c>
      <c r="K11" s="24"/>
    </row>
    <row r="12" spans="1:11" ht="21.95" customHeight="1">
      <c r="A12" s="28">
        <v>44883</v>
      </c>
      <c r="B12" s="12"/>
      <c r="C12" s="12"/>
      <c r="D12" s="12" t="s">
        <v>31</v>
      </c>
      <c r="E12" s="12"/>
      <c r="F12" s="12"/>
      <c r="G12" s="12">
        <f t="shared" si="0"/>
        <v>0</v>
      </c>
      <c r="H12" s="12"/>
      <c r="I12" s="12"/>
      <c r="J12" s="34" t="e">
        <f t="shared" ref="J12:J33" si="1">H12/F12*100</f>
        <v>#DIV/0!</v>
      </c>
      <c r="K12" s="24"/>
    </row>
    <row r="13" spans="1:11" ht="21.95" customHeight="1">
      <c r="A13" s="28">
        <v>44886</v>
      </c>
      <c r="B13" s="68" t="s">
        <v>122</v>
      </c>
      <c r="C13" s="68" t="s">
        <v>123</v>
      </c>
      <c r="D13" s="12" t="s">
        <v>31</v>
      </c>
      <c r="E13" s="12">
        <v>4</v>
      </c>
      <c r="F13" s="12">
        <v>1500</v>
      </c>
      <c r="G13" s="12">
        <f>SUM(H13+I13)</f>
        <v>2115</v>
      </c>
      <c r="H13" s="12">
        <v>2010</v>
      </c>
      <c r="I13" s="12">
        <v>105</v>
      </c>
      <c r="J13" s="34">
        <f t="shared" si="1"/>
        <v>134</v>
      </c>
      <c r="K13" s="24"/>
    </row>
    <row r="14" spans="1:11" ht="21.95" customHeight="1">
      <c r="A14" s="28"/>
      <c r="B14" s="68" t="s">
        <v>82</v>
      </c>
      <c r="C14" s="68" t="s">
        <v>149</v>
      </c>
      <c r="D14" s="12" t="s">
        <v>31</v>
      </c>
      <c r="E14" s="12">
        <v>2</v>
      </c>
      <c r="F14" s="12">
        <v>750</v>
      </c>
      <c r="G14" s="12">
        <f>SUM(H14+I14)</f>
        <v>716</v>
      </c>
      <c r="H14" s="12">
        <v>700</v>
      </c>
      <c r="I14" s="12">
        <v>16</v>
      </c>
      <c r="J14" s="34">
        <f t="shared" si="1"/>
        <v>93.333333333333329</v>
      </c>
      <c r="K14" s="24"/>
    </row>
    <row r="15" spans="1:11" ht="21.95" customHeight="1">
      <c r="A15" s="28"/>
      <c r="B15" s="68" t="s">
        <v>122</v>
      </c>
      <c r="C15" s="68" t="s">
        <v>108</v>
      </c>
      <c r="D15" s="12" t="s">
        <v>31</v>
      </c>
      <c r="E15" s="12">
        <v>1</v>
      </c>
      <c r="F15" s="12">
        <v>375</v>
      </c>
      <c r="G15" s="12">
        <f t="shared" ref="G15:G33" si="2">SUM(H15+I15)</f>
        <v>112</v>
      </c>
      <c r="H15" s="12">
        <v>100</v>
      </c>
      <c r="I15" s="12">
        <v>12</v>
      </c>
      <c r="J15" s="34">
        <f t="shared" si="1"/>
        <v>26.666666666666668</v>
      </c>
      <c r="K15" s="24"/>
    </row>
    <row r="16" spans="1:11" ht="21.95" customHeight="1">
      <c r="A16" s="28"/>
      <c r="B16" s="68" t="s">
        <v>150</v>
      </c>
      <c r="C16" s="68" t="s">
        <v>121</v>
      </c>
      <c r="D16" s="12" t="s">
        <v>31</v>
      </c>
      <c r="E16" s="12">
        <v>1</v>
      </c>
      <c r="F16" s="12">
        <v>375</v>
      </c>
      <c r="G16" s="12">
        <f t="shared" si="2"/>
        <v>225</v>
      </c>
      <c r="H16" s="12">
        <v>200</v>
      </c>
      <c r="I16" s="12">
        <v>25</v>
      </c>
      <c r="J16" s="34">
        <f t="shared" si="1"/>
        <v>53.333333333333336</v>
      </c>
      <c r="K16" s="24"/>
    </row>
    <row r="17" spans="1:11" ht="21.95" customHeight="1">
      <c r="A17" s="28">
        <v>44887</v>
      </c>
      <c r="B17" s="68" t="s">
        <v>122</v>
      </c>
      <c r="C17" s="68" t="s">
        <v>123</v>
      </c>
      <c r="D17" s="12" t="s">
        <v>31</v>
      </c>
      <c r="E17" s="12">
        <v>3</v>
      </c>
      <c r="F17" s="12">
        <v>1000</v>
      </c>
      <c r="G17" s="12">
        <f t="shared" si="2"/>
        <v>1539</v>
      </c>
      <c r="H17" s="12">
        <v>1500</v>
      </c>
      <c r="I17" s="12">
        <v>39</v>
      </c>
      <c r="J17" s="34">
        <f t="shared" si="1"/>
        <v>150</v>
      </c>
      <c r="K17" s="24"/>
    </row>
    <row r="18" spans="1:11" ht="21.95" customHeight="1">
      <c r="A18" s="28"/>
      <c r="B18" s="68" t="s">
        <v>150</v>
      </c>
      <c r="C18" s="68" t="s">
        <v>121</v>
      </c>
      <c r="D18" s="12" t="s">
        <v>31</v>
      </c>
      <c r="E18" s="12">
        <v>2</v>
      </c>
      <c r="F18" s="12">
        <v>1000</v>
      </c>
      <c r="G18" s="12">
        <f t="shared" si="2"/>
        <v>548</v>
      </c>
      <c r="H18" s="12">
        <v>500</v>
      </c>
      <c r="I18" s="12">
        <v>48</v>
      </c>
      <c r="J18" s="34">
        <f t="shared" si="1"/>
        <v>50</v>
      </c>
      <c r="K18" s="24"/>
    </row>
    <row r="19" spans="1:11" ht="21.95" customHeight="1">
      <c r="A19" s="28"/>
      <c r="B19" s="68" t="s">
        <v>82</v>
      </c>
      <c r="C19" s="68" t="s">
        <v>149</v>
      </c>
      <c r="D19" s="12" t="s">
        <v>31</v>
      </c>
      <c r="E19" s="12">
        <v>3</v>
      </c>
      <c r="F19" s="12">
        <v>1000</v>
      </c>
      <c r="G19" s="12">
        <f t="shared" si="2"/>
        <v>1085</v>
      </c>
      <c r="H19" s="12">
        <v>1050</v>
      </c>
      <c r="I19" s="12">
        <v>35</v>
      </c>
      <c r="J19" s="34">
        <f t="shared" si="1"/>
        <v>105</v>
      </c>
      <c r="K19" s="24"/>
    </row>
    <row r="20" spans="1:11" ht="21.95" customHeight="1">
      <c r="A20" s="28">
        <v>44888</v>
      </c>
      <c r="B20" s="12" t="s">
        <v>122</v>
      </c>
      <c r="C20" s="12" t="s">
        <v>123</v>
      </c>
      <c r="D20" s="12" t="s">
        <v>31</v>
      </c>
      <c r="E20" s="12">
        <v>6</v>
      </c>
      <c r="F20" s="12">
        <v>2250</v>
      </c>
      <c r="G20" s="12">
        <f t="shared" si="2"/>
        <v>1684</v>
      </c>
      <c r="H20" s="12">
        <v>1600</v>
      </c>
      <c r="I20" s="12">
        <v>84</v>
      </c>
      <c r="J20" s="34">
        <f t="shared" si="1"/>
        <v>71.111111111111114</v>
      </c>
      <c r="K20" s="24"/>
    </row>
    <row r="21" spans="1:11" ht="21.95" customHeight="1">
      <c r="A21" s="28"/>
      <c r="B21" s="12" t="s">
        <v>150</v>
      </c>
      <c r="C21" s="12" t="s">
        <v>121</v>
      </c>
      <c r="D21" s="12" t="s">
        <v>31</v>
      </c>
      <c r="E21" s="12">
        <v>1</v>
      </c>
      <c r="F21" s="12">
        <v>375</v>
      </c>
      <c r="G21" s="12">
        <f t="shared" si="2"/>
        <v>432</v>
      </c>
      <c r="H21" s="12">
        <v>400</v>
      </c>
      <c r="I21" s="12">
        <v>32</v>
      </c>
      <c r="J21" s="34">
        <f t="shared" si="1"/>
        <v>106.66666666666667</v>
      </c>
      <c r="K21" s="24"/>
    </row>
    <row r="22" spans="1:11" ht="21.95" customHeight="1">
      <c r="A22" s="28"/>
      <c r="B22" s="12" t="s">
        <v>82</v>
      </c>
      <c r="C22" s="12" t="s">
        <v>149</v>
      </c>
      <c r="D22" s="12" t="s">
        <v>31</v>
      </c>
      <c r="E22" s="12">
        <v>1</v>
      </c>
      <c r="F22" s="12">
        <v>375</v>
      </c>
      <c r="G22" s="12">
        <f t="shared" si="2"/>
        <v>120</v>
      </c>
      <c r="H22" s="12">
        <v>100</v>
      </c>
      <c r="I22" s="12">
        <v>20</v>
      </c>
      <c r="J22" s="34">
        <f t="shared" si="1"/>
        <v>26.666666666666668</v>
      </c>
      <c r="K22" s="24"/>
    </row>
    <row r="23" spans="1:11" ht="21.95" customHeight="1">
      <c r="A23" s="28">
        <v>44889</v>
      </c>
      <c r="B23" s="12" t="s">
        <v>82</v>
      </c>
      <c r="C23" s="12" t="s">
        <v>149</v>
      </c>
      <c r="D23" s="12" t="s">
        <v>31</v>
      </c>
      <c r="E23" s="12">
        <v>4</v>
      </c>
      <c r="F23" s="12">
        <v>1500</v>
      </c>
      <c r="G23" s="12">
        <f t="shared" si="2"/>
        <v>1016</v>
      </c>
      <c r="H23" s="12">
        <v>1000</v>
      </c>
      <c r="I23" s="12">
        <v>16</v>
      </c>
      <c r="J23" s="34">
        <f t="shared" si="1"/>
        <v>66.666666666666657</v>
      </c>
      <c r="K23" s="24"/>
    </row>
    <row r="24" spans="1:11" ht="21.95" customHeight="1">
      <c r="A24" s="28"/>
      <c r="B24" s="12" t="s">
        <v>122</v>
      </c>
      <c r="C24" s="12" t="s">
        <v>123</v>
      </c>
      <c r="D24" s="12" t="s">
        <v>31</v>
      </c>
      <c r="E24" s="12">
        <v>4</v>
      </c>
      <c r="F24" s="12">
        <v>1500</v>
      </c>
      <c r="G24" s="12">
        <f t="shared" si="2"/>
        <v>2059</v>
      </c>
      <c r="H24" s="12">
        <v>2000</v>
      </c>
      <c r="I24" s="12">
        <v>59</v>
      </c>
      <c r="J24" s="34">
        <f t="shared" si="1"/>
        <v>133.33333333333331</v>
      </c>
      <c r="K24" s="24"/>
    </row>
    <row r="25" spans="1:11" ht="21.95" customHeight="1">
      <c r="A25" s="29">
        <v>44890</v>
      </c>
      <c r="B25" s="12" t="s">
        <v>122</v>
      </c>
      <c r="C25" s="12" t="s">
        <v>123</v>
      </c>
      <c r="D25" s="12" t="s">
        <v>31</v>
      </c>
      <c r="E25" s="12">
        <v>4</v>
      </c>
      <c r="F25" s="12">
        <v>1500</v>
      </c>
      <c r="G25" s="12">
        <f t="shared" si="2"/>
        <v>1541</v>
      </c>
      <c r="H25" s="12">
        <v>1500</v>
      </c>
      <c r="I25" s="12">
        <v>41</v>
      </c>
      <c r="J25" s="34">
        <f t="shared" si="1"/>
        <v>100</v>
      </c>
      <c r="K25" s="49"/>
    </row>
    <row r="26" spans="1:11" ht="21.95" customHeight="1">
      <c r="A26" s="29"/>
      <c r="B26" s="12" t="s">
        <v>82</v>
      </c>
      <c r="C26" s="12" t="s">
        <v>149</v>
      </c>
      <c r="D26" s="12" t="s">
        <v>31</v>
      </c>
      <c r="E26" s="12">
        <v>4</v>
      </c>
      <c r="F26" s="12">
        <v>1500</v>
      </c>
      <c r="G26" s="12">
        <f t="shared" si="2"/>
        <v>1513</v>
      </c>
      <c r="H26" s="12">
        <v>1500</v>
      </c>
      <c r="I26" s="12">
        <v>13</v>
      </c>
      <c r="J26" s="34">
        <f t="shared" si="1"/>
        <v>100</v>
      </c>
      <c r="K26" s="24"/>
    </row>
    <row r="27" spans="1:11" ht="21.95" customHeight="1">
      <c r="A27" s="29">
        <v>44893</v>
      </c>
      <c r="B27" s="68" t="s">
        <v>82</v>
      </c>
      <c r="C27" s="68" t="s">
        <v>149</v>
      </c>
      <c r="D27" s="12" t="s">
        <v>31</v>
      </c>
      <c r="E27" s="12">
        <v>4</v>
      </c>
      <c r="F27" s="12">
        <v>1500</v>
      </c>
      <c r="G27" s="12">
        <f t="shared" si="2"/>
        <v>1110</v>
      </c>
      <c r="H27" s="12">
        <v>1100</v>
      </c>
      <c r="I27" s="12">
        <v>10</v>
      </c>
      <c r="J27" s="34">
        <f t="shared" si="1"/>
        <v>73.333333333333329</v>
      </c>
      <c r="K27" s="24"/>
    </row>
    <row r="28" spans="1:11" ht="21.95" customHeight="1">
      <c r="A28" s="29"/>
      <c r="B28" s="68" t="s">
        <v>122</v>
      </c>
      <c r="C28" s="68" t="s">
        <v>123</v>
      </c>
      <c r="D28" s="12" t="s">
        <v>31</v>
      </c>
      <c r="E28" s="12">
        <v>4</v>
      </c>
      <c r="F28" s="12">
        <v>1500</v>
      </c>
      <c r="G28" s="12">
        <f t="shared" si="2"/>
        <v>1931</v>
      </c>
      <c r="H28" s="12">
        <v>1900</v>
      </c>
      <c r="I28" s="12">
        <v>31</v>
      </c>
      <c r="J28" s="34">
        <f t="shared" si="1"/>
        <v>126.66666666666666</v>
      </c>
      <c r="K28" s="24"/>
    </row>
    <row r="29" spans="1:11" ht="21.95" customHeight="1">
      <c r="A29" s="29">
        <v>44894</v>
      </c>
      <c r="B29" s="68" t="s">
        <v>122</v>
      </c>
      <c r="C29" s="68" t="s">
        <v>123</v>
      </c>
      <c r="D29" s="12" t="s">
        <v>31</v>
      </c>
      <c r="E29" s="12">
        <v>4</v>
      </c>
      <c r="F29" s="12">
        <v>1500</v>
      </c>
      <c r="G29" s="12">
        <f t="shared" si="2"/>
        <v>1625</v>
      </c>
      <c r="H29" s="12">
        <v>1600</v>
      </c>
      <c r="I29" s="12">
        <v>25</v>
      </c>
      <c r="J29" s="34">
        <f t="shared" si="1"/>
        <v>106.66666666666667</v>
      </c>
      <c r="K29" s="24"/>
    </row>
    <row r="30" spans="1:11" ht="21.95" customHeight="1">
      <c r="A30" s="29"/>
      <c r="B30" s="68" t="s">
        <v>150</v>
      </c>
      <c r="C30" s="68" t="s">
        <v>121</v>
      </c>
      <c r="D30" s="12" t="s">
        <v>31</v>
      </c>
      <c r="E30" s="12">
        <v>1</v>
      </c>
      <c r="F30" s="12">
        <v>375</v>
      </c>
      <c r="G30" s="12">
        <f t="shared" si="2"/>
        <v>533</v>
      </c>
      <c r="H30" s="12">
        <v>500</v>
      </c>
      <c r="I30" s="12">
        <v>33</v>
      </c>
      <c r="J30" s="34">
        <f t="shared" si="1"/>
        <v>133.33333333333331</v>
      </c>
      <c r="K30" s="24"/>
    </row>
    <row r="31" spans="1:11" ht="21.95" customHeight="1">
      <c r="A31" s="29"/>
      <c r="B31" s="68" t="s">
        <v>82</v>
      </c>
      <c r="C31" s="68" t="s">
        <v>149</v>
      </c>
      <c r="D31" s="12" t="s">
        <v>31</v>
      </c>
      <c r="E31" s="12">
        <v>3</v>
      </c>
      <c r="F31" s="12">
        <v>1125</v>
      </c>
      <c r="G31" s="12">
        <f t="shared" si="2"/>
        <v>731</v>
      </c>
      <c r="H31" s="35">
        <v>730</v>
      </c>
      <c r="I31" s="35">
        <v>1</v>
      </c>
      <c r="J31" s="34">
        <f t="shared" si="1"/>
        <v>64.888888888888886</v>
      </c>
      <c r="K31" s="24"/>
    </row>
    <row r="32" spans="1:11" ht="21.95" customHeight="1">
      <c r="A32" s="29"/>
      <c r="B32" s="12"/>
      <c r="C32" s="12"/>
      <c r="D32" s="12" t="s">
        <v>31</v>
      </c>
      <c r="E32" s="12"/>
      <c r="F32" s="12"/>
      <c r="G32" s="12">
        <f t="shared" si="2"/>
        <v>0</v>
      </c>
      <c r="H32" s="12"/>
      <c r="I32" s="12"/>
      <c r="J32" s="34" t="e">
        <f t="shared" si="1"/>
        <v>#DIV/0!</v>
      </c>
      <c r="K32" s="24"/>
    </row>
    <row r="33" spans="1:11" ht="21.95" customHeight="1">
      <c r="A33" s="31"/>
      <c r="B33" s="12"/>
      <c r="C33" s="12"/>
      <c r="D33" s="12" t="s">
        <v>31</v>
      </c>
      <c r="E33" s="12"/>
      <c r="F33" s="12"/>
      <c r="G33" s="12">
        <f t="shared" si="2"/>
        <v>0</v>
      </c>
      <c r="H33" s="12"/>
      <c r="I33" s="12"/>
      <c r="J33" s="34" t="e">
        <f t="shared" si="1"/>
        <v>#DIV/0!</v>
      </c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21000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19990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24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106"/>
  <sheetViews>
    <sheetView topLeftCell="B17" zoomScale="80" zoomScaleNormal="80" workbookViewId="0">
      <selection activeCell="I20" sqref="I20"/>
    </sheetView>
  </sheetViews>
  <sheetFormatPr defaultColWidth="9" defaultRowHeight="15.75"/>
  <cols>
    <col min="1" max="1" width="10.375" customWidth="1"/>
    <col min="2" max="2" width="20" customWidth="1"/>
    <col min="3" max="3" width="17.75" customWidth="1"/>
    <col min="4" max="4" width="13.125" customWidth="1"/>
    <col min="5" max="5" width="8.75" customWidth="1"/>
    <col min="6" max="10" width="8.625" customWidth="1"/>
    <col min="11" max="11" width="14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70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106</v>
      </c>
      <c r="C10" s="12" t="s">
        <v>80</v>
      </c>
      <c r="D10" s="68" t="s">
        <v>21</v>
      </c>
      <c r="E10" s="12">
        <v>8</v>
      </c>
      <c r="F10" s="37">
        <v>424</v>
      </c>
      <c r="G10" s="37">
        <f>SUM(H10+I10)</f>
        <v>426</v>
      </c>
      <c r="H10" s="37">
        <v>424</v>
      </c>
      <c r="I10" s="12">
        <v>2</v>
      </c>
      <c r="J10" s="34">
        <f t="shared" ref="J10:J32" si="0">H10/F10*100</f>
        <v>100</v>
      </c>
      <c r="K10" s="24"/>
    </row>
    <row r="11" spans="1:11" ht="21.95" customHeight="1">
      <c r="A11" s="28">
        <v>44882</v>
      </c>
      <c r="B11" s="12"/>
      <c r="C11" s="12"/>
      <c r="D11" s="68" t="s">
        <v>21</v>
      </c>
      <c r="E11" s="12">
        <v>8</v>
      </c>
      <c r="F11" s="37">
        <v>424</v>
      </c>
      <c r="G11" s="37">
        <f t="shared" ref="G11:G16" si="1">SUM(H11+I11)</f>
        <v>0</v>
      </c>
      <c r="H11" s="37"/>
      <c r="I11" s="12"/>
      <c r="J11" s="34">
        <f t="shared" si="0"/>
        <v>0</v>
      </c>
      <c r="K11" s="24"/>
    </row>
    <row r="12" spans="1:11" ht="21.95" customHeight="1">
      <c r="A12" s="28">
        <v>44883</v>
      </c>
      <c r="B12" s="68" t="s">
        <v>106</v>
      </c>
      <c r="C12" s="68" t="s">
        <v>80</v>
      </c>
      <c r="D12" s="68" t="s">
        <v>21</v>
      </c>
      <c r="E12" s="12">
        <v>8</v>
      </c>
      <c r="F12" s="37">
        <v>424</v>
      </c>
      <c r="G12" s="37">
        <f t="shared" ref="G12" si="2">SUM(H12+I12)</f>
        <v>424</v>
      </c>
      <c r="H12" s="37">
        <v>424</v>
      </c>
      <c r="I12" s="12"/>
      <c r="J12" s="34">
        <f t="shared" si="0"/>
        <v>100</v>
      </c>
      <c r="K12" s="24"/>
    </row>
    <row r="13" spans="1:11" ht="21.95" customHeight="1">
      <c r="A13" s="28">
        <v>44886</v>
      </c>
      <c r="B13" s="68" t="s">
        <v>106</v>
      </c>
      <c r="C13" s="68" t="s">
        <v>80</v>
      </c>
      <c r="D13" s="68" t="s">
        <v>21</v>
      </c>
      <c r="E13" s="12">
        <v>8</v>
      </c>
      <c r="F13" s="37">
        <v>424</v>
      </c>
      <c r="G13" s="37">
        <f t="shared" si="1"/>
        <v>425</v>
      </c>
      <c r="H13" s="37">
        <v>424</v>
      </c>
      <c r="I13" s="12">
        <v>1</v>
      </c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106</v>
      </c>
      <c r="C14" s="68" t="s">
        <v>80</v>
      </c>
      <c r="D14" s="68" t="s">
        <v>21</v>
      </c>
      <c r="E14" s="12">
        <v>8</v>
      </c>
      <c r="F14" s="37">
        <v>424</v>
      </c>
      <c r="G14" s="37">
        <f t="shared" ref="G14" si="3">SUM(H14+I14)</f>
        <v>425</v>
      </c>
      <c r="H14" s="37">
        <v>424</v>
      </c>
      <c r="I14" s="12">
        <v>1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106</v>
      </c>
      <c r="C15" s="68" t="s">
        <v>80</v>
      </c>
      <c r="D15" s="68" t="s">
        <v>21</v>
      </c>
      <c r="E15" s="12">
        <v>8</v>
      </c>
      <c r="F15" s="37">
        <v>424</v>
      </c>
      <c r="G15" s="37">
        <f t="shared" si="1"/>
        <v>424</v>
      </c>
      <c r="H15" s="37">
        <v>424</v>
      </c>
      <c r="I15" s="12"/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106</v>
      </c>
      <c r="C16" s="68" t="s">
        <v>80</v>
      </c>
      <c r="D16" s="68" t="s">
        <v>21</v>
      </c>
      <c r="E16" s="12">
        <v>8</v>
      </c>
      <c r="F16" s="37">
        <v>424</v>
      </c>
      <c r="G16" s="37">
        <f t="shared" si="1"/>
        <v>424</v>
      </c>
      <c r="H16" s="37">
        <v>424</v>
      </c>
      <c r="I16" s="12"/>
      <c r="J16" s="34">
        <f t="shared" si="0"/>
        <v>100</v>
      </c>
      <c r="K16" s="24"/>
    </row>
    <row r="17" spans="1:11" ht="21.95" customHeight="1">
      <c r="A17" s="28">
        <v>44890</v>
      </c>
      <c r="B17" s="68" t="s">
        <v>106</v>
      </c>
      <c r="C17" s="68" t="s">
        <v>80</v>
      </c>
      <c r="D17" s="68" t="s">
        <v>21</v>
      </c>
      <c r="E17" s="12">
        <v>8</v>
      </c>
      <c r="F17" s="37">
        <v>424</v>
      </c>
      <c r="G17" s="37">
        <f t="shared" ref="G17:G32" si="4">SUM(H17+I17)</f>
        <v>425</v>
      </c>
      <c r="H17" s="37">
        <v>424</v>
      </c>
      <c r="I17" s="12">
        <v>1</v>
      </c>
      <c r="J17" s="34">
        <f t="shared" si="0"/>
        <v>100</v>
      </c>
      <c r="K17" s="24"/>
    </row>
    <row r="18" spans="1:11" ht="21.95" customHeight="1">
      <c r="A18" s="28">
        <v>44893</v>
      </c>
      <c r="B18" s="68" t="s">
        <v>99</v>
      </c>
      <c r="C18" s="68" t="s">
        <v>134</v>
      </c>
      <c r="D18" s="68" t="s">
        <v>21</v>
      </c>
      <c r="E18" s="12">
        <v>5</v>
      </c>
      <c r="F18" s="37">
        <v>321</v>
      </c>
      <c r="G18" s="37">
        <f t="shared" si="4"/>
        <v>324</v>
      </c>
      <c r="H18" s="39">
        <v>321</v>
      </c>
      <c r="I18" s="12">
        <v>3</v>
      </c>
      <c r="J18" s="34">
        <f t="shared" si="0"/>
        <v>100</v>
      </c>
      <c r="K18" s="24"/>
    </row>
    <row r="19" spans="1:11" ht="21.95" customHeight="1">
      <c r="B19" s="68" t="s">
        <v>158</v>
      </c>
      <c r="C19" s="68" t="s">
        <v>183</v>
      </c>
      <c r="D19" s="68" t="s">
        <v>21</v>
      </c>
      <c r="E19" s="12">
        <v>3</v>
      </c>
      <c r="F19" s="37">
        <v>195</v>
      </c>
      <c r="G19" s="37">
        <f t="shared" si="4"/>
        <v>195</v>
      </c>
      <c r="H19" s="37">
        <v>195</v>
      </c>
      <c r="I19" s="12"/>
      <c r="J19" s="34">
        <f t="shared" si="0"/>
        <v>100</v>
      </c>
      <c r="K19" s="24"/>
    </row>
    <row r="20" spans="1:11" ht="21.95" customHeight="1">
      <c r="A20" s="28">
        <v>44894</v>
      </c>
      <c r="B20" s="68" t="s">
        <v>99</v>
      </c>
      <c r="C20" s="68" t="s">
        <v>134</v>
      </c>
      <c r="D20" s="68" t="s">
        <v>21</v>
      </c>
      <c r="E20" s="12">
        <v>8</v>
      </c>
      <c r="F20" s="37">
        <v>856</v>
      </c>
      <c r="G20" s="37">
        <f t="shared" si="4"/>
        <v>869</v>
      </c>
      <c r="H20" s="37">
        <v>856</v>
      </c>
      <c r="I20" s="12">
        <v>13</v>
      </c>
      <c r="J20" s="34">
        <f t="shared" si="0"/>
        <v>100</v>
      </c>
      <c r="K20" s="24"/>
    </row>
    <row r="21" spans="1:11" ht="21.95" customHeight="1">
      <c r="A21" s="28">
        <v>44895</v>
      </c>
      <c r="B21" s="12"/>
      <c r="C21" s="12"/>
      <c r="D21" s="68" t="s">
        <v>21</v>
      </c>
      <c r="E21" s="12">
        <v>8</v>
      </c>
      <c r="F21" s="37"/>
      <c r="G21" s="37">
        <f t="shared" si="4"/>
        <v>0</v>
      </c>
      <c r="H21" s="37"/>
      <c r="I21" s="12"/>
      <c r="J21" s="34" t="e">
        <f t="shared" si="0"/>
        <v>#DIV/0!</v>
      </c>
      <c r="K21" s="24"/>
    </row>
    <row r="22" spans="1:11" ht="21.95" customHeight="1">
      <c r="A22" s="28">
        <v>44896</v>
      </c>
      <c r="B22" s="12"/>
      <c r="C22" s="12"/>
      <c r="D22" s="68" t="s">
        <v>21</v>
      </c>
      <c r="E22" s="12">
        <v>8</v>
      </c>
      <c r="F22" s="37"/>
      <c r="G22" s="37">
        <f t="shared" si="4"/>
        <v>0</v>
      </c>
      <c r="H22" s="37"/>
      <c r="I22" s="12"/>
      <c r="J22" s="34" t="e">
        <f t="shared" si="0"/>
        <v>#DIV/0!</v>
      </c>
      <c r="K22" s="24"/>
    </row>
    <row r="23" spans="1:11" ht="21.95" customHeight="1">
      <c r="A23" s="28">
        <v>44897</v>
      </c>
      <c r="B23" s="12"/>
      <c r="C23" s="12"/>
      <c r="D23" s="68" t="s">
        <v>21</v>
      </c>
      <c r="E23" s="12">
        <v>8</v>
      </c>
      <c r="F23" s="37"/>
      <c r="G23" s="37">
        <f t="shared" si="4"/>
        <v>0</v>
      </c>
      <c r="H23" s="37"/>
      <c r="I23" s="12"/>
      <c r="J23" s="34" t="e">
        <f t="shared" si="0"/>
        <v>#DIV/0!</v>
      </c>
      <c r="K23" s="24"/>
    </row>
    <row r="24" spans="1:11" ht="21.95" customHeight="1">
      <c r="A24" s="28">
        <v>44899</v>
      </c>
      <c r="B24" s="12"/>
      <c r="C24" s="12"/>
      <c r="D24" s="68" t="s">
        <v>21</v>
      </c>
      <c r="E24" s="12">
        <v>8</v>
      </c>
      <c r="F24" s="37"/>
      <c r="G24" s="37">
        <f t="shared" si="4"/>
        <v>0</v>
      </c>
      <c r="H24" s="37"/>
      <c r="I24" s="12"/>
      <c r="J24" s="34" t="e">
        <f t="shared" si="0"/>
        <v>#DIV/0!</v>
      </c>
      <c r="K24" s="24"/>
    </row>
    <row r="25" spans="1:11" ht="21.95" customHeight="1">
      <c r="A25" s="28">
        <v>44900</v>
      </c>
      <c r="B25" s="12"/>
      <c r="C25" s="12"/>
      <c r="D25" s="68" t="s">
        <v>21</v>
      </c>
      <c r="E25" s="12">
        <v>8</v>
      </c>
      <c r="F25" s="37"/>
      <c r="G25" s="37">
        <f t="shared" si="4"/>
        <v>0</v>
      </c>
      <c r="H25" s="37"/>
      <c r="I25" s="12"/>
      <c r="J25" s="34" t="e">
        <f t="shared" si="0"/>
        <v>#DIV/0!</v>
      </c>
      <c r="K25" s="24"/>
    </row>
    <row r="26" spans="1:11" ht="21.95" customHeight="1">
      <c r="A26" s="28">
        <v>44901</v>
      </c>
      <c r="B26" s="12"/>
      <c r="C26" s="12"/>
      <c r="D26" s="68" t="s">
        <v>21</v>
      </c>
      <c r="E26" s="12">
        <v>8</v>
      </c>
      <c r="F26" s="37"/>
      <c r="G26" s="37">
        <f t="shared" si="4"/>
        <v>0</v>
      </c>
      <c r="H26" s="37"/>
      <c r="I26" s="12"/>
      <c r="J26" s="34" t="e">
        <f t="shared" si="0"/>
        <v>#DIV/0!</v>
      </c>
      <c r="K26" s="24"/>
    </row>
    <row r="27" spans="1:11" ht="21.95" customHeight="1">
      <c r="A27" s="28">
        <v>44902</v>
      </c>
      <c r="B27" s="12"/>
      <c r="C27" s="12"/>
      <c r="D27" s="68" t="s">
        <v>21</v>
      </c>
      <c r="E27" s="12">
        <v>8</v>
      </c>
      <c r="F27" s="37"/>
      <c r="G27" s="37">
        <f t="shared" si="4"/>
        <v>0</v>
      </c>
      <c r="H27" s="37"/>
      <c r="I27" s="12"/>
      <c r="J27" s="34" t="e">
        <f t="shared" si="0"/>
        <v>#DIV/0!</v>
      </c>
      <c r="K27" s="24"/>
    </row>
    <row r="28" spans="1:11" ht="21.95" customHeight="1">
      <c r="A28" s="28">
        <v>44903</v>
      </c>
      <c r="B28" s="12"/>
      <c r="C28" s="12"/>
      <c r="D28" s="68" t="s">
        <v>21</v>
      </c>
      <c r="E28" s="12">
        <v>8</v>
      </c>
      <c r="F28" s="37"/>
      <c r="G28" s="37">
        <f t="shared" si="4"/>
        <v>0</v>
      </c>
      <c r="H28" s="37"/>
      <c r="I28" s="12"/>
      <c r="J28" s="34" t="e">
        <f t="shared" si="0"/>
        <v>#DIV/0!</v>
      </c>
      <c r="K28" s="24"/>
    </row>
    <row r="29" spans="1:11" ht="21.95" customHeight="1">
      <c r="A29" s="29">
        <v>44906</v>
      </c>
      <c r="B29" s="12"/>
      <c r="C29" s="12"/>
      <c r="D29" s="68" t="s">
        <v>21</v>
      </c>
      <c r="E29" s="12">
        <v>8</v>
      </c>
      <c r="F29" s="37"/>
      <c r="G29" s="37">
        <f t="shared" si="4"/>
        <v>0</v>
      </c>
      <c r="H29" s="37"/>
      <c r="I29" s="12"/>
      <c r="J29" s="34" t="e">
        <f t="shared" si="0"/>
        <v>#DIV/0!</v>
      </c>
      <c r="K29" s="24"/>
    </row>
    <row r="30" spans="1:11" ht="21.95" customHeight="1">
      <c r="A30" s="29">
        <v>44907</v>
      </c>
      <c r="B30" s="12"/>
      <c r="C30" s="12"/>
      <c r="D30" s="68" t="s">
        <v>21</v>
      </c>
      <c r="E30" s="12">
        <v>8</v>
      </c>
      <c r="F30" s="37"/>
      <c r="G30" s="37">
        <f t="shared" si="4"/>
        <v>0</v>
      </c>
      <c r="H30" s="37"/>
      <c r="I30" s="12"/>
      <c r="J30" s="34" t="e">
        <f t="shared" si="0"/>
        <v>#DIV/0!</v>
      </c>
      <c r="K30" s="24"/>
    </row>
    <row r="31" spans="1:11" ht="21.95" customHeight="1">
      <c r="A31" s="29">
        <v>44908</v>
      </c>
      <c r="B31" s="12"/>
      <c r="C31" s="12"/>
      <c r="D31" s="68" t="s">
        <v>21</v>
      </c>
      <c r="E31" s="12">
        <v>8</v>
      </c>
      <c r="F31" s="37"/>
      <c r="G31" s="37">
        <f t="shared" si="4"/>
        <v>0</v>
      </c>
      <c r="H31" s="37"/>
      <c r="I31" s="12"/>
      <c r="J31" s="34" t="e">
        <f t="shared" si="0"/>
        <v>#DIV/0!</v>
      </c>
      <c r="K31" s="24"/>
    </row>
    <row r="32" spans="1:11" ht="21.95" customHeight="1">
      <c r="A32" s="29">
        <v>44909</v>
      </c>
      <c r="B32" s="12"/>
      <c r="C32" s="12"/>
      <c r="D32" s="68" t="s">
        <v>21</v>
      </c>
      <c r="E32" s="12">
        <v>8</v>
      </c>
      <c r="F32" s="37"/>
      <c r="G32" s="37">
        <f t="shared" si="4"/>
        <v>0</v>
      </c>
      <c r="H32" s="37"/>
      <c r="I32" s="12"/>
      <c r="J32" s="34" t="e">
        <f t="shared" si="0"/>
        <v>#DIV/0!</v>
      </c>
      <c r="K32" s="24"/>
    </row>
    <row r="33" spans="1:15" ht="21.95" customHeight="1">
      <c r="A33" s="29">
        <v>44910</v>
      </c>
      <c r="B33" s="12"/>
      <c r="C33" s="12"/>
      <c r="D33" s="12"/>
      <c r="E33" s="12"/>
      <c r="F33" s="37"/>
      <c r="G33" s="37"/>
      <c r="H33" s="37"/>
      <c r="I33" s="12"/>
      <c r="J33" s="34"/>
      <c r="K33" s="24"/>
    </row>
    <row r="34" spans="1:15" ht="21.95" customHeight="1">
      <c r="A34" s="31"/>
      <c r="B34" s="12"/>
      <c r="C34" s="12"/>
      <c r="D34" s="12"/>
      <c r="E34" s="12"/>
      <c r="F34" s="37"/>
      <c r="G34" s="37"/>
      <c r="H34" s="37"/>
      <c r="I34" s="12"/>
      <c r="J34" s="34"/>
      <c r="K34" s="24"/>
    </row>
    <row r="35" spans="1:15" ht="21.95" customHeight="1">
      <c r="A35" s="26"/>
      <c r="B35" s="12"/>
      <c r="C35" s="12"/>
      <c r="D35" s="12"/>
      <c r="E35" s="12"/>
      <c r="F35" s="12"/>
      <c r="G35" s="37"/>
      <c r="H35" s="37"/>
      <c r="I35" s="12"/>
      <c r="J35" s="34"/>
      <c r="K35" s="24"/>
    </row>
    <row r="36" spans="1:15" ht="21.95" customHeight="1">
      <c r="A36" s="31"/>
      <c r="B36" s="12"/>
      <c r="C36" s="12"/>
      <c r="D36" s="12"/>
      <c r="E36" s="12"/>
      <c r="F36" s="37"/>
      <c r="G36" s="37"/>
      <c r="H36" s="37"/>
      <c r="I36" s="12"/>
      <c r="J36" s="34"/>
      <c r="K36" s="37"/>
      <c r="O36" s="24"/>
    </row>
    <row r="37" spans="1:15" ht="21.95" customHeight="1">
      <c r="A37" s="11"/>
      <c r="B37" s="12"/>
      <c r="C37" s="12"/>
      <c r="D37" s="12"/>
      <c r="E37" s="12"/>
      <c r="F37" s="37"/>
      <c r="G37" s="35"/>
      <c r="H37" s="35"/>
      <c r="I37" s="35"/>
      <c r="J37" s="34"/>
      <c r="K37" s="24"/>
    </row>
    <row r="38" spans="1:15" ht="21.95" customHeight="1">
      <c r="A38" s="31"/>
      <c r="B38" s="12"/>
      <c r="C38" s="12"/>
      <c r="D38" s="12"/>
      <c r="E38" s="12"/>
      <c r="F38" s="37"/>
      <c r="G38" s="37"/>
      <c r="H38" s="37"/>
      <c r="I38" s="12"/>
      <c r="J38" s="34"/>
      <c r="K38" s="24"/>
    </row>
    <row r="39" spans="1:15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5" ht="21.95" customHeight="1">
      <c r="A40" s="3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5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5" ht="21.95" customHeight="1">
      <c r="A42" s="11"/>
      <c r="B42" s="12"/>
      <c r="C42" s="12"/>
      <c r="D42" s="12"/>
      <c r="E42" s="12"/>
      <c r="F42" s="37"/>
      <c r="G42" s="12"/>
      <c r="H42" s="12"/>
      <c r="I42" s="12"/>
      <c r="J42" s="34"/>
      <c r="K42" s="24"/>
    </row>
    <row r="43" spans="1:15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5" ht="21.95" customHeight="1">
      <c r="A44" s="31"/>
      <c r="B44" s="12"/>
      <c r="C44" s="12"/>
      <c r="D44" s="12"/>
      <c r="E44" s="12"/>
      <c r="F44" s="37"/>
      <c r="G44" s="37"/>
      <c r="H44" s="37"/>
      <c r="I44" s="12"/>
      <c r="J44" s="34"/>
      <c r="K44" s="24"/>
    </row>
    <row r="45" spans="1:15" ht="21.95" customHeight="1">
      <c r="A45" s="13"/>
      <c r="B45" s="12"/>
      <c r="C45" s="12"/>
      <c r="D45" s="12"/>
      <c r="E45" s="12"/>
      <c r="F45" s="37"/>
      <c r="G45" s="37"/>
      <c r="H45" s="37"/>
      <c r="I45" s="12"/>
      <c r="J45" s="34"/>
      <c r="K45" s="24"/>
    </row>
    <row r="46" spans="1:15" ht="21.95" customHeight="1">
      <c r="A46" s="42"/>
      <c r="B46" s="43"/>
      <c r="C46" s="43"/>
      <c r="D46" s="12"/>
      <c r="E46" s="44"/>
      <c r="F46" s="45"/>
      <c r="G46" s="45"/>
      <c r="H46" s="45"/>
      <c r="I46" s="43"/>
      <c r="J46" s="34"/>
      <c r="K46" s="24"/>
    </row>
    <row r="47" spans="1:15" ht="21.95" customHeight="1">
      <c r="A47" s="43"/>
      <c r="B47" s="43"/>
      <c r="C47" s="12"/>
      <c r="D47" s="12"/>
      <c r="E47" s="43"/>
      <c r="F47" s="12"/>
      <c r="G47" s="43"/>
      <c r="H47" s="43"/>
      <c r="I47" s="43"/>
      <c r="J47" s="34"/>
      <c r="K47" s="24"/>
    </row>
    <row r="48" spans="1:15" ht="21" customHeight="1">
      <c r="A48" s="42"/>
      <c r="B48" s="12"/>
      <c r="C48" s="12"/>
      <c r="D48" s="12"/>
      <c r="E48" s="12"/>
      <c r="F48" s="37"/>
      <c r="G48" s="37"/>
      <c r="H48" s="37"/>
      <c r="I48" s="12"/>
      <c r="J48" s="34"/>
      <c r="K48" s="51"/>
    </row>
    <row r="49" spans="1:11" ht="21" customHeight="1">
      <c r="A49" s="43"/>
      <c r="B49" s="43"/>
      <c r="C49" s="43"/>
      <c r="D49" s="12"/>
      <c r="E49" s="43"/>
      <c r="F49" s="45"/>
      <c r="G49" s="43"/>
      <c r="H49" s="43"/>
      <c r="I49" s="43"/>
      <c r="J49" s="34"/>
      <c r="K49" s="12"/>
    </row>
    <row r="50" spans="1:11" ht="21" customHeight="1">
      <c r="A50" s="42"/>
      <c r="B50" s="43"/>
      <c r="C50" s="43"/>
      <c r="D50" s="12"/>
      <c r="E50" s="43"/>
      <c r="F50" s="45"/>
      <c r="G50" s="45"/>
      <c r="H50" s="45"/>
      <c r="I50" s="43"/>
      <c r="J50" s="34"/>
      <c r="K50" s="12"/>
    </row>
    <row r="51" spans="1:11" ht="21" customHeight="1">
      <c r="A51" s="46"/>
      <c r="B51" s="46"/>
      <c r="C51" s="43"/>
      <c r="D51" s="12"/>
      <c r="E51" s="43"/>
      <c r="F51" s="45"/>
      <c r="G51" s="45"/>
      <c r="H51" s="45"/>
      <c r="I51" s="43"/>
      <c r="J51" s="34"/>
      <c r="K51" s="52"/>
    </row>
    <row r="52" spans="1:11" ht="21" customHeight="1">
      <c r="A52" s="42"/>
      <c r="B52" s="43"/>
      <c r="C52" s="43"/>
      <c r="D52" s="12"/>
      <c r="E52" s="43"/>
      <c r="F52" s="45"/>
      <c r="G52" s="45"/>
      <c r="H52" s="45"/>
      <c r="I52" s="43"/>
      <c r="J52" s="34"/>
      <c r="K52" s="52"/>
    </row>
    <row r="53" spans="1:11" ht="21" customHeight="1">
      <c r="A53" s="46"/>
      <c r="B53" s="46"/>
      <c r="C53" s="46"/>
      <c r="D53" s="12"/>
      <c r="E53" s="46"/>
      <c r="F53" s="46"/>
      <c r="G53" s="46"/>
      <c r="H53" s="46"/>
      <c r="I53" s="46"/>
      <c r="J53" s="34"/>
      <c r="K53" s="52"/>
    </row>
    <row r="54" spans="1:11" ht="21" customHeight="1">
      <c r="A54" s="46"/>
      <c r="B54" s="46"/>
      <c r="C54" s="46"/>
      <c r="D54" s="46"/>
      <c r="E54" s="46"/>
      <c r="F54" s="47"/>
      <c r="G54" s="46"/>
      <c r="H54" s="46"/>
      <c r="I54" s="46"/>
      <c r="J54" s="34"/>
      <c r="K54" s="52"/>
    </row>
    <row r="55" spans="1:11" ht="21" customHeight="1">
      <c r="A55" s="48"/>
      <c r="B55" s="46"/>
      <c r="C55" s="46"/>
      <c r="D55" s="46"/>
      <c r="E55" s="46"/>
      <c r="F55" s="47"/>
      <c r="G55" s="47"/>
      <c r="H55" s="47"/>
      <c r="I55" s="46"/>
      <c r="J55" s="34"/>
      <c r="K55" s="49"/>
    </row>
    <row r="56" spans="1:11" ht="21" customHeight="1">
      <c r="A56" s="46"/>
      <c r="B56" s="46"/>
      <c r="C56" s="46"/>
      <c r="D56" s="46"/>
      <c r="E56" s="46"/>
      <c r="F56" s="47"/>
      <c r="G56" s="47"/>
      <c r="H56" s="47"/>
      <c r="I56" s="46"/>
      <c r="J56" s="34"/>
      <c r="K56" s="49"/>
    </row>
    <row r="57" spans="1:11" ht="21" customHeight="1">
      <c r="A57" s="49"/>
      <c r="B57" s="49"/>
      <c r="C57" s="49"/>
      <c r="D57" s="49"/>
      <c r="E57" s="49"/>
      <c r="F57" s="49"/>
      <c r="G57" s="49"/>
      <c r="H57" s="49"/>
      <c r="I57" s="49"/>
      <c r="J57" s="34"/>
      <c r="K57" s="49"/>
    </row>
    <row r="58" spans="1:11" ht="21" customHeight="1">
      <c r="A58" s="49"/>
      <c r="B58" s="49"/>
      <c r="C58" s="49"/>
      <c r="D58" s="49"/>
      <c r="E58" s="49"/>
      <c r="F58" s="49"/>
      <c r="G58" s="49"/>
      <c r="H58" s="49"/>
      <c r="I58" s="49"/>
      <c r="J58" s="34"/>
      <c r="K58" s="49"/>
    </row>
    <row r="59" spans="1:11" ht="21" customHeight="1">
      <c r="A59" s="98" t="s">
        <v>22</v>
      </c>
      <c r="B59" s="98"/>
      <c r="C59" s="14">
        <v>22</v>
      </c>
      <c r="D59" s="15"/>
      <c r="E59" s="95" t="s">
        <v>23</v>
      </c>
      <c r="F59" s="96"/>
      <c r="G59" s="97"/>
      <c r="H59" s="97"/>
      <c r="I59" s="97"/>
      <c r="J59" s="97"/>
      <c r="K59" s="97"/>
    </row>
    <row r="60" spans="1:11" ht="21" customHeight="1">
      <c r="A60" s="98" t="s">
        <v>24</v>
      </c>
      <c r="B60" s="98"/>
      <c r="C60" s="50">
        <f>SUM(F10:F99)</f>
        <v>4764</v>
      </c>
      <c r="D60" s="15"/>
      <c r="E60" s="15"/>
      <c r="F60" s="99"/>
      <c r="G60" s="99"/>
      <c r="H60" s="99"/>
      <c r="I60" s="16"/>
      <c r="J60" s="16"/>
      <c r="K60" s="20"/>
    </row>
    <row r="61" spans="1:11" ht="21" customHeight="1">
      <c r="A61" s="98" t="s">
        <v>25</v>
      </c>
      <c r="B61" s="98"/>
      <c r="C61" s="50">
        <f>SUM(H10:H56)</f>
        <v>4340</v>
      </c>
      <c r="D61" s="15"/>
      <c r="E61" s="15"/>
      <c r="F61" s="16"/>
      <c r="G61" s="16"/>
      <c r="H61" s="16"/>
      <c r="I61" s="16"/>
      <c r="J61" s="16"/>
      <c r="K61" s="20"/>
    </row>
    <row r="62" spans="1:11" ht="21" customHeight="1">
      <c r="A62" s="100" t="s">
        <v>26</v>
      </c>
      <c r="B62" s="98"/>
      <c r="C62" s="33" t="e">
        <f>SUM(J10:J58)</f>
        <v>#DIV/0!</v>
      </c>
      <c r="D62" s="15"/>
      <c r="E62" s="15"/>
      <c r="F62" s="99"/>
      <c r="G62" s="99"/>
      <c r="H62" s="99"/>
      <c r="I62" s="99"/>
      <c r="J62" s="16"/>
      <c r="K62" s="101"/>
    </row>
    <row r="63" spans="1:11" ht="21" customHeight="1">
      <c r="A63" s="100" t="s">
        <v>27</v>
      </c>
      <c r="B63" s="98"/>
      <c r="C63" s="14">
        <v>39</v>
      </c>
      <c r="D63" s="15"/>
      <c r="E63" s="15"/>
      <c r="F63" s="99"/>
      <c r="G63" s="99"/>
      <c r="H63" s="99"/>
      <c r="I63" s="99"/>
      <c r="J63" s="16"/>
      <c r="K63" s="101"/>
    </row>
    <row r="64" spans="1:11" ht="21" customHeight="1">
      <c r="A64" s="93" t="s">
        <v>28</v>
      </c>
      <c r="B64" s="93"/>
      <c r="C64" s="33" t="e">
        <f>C62/C63</f>
        <v>#DIV/0!</v>
      </c>
      <c r="D64" s="15"/>
      <c r="E64" s="15"/>
      <c r="F64" s="99"/>
      <c r="G64" s="99"/>
      <c r="H64" s="99"/>
      <c r="I64" s="99"/>
      <c r="J64" s="16"/>
      <c r="K64" s="101"/>
    </row>
    <row r="65" spans="1:12" ht="21" customHeight="1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25"/>
      <c r="L65" s="53"/>
    </row>
    <row r="66" spans="1:12" ht="21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</row>
    <row r="67" spans="1:12" ht="21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</row>
    <row r="68" spans="1:12" ht="21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</row>
    <row r="69" spans="1:12" ht="21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</row>
    <row r="70" spans="1:12" ht="21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</row>
    <row r="71" spans="1:12" ht="21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</row>
    <row r="72" spans="1:12" ht="21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</row>
    <row r="73" spans="1:12" ht="21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</row>
    <row r="74" spans="1:12" ht="21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</row>
    <row r="75" spans="1:12" ht="21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</row>
    <row r="76" spans="1:12" ht="21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</row>
    <row r="77" spans="1:12" ht="21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</row>
    <row r="78" spans="1:12" ht="21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</row>
    <row r="79" spans="1:12" ht="21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</row>
    <row r="80" spans="1:12" ht="21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</row>
    <row r="81" spans="1:12" ht="21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</row>
    <row r="82" spans="1:12" ht="21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</row>
    <row r="83" spans="1:12" ht="21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</row>
    <row r="84" spans="1:12" ht="21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</row>
    <row r="85" spans="1:12" ht="21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</row>
    <row r="86" spans="1:12" ht="21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</row>
    <row r="87" spans="1:12" ht="21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</row>
    <row r="88" spans="1:12" ht="21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</row>
    <row r="89" spans="1:12" ht="21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</row>
    <row r="90" spans="1:12" ht="21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</row>
    <row r="91" spans="1:12" ht="21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</row>
    <row r="92" spans="1:12" ht="21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</row>
    <row r="93" spans="1:12" ht="21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</row>
    <row r="94" spans="1:12" ht="21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</row>
    <row r="95" spans="1:12" ht="21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</row>
    <row r="96" spans="1:12" ht="21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</row>
    <row r="97" spans="1:12" ht="21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</row>
    <row r="98" spans="1:12" ht="21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</row>
    <row r="99" spans="1:12" ht="21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</row>
    <row r="100" spans="1:12" ht="21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</row>
    <row r="101" spans="1:12" ht="21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</row>
    <row r="102" spans="1:12" ht="21" customHeight="1"/>
    <row r="103" spans="1:12" ht="21" customHeight="1"/>
    <row r="104" spans="1:12" ht="21" customHeight="1"/>
    <row r="105" spans="1:12" ht="21" customHeight="1"/>
    <row r="106" spans="1:12" ht="21" customHeight="1"/>
  </sheetData>
  <mergeCells count="17">
    <mergeCell ref="A62:B62"/>
    <mergeCell ref="A63:B63"/>
    <mergeCell ref="A64:B64"/>
    <mergeCell ref="I62:I64"/>
    <mergeCell ref="K62:K64"/>
    <mergeCell ref="F62:H64"/>
    <mergeCell ref="A59:B59"/>
    <mergeCell ref="E59:K59"/>
    <mergeCell ref="A60:B60"/>
    <mergeCell ref="F60:H60"/>
    <mergeCell ref="A61:B61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63" orientation="portrait"/>
  <headerFooter scaleWithDoc="0" alignWithMargins="0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54"/>
  <sheetViews>
    <sheetView topLeftCell="B1" zoomScale="80" zoomScaleNormal="80" workbookViewId="0">
      <selection activeCell="D18" sqref="D18"/>
    </sheetView>
  </sheetViews>
  <sheetFormatPr defaultColWidth="9" defaultRowHeight="15.75"/>
  <cols>
    <col min="1" max="1" width="10.375" customWidth="1"/>
    <col min="2" max="2" width="16.25" customWidth="1"/>
    <col min="3" max="3" width="15.375" customWidth="1"/>
    <col min="4" max="4" width="13.125" customWidth="1"/>
    <col min="5" max="5" width="12.75" customWidth="1"/>
    <col min="6" max="10" width="8.625" customWidth="1"/>
    <col min="11" max="11" width="13.75" customWidth="1"/>
    <col min="17" max="17" width="11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71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 t="s">
        <v>112</v>
      </c>
      <c r="C10" s="12">
        <v>39009</v>
      </c>
      <c r="D10" s="12" t="s">
        <v>21</v>
      </c>
      <c r="E10" s="12">
        <v>8</v>
      </c>
      <c r="F10" s="12">
        <v>760</v>
      </c>
      <c r="G10" s="12">
        <f>SUM(H10+I10)</f>
        <v>762</v>
      </c>
      <c r="H10" s="12">
        <v>760</v>
      </c>
      <c r="I10" s="12">
        <v>2</v>
      </c>
      <c r="J10" s="34">
        <f t="shared" ref="J10:J32" si="0">H10/F10*100</f>
        <v>100</v>
      </c>
      <c r="K10" s="24"/>
    </row>
    <row r="11" spans="1:11" ht="21.95" customHeight="1">
      <c r="A11" s="28">
        <v>44882</v>
      </c>
      <c r="B11" s="68" t="s">
        <v>82</v>
      </c>
      <c r="C11" s="68" t="s">
        <v>94</v>
      </c>
      <c r="D11" s="12" t="s">
        <v>21</v>
      </c>
      <c r="E11" s="12">
        <v>8</v>
      </c>
      <c r="F11" s="12">
        <v>342</v>
      </c>
      <c r="G11" s="12">
        <f t="shared" ref="G11:G16" si="1">SUM(H11+I11)</f>
        <v>345</v>
      </c>
      <c r="H11" s="12">
        <v>342</v>
      </c>
      <c r="I11" s="12">
        <v>3</v>
      </c>
      <c r="J11" s="34">
        <f t="shared" si="0"/>
        <v>100</v>
      </c>
      <c r="K11" s="24"/>
    </row>
    <row r="12" spans="1:11" ht="21.95" customHeight="1">
      <c r="A12" s="28">
        <v>44883</v>
      </c>
      <c r="B12" s="12"/>
      <c r="C12" s="12"/>
      <c r="D12" s="12"/>
      <c r="E12" s="12"/>
      <c r="F12" s="12"/>
      <c r="G12" s="12">
        <f t="shared" si="1"/>
        <v>4</v>
      </c>
      <c r="H12" s="12"/>
      <c r="I12" s="12">
        <v>4</v>
      </c>
      <c r="J12" s="34" t="e">
        <f t="shared" si="0"/>
        <v>#DIV/0!</v>
      </c>
      <c r="K12" s="24"/>
    </row>
    <row r="13" spans="1:11" ht="21.95" customHeight="1">
      <c r="A13" s="28">
        <v>44886</v>
      </c>
      <c r="B13" s="68" t="s">
        <v>112</v>
      </c>
      <c r="C13" s="12">
        <v>39009</v>
      </c>
      <c r="D13" s="12" t="s">
        <v>21</v>
      </c>
      <c r="E13" s="12">
        <v>8</v>
      </c>
      <c r="F13" s="12">
        <v>760</v>
      </c>
      <c r="G13" s="12">
        <f t="shared" si="1"/>
        <v>762</v>
      </c>
      <c r="H13" s="12">
        <v>760</v>
      </c>
      <c r="I13" s="12">
        <v>2</v>
      </c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112</v>
      </c>
      <c r="C14" s="12">
        <v>39009</v>
      </c>
      <c r="D14" s="12" t="s">
        <v>21</v>
      </c>
      <c r="E14" s="12">
        <v>8</v>
      </c>
      <c r="F14" s="12">
        <v>760</v>
      </c>
      <c r="G14" s="12">
        <f t="shared" si="1"/>
        <v>770</v>
      </c>
      <c r="H14" s="12">
        <v>760</v>
      </c>
      <c r="I14" s="12">
        <v>10</v>
      </c>
      <c r="J14" s="34">
        <f t="shared" si="0"/>
        <v>100</v>
      </c>
      <c r="K14" s="24"/>
    </row>
    <row r="15" spans="1:11" ht="21.95" customHeight="1">
      <c r="A15" s="28">
        <v>44888</v>
      </c>
      <c r="B15" s="68" t="s">
        <v>112</v>
      </c>
      <c r="C15" s="12">
        <v>39009</v>
      </c>
      <c r="D15" s="12" t="s">
        <v>21</v>
      </c>
      <c r="E15" s="12">
        <v>8</v>
      </c>
      <c r="F15" s="12">
        <v>760</v>
      </c>
      <c r="G15" s="12">
        <f t="shared" si="1"/>
        <v>768</v>
      </c>
      <c r="H15" s="12">
        <v>760</v>
      </c>
      <c r="I15" s="12">
        <v>8</v>
      </c>
      <c r="J15" s="34">
        <f t="shared" si="0"/>
        <v>100</v>
      </c>
      <c r="K15" s="24"/>
    </row>
    <row r="16" spans="1:11" ht="21.95" customHeight="1">
      <c r="A16" s="28">
        <v>44889</v>
      </c>
      <c r="B16" s="68" t="s">
        <v>112</v>
      </c>
      <c r="C16" s="12">
        <v>39009</v>
      </c>
      <c r="D16" s="12" t="s">
        <v>21</v>
      </c>
      <c r="E16" s="12">
        <v>8</v>
      </c>
      <c r="F16" s="12">
        <v>760</v>
      </c>
      <c r="G16" s="12">
        <f t="shared" si="1"/>
        <v>776</v>
      </c>
      <c r="H16" s="12">
        <v>760</v>
      </c>
      <c r="I16" s="12">
        <v>16</v>
      </c>
      <c r="J16" s="34">
        <f t="shared" si="0"/>
        <v>100</v>
      </c>
      <c r="K16" s="24"/>
    </row>
    <row r="17" spans="1:11" ht="21.95" customHeight="1">
      <c r="A17" s="28">
        <v>44890</v>
      </c>
      <c r="B17" s="68" t="s">
        <v>112</v>
      </c>
      <c r="C17" s="12">
        <v>39009</v>
      </c>
      <c r="D17" s="12" t="s">
        <v>21</v>
      </c>
      <c r="E17" s="12">
        <v>8</v>
      </c>
      <c r="F17" s="12">
        <v>760</v>
      </c>
      <c r="G17" s="12">
        <f t="shared" ref="G17" si="2">SUM(H17+I17)</f>
        <v>769</v>
      </c>
      <c r="H17" s="12">
        <v>760</v>
      </c>
      <c r="I17" s="12">
        <v>9</v>
      </c>
      <c r="J17" s="34">
        <f t="shared" si="0"/>
        <v>100</v>
      </c>
      <c r="K17" s="24"/>
    </row>
    <row r="18" spans="1:11" ht="21.95" customHeight="1">
      <c r="A18" s="28">
        <v>44893</v>
      </c>
      <c r="B18" s="68" t="s">
        <v>112</v>
      </c>
      <c r="C18" s="12">
        <v>39009</v>
      </c>
      <c r="D18" s="12" t="s">
        <v>21</v>
      </c>
      <c r="E18" s="12">
        <v>8</v>
      </c>
      <c r="F18" s="12">
        <v>760</v>
      </c>
      <c r="G18" s="12">
        <f t="shared" ref="G18" si="3">SUM(H18+I18)</f>
        <v>782</v>
      </c>
      <c r="H18" s="12">
        <v>760</v>
      </c>
      <c r="I18" s="12">
        <v>22</v>
      </c>
      <c r="J18" s="34">
        <f t="shared" si="0"/>
        <v>100</v>
      </c>
      <c r="K18" s="24"/>
    </row>
    <row r="19" spans="1:11" ht="21.95" customHeight="1">
      <c r="A19" s="28">
        <v>44894</v>
      </c>
      <c r="B19" s="68" t="s">
        <v>112</v>
      </c>
      <c r="C19" s="12">
        <v>39009</v>
      </c>
      <c r="D19" s="12" t="s">
        <v>21</v>
      </c>
      <c r="E19" s="12">
        <v>8</v>
      </c>
      <c r="F19" s="12">
        <v>760</v>
      </c>
      <c r="G19" s="12">
        <f t="shared" ref="G19" si="4">SUM(H19+I19)</f>
        <v>762</v>
      </c>
      <c r="H19" s="12">
        <v>760</v>
      </c>
      <c r="I19" s="12">
        <v>2</v>
      </c>
      <c r="J19" s="34">
        <f t="shared" si="0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/>
      <c r="H20" s="12"/>
      <c r="I20" s="12"/>
      <c r="J20" s="34" t="e">
        <f t="shared" si="0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/>
      <c r="H21" s="12"/>
      <c r="I21" s="12"/>
      <c r="J21" s="34" t="e">
        <f t="shared" si="0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/>
      <c r="H22" s="12"/>
      <c r="I22" s="12"/>
      <c r="J22" s="34" t="e">
        <f t="shared" si="0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35"/>
      <c r="H23" s="35"/>
      <c r="I23" s="35"/>
      <c r="J23" s="34" t="e">
        <f t="shared" si="0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/>
      <c r="H24" s="12"/>
      <c r="I24" s="12"/>
      <c r="J24" s="34" t="e">
        <f t="shared" si="0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/>
      <c r="H25" s="12"/>
      <c r="I25" s="12"/>
      <c r="J25" s="34" t="e">
        <f t="shared" si="0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/>
      <c r="H26" s="12"/>
      <c r="I26" s="12"/>
      <c r="J26" s="34" t="e">
        <f t="shared" si="0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32"/>
      <c r="H27" s="12"/>
      <c r="I27" s="12"/>
      <c r="J27" s="34" t="e">
        <f t="shared" si="0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/>
      <c r="H28" s="12"/>
      <c r="I28" s="12"/>
      <c r="J28" s="34" t="e">
        <f t="shared" si="0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/>
      <c r="H29" s="12"/>
      <c r="I29" s="12"/>
      <c r="J29" s="34" t="e">
        <f t="shared" si="0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/>
      <c r="H30" s="12"/>
      <c r="I30" s="12"/>
      <c r="J30" s="34" t="e">
        <f t="shared" si="0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/>
      <c r="H31" s="35"/>
      <c r="I31" s="35"/>
      <c r="J31" s="34" t="e">
        <f t="shared" si="0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/>
      <c r="H32" s="12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6422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6422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25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K54"/>
  <sheetViews>
    <sheetView topLeftCell="D6" zoomScaleNormal="100" workbookViewId="0">
      <selection activeCell="E19" sqref="E19"/>
    </sheetView>
  </sheetViews>
  <sheetFormatPr defaultColWidth="9" defaultRowHeight="15.75"/>
  <cols>
    <col min="1" max="1" width="10.375" customWidth="1"/>
    <col min="2" max="2" width="16.37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72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12"/>
      <c r="C10" s="12"/>
      <c r="D10" s="12" t="s">
        <v>21</v>
      </c>
      <c r="E10" s="12"/>
      <c r="F10" s="12"/>
      <c r="G10" s="12"/>
      <c r="H10" s="12"/>
      <c r="I10" s="12"/>
      <c r="J10" s="34" t="e">
        <f t="shared" ref="J10:J32" si="0">H10/F10*100</f>
        <v>#DIV/0!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/>
      <c r="F11" s="12"/>
      <c r="G11" s="12"/>
      <c r="H11" s="12"/>
      <c r="I11" s="12"/>
      <c r="J11" s="34" t="e">
        <f t="shared" si="0"/>
        <v>#DIV/0!</v>
      </c>
      <c r="K11" s="24"/>
    </row>
    <row r="12" spans="1:11" ht="21.95" customHeight="1">
      <c r="A12" s="28">
        <v>44883</v>
      </c>
      <c r="B12" s="68" t="s">
        <v>126</v>
      </c>
      <c r="C12" s="12">
        <v>261</v>
      </c>
      <c r="D12" s="12" t="s">
        <v>21</v>
      </c>
      <c r="E12" s="12">
        <v>8</v>
      </c>
      <c r="F12" s="12">
        <v>784</v>
      </c>
      <c r="G12" s="12">
        <f>SUM(H12+I12)</f>
        <v>792</v>
      </c>
      <c r="H12" s="12">
        <v>784</v>
      </c>
      <c r="I12" s="12">
        <v>8</v>
      </c>
      <c r="J12" s="34">
        <f t="shared" si="0"/>
        <v>100</v>
      </c>
      <c r="K12" s="24"/>
    </row>
    <row r="13" spans="1:11" ht="21.95" customHeight="1">
      <c r="A13" s="28">
        <v>44886</v>
      </c>
      <c r="B13" s="68" t="s">
        <v>126</v>
      </c>
      <c r="C13" s="12">
        <v>261</v>
      </c>
      <c r="D13" s="12" t="s">
        <v>21</v>
      </c>
      <c r="E13" s="12">
        <v>8</v>
      </c>
      <c r="F13" s="12">
        <v>784</v>
      </c>
      <c r="G13" s="12">
        <f>SUM(H13+I13)</f>
        <v>789</v>
      </c>
      <c r="H13" s="12">
        <v>784</v>
      </c>
      <c r="I13" s="12">
        <v>5</v>
      </c>
      <c r="J13" s="34">
        <f t="shared" si="0"/>
        <v>100</v>
      </c>
      <c r="K13" s="24"/>
    </row>
    <row r="14" spans="1:11" ht="21.95" customHeight="1">
      <c r="A14" s="28">
        <v>44887</v>
      </c>
      <c r="B14" s="68" t="s">
        <v>126</v>
      </c>
      <c r="C14" s="12">
        <v>261</v>
      </c>
      <c r="D14" s="12" t="s">
        <v>21</v>
      </c>
      <c r="E14" s="12">
        <v>8</v>
      </c>
      <c r="F14" s="12">
        <v>784</v>
      </c>
      <c r="G14" s="12">
        <f>SUM(H14+I14)</f>
        <v>789</v>
      </c>
      <c r="H14" s="12">
        <v>784</v>
      </c>
      <c r="I14" s="12">
        <v>5</v>
      </c>
      <c r="J14" s="34">
        <f t="shared" si="0"/>
        <v>100</v>
      </c>
      <c r="K14" s="24"/>
    </row>
    <row r="15" spans="1:11" ht="21.95" customHeight="1">
      <c r="A15" s="28">
        <v>44888</v>
      </c>
      <c r="B15" s="12" t="s">
        <v>95</v>
      </c>
      <c r="C15" s="12">
        <v>2111</v>
      </c>
      <c r="D15" s="12" t="s">
        <v>21</v>
      </c>
      <c r="E15" s="12">
        <v>8</v>
      </c>
      <c r="F15" s="12">
        <v>1036</v>
      </c>
      <c r="G15" s="12">
        <f t="shared" ref="G15:G32" si="1">SUM(H15+I15)</f>
        <v>1037</v>
      </c>
      <c r="H15" s="12">
        <v>1036</v>
      </c>
      <c r="I15" s="12">
        <v>1</v>
      </c>
      <c r="J15" s="34">
        <f t="shared" si="0"/>
        <v>100</v>
      </c>
      <c r="K15" s="24"/>
    </row>
    <row r="16" spans="1:11" ht="21.95" customHeight="1">
      <c r="A16" s="28">
        <v>44889</v>
      </c>
      <c r="B16" s="12" t="s">
        <v>95</v>
      </c>
      <c r="C16" s="12">
        <v>2111</v>
      </c>
      <c r="D16" s="12" t="s">
        <v>21</v>
      </c>
      <c r="E16" s="12">
        <v>8</v>
      </c>
      <c r="F16" s="12">
        <v>1036</v>
      </c>
      <c r="G16" s="12">
        <f t="shared" ref="G16:G18" si="2">SUM(H16+I16)</f>
        <v>1036</v>
      </c>
      <c r="H16" s="12">
        <v>1036</v>
      </c>
      <c r="I16" s="12"/>
      <c r="J16" s="34">
        <f t="shared" si="0"/>
        <v>100</v>
      </c>
      <c r="K16" s="24"/>
    </row>
    <row r="17" spans="1:11" ht="21.95" customHeight="1">
      <c r="A17" s="28">
        <v>44890</v>
      </c>
      <c r="B17" s="12" t="s">
        <v>95</v>
      </c>
      <c r="C17" s="12">
        <v>2111</v>
      </c>
      <c r="D17" s="12" t="s">
        <v>21</v>
      </c>
      <c r="E17" s="12">
        <v>8</v>
      </c>
      <c r="F17" s="12">
        <v>1036</v>
      </c>
      <c r="G17" s="12">
        <f t="shared" si="2"/>
        <v>1036</v>
      </c>
      <c r="H17" s="12">
        <v>1036</v>
      </c>
      <c r="I17" s="12"/>
      <c r="J17" s="34">
        <f t="shared" si="0"/>
        <v>100</v>
      </c>
      <c r="K17" s="24"/>
    </row>
    <row r="18" spans="1:11" ht="21.95" customHeight="1">
      <c r="A18" s="28">
        <v>44893</v>
      </c>
      <c r="B18" s="12" t="s">
        <v>95</v>
      </c>
      <c r="C18" s="12">
        <v>2111</v>
      </c>
      <c r="D18" s="12" t="s">
        <v>21</v>
      </c>
      <c r="E18" s="12">
        <v>8</v>
      </c>
      <c r="F18" s="12">
        <v>1036</v>
      </c>
      <c r="G18" s="12">
        <f t="shared" si="2"/>
        <v>1038</v>
      </c>
      <c r="H18" s="12">
        <v>1036</v>
      </c>
      <c r="I18" s="12">
        <v>2</v>
      </c>
      <c r="J18" s="34">
        <f t="shared" si="0"/>
        <v>100</v>
      </c>
      <c r="K18" s="24"/>
    </row>
    <row r="19" spans="1:11" ht="21.95" customHeight="1">
      <c r="A19" s="28">
        <v>44894</v>
      </c>
      <c r="B19" s="68" t="s">
        <v>126</v>
      </c>
      <c r="C19" s="12">
        <v>261</v>
      </c>
      <c r="D19" s="12" t="s">
        <v>21</v>
      </c>
      <c r="E19" s="12">
        <v>8</v>
      </c>
      <c r="F19" s="12">
        <v>784</v>
      </c>
      <c r="G19" s="12">
        <f>SUM(H19+I19)</f>
        <v>788</v>
      </c>
      <c r="H19" s="12">
        <v>784</v>
      </c>
      <c r="I19" s="12">
        <v>4</v>
      </c>
      <c r="J19" s="34">
        <f t="shared" si="0"/>
        <v>100</v>
      </c>
      <c r="K19" s="24"/>
    </row>
    <row r="20" spans="1:11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>
        <f t="shared" si="1"/>
        <v>0</v>
      </c>
      <c r="H20" s="12"/>
      <c r="I20" s="12"/>
      <c r="J20" s="34" t="e">
        <f t="shared" si="0"/>
        <v>#DIV/0!</v>
      </c>
      <c r="K20" s="24"/>
    </row>
    <row r="21" spans="1:11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>
        <f t="shared" si="1"/>
        <v>0</v>
      </c>
      <c r="H21" s="12"/>
      <c r="I21" s="12"/>
      <c r="J21" s="34" t="e">
        <f t="shared" si="0"/>
        <v>#DIV/0!</v>
      </c>
      <c r="K21" s="24"/>
    </row>
    <row r="22" spans="1:11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>
        <f t="shared" si="1"/>
        <v>0</v>
      </c>
      <c r="H22" s="12"/>
      <c r="I22" s="12"/>
      <c r="J22" s="34" t="e">
        <f t="shared" si="0"/>
        <v>#DIV/0!</v>
      </c>
      <c r="K22" s="24"/>
    </row>
    <row r="23" spans="1:11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>
        <f t="shared" si="1"/>
        <v>0</v>
      </c>
      <c r="H23" s="35"/>
      <c r="I23" s="35"/>
      <c r="J23" s="34" t="e">
        <f t="shared" si="0"/>
        <v>#DIV/0!</v>
      </c>
      <c r="K23" s="24"/>
    </row>
    <row r="24" spans="1:11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>
        <f t="shared" si="1"/>
        <v>0</v>
      </c>
      <c r="H24" s="12"/>
      <c r="I24" s="12"/>
      <c r="J24" s="34" t="e">
        <f t="shared" si="0"/>
        <v>#DIV/0!</v>
      </c>
      <c r="K24" s="24"/>
    </row>
    <row r="25" spans="1:11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>
        <f t="shared" si="1"/>
        <v>0</v>
      </c>
      <c r="H25" s="12"/>
      <c r="I25" s="12"/>
      <c r="J25" s="34" t="e">
        <f t="shared" si="0"/>
        <v>#DIV/0!</v>
      </c>
      <c r="K25" s="24"/>
    </row>
    <row r="26" spans="1:11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>
        <f t="shared" si="1"/>
        <v>0</v>
      </c>
      <c r="H26" s="12"/>
      <c r="I26" s="12"/>
      <c r="J26" s="34" t="e">
        <f t="shared" si="0"/>
        <v>#DIV/0!</v>
      </c>
      <c r="K26" s="24"/>
    </row>
    <row r="27" spans="1:11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>
        <f t="shared" si="1"/>
        <v>0</v>
      </c>
      <c r="H27" s="12"/>
      <c r="I27" s="12"/>
      <c r="J27" s="34" t="e">
        <f t="shared" si="0"/>
        <v>#DIV/0!</v>
      </c>
      <c r="K27" s="24"/>
    </row>
    <row r="28" spans="1:11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>
        <f t="shared" si="1"/>
        <v>0</v>
      </c>
      <c r="H28" s="35"/>
      <c r="I28" s="35"/>
      <c r="J28" s="34" t="e">
        <f t="shared" si="0"/>
        <v>#DIV/0!</v>
      </c>
      <c r="K28" s="24"/>
    </row>
    <row r="29" spans="1:11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>
        <f t="shared" si="1"/>
        <v>0</v>
      </c>
      <c r="H29" s="12"/>
      <c r="I29" s="12"/>
      <c r="J29" s="34" t="e">
        <f t="shared" si="0"/>
        <v>#DIV/0!</v>
      </c>
      <c r="K29" s="24"/>
    </row>
    <row r="30" spans="1:11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>
        <f t="shared" si="1"/>
        <v>0</v>
      </c>
      <c r="H30" s="12"/>
      <c r="I30" s="12"/>
      <c r="J30" s="34" t="e">
        <f t="shared" si="0"/>
        <v>#DIV/0!</v>
      </c>
      <c r="K30" s="24"/>
    </row>
    <row r="31" spans="1:11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>
        <f t="shared" si="1"/>
        <v>0</v>
      </c>
      <c r="H31" s="35"/>
      <c r="I31" s="35"/>
      <c r="J31" s="34" t="e">
        <f t="shared" si="0"/>
        <v>#DIV/0!</v>
      </c>
      <c r="K31" s="24"/>
    </row>
    <row r="32" spans="1:11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>
        <f t="shared" si="1"/>
        <v>0</v>
      </c>
      <c r="H32" s="12"/>
      <c r="I32" s="12"/>
      <c r="J32" s="34" t="e">
        <f t="shared" si="0"/>
        <v>#DIV/0!</v>
      </c>
      <c r="K32" s="24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22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7280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7280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22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54"/>
  <sheetViews>
    <sheetView topLeftCell="B6" workbookViewId="0">
      <selection activeCell="B18" sqref="B18:H18"/>
    </sheetView>
  </sheetViews>
  <sheetFormatPr defaultColWidth="9" defaultRowHeight="15.75"/>
  <cols>
    <col min="1" max="1" width="10.375" customWidth="1"/>
    <col min="2" max="2" width="19.5" customWidth="1"/>
    <col min="3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73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8" t="s">
        <v>136</v>
      </c>
      <c r="C10" s="68" t="s">
        <v>98</v>
      </c>
      <c r="D10" s="12" t="s">
        <v>21</v>
      </c>
      <c r="E10" s="12">
        <v>8</v>
      </c>
      <c r="F10" s="12">
        <v>800</v>
      </c>
      <c r="G10" s="12">
        <f t="shared" ref="G10:G11" si="0">SUM(H10+I10)</f>
        <v>803</v>
      </c>
      <c r="H10" s="12">
        <v>800</v>
      </c>
      <c r="I10" s="12">
        <v>3</v>
      </c>
      <c r="J10" s="34">
        <f t="shared" ref="J10:J32" si="1">H10/F10*100</f>
        <v>100</v>
      </c>
      <c r="K10" s="24"/>
    </row>
    <row r="11" spans="1:11" ht="21.95" customHeight="1">
      <c r="A11" s="28">
        <v>44882</v>
      </c>
      <c r="B11" s="12"/>
      <c r="C11" s="12"/>
      <c r="D11" s="12" t="s">
        <v>21</v>
      </c>
      <c r="E11" s="12">
        <v>8</v>
      </c>
      <c r="F11" s="12"/>
      <c r="G11" s="12">
        <f t="shared" si="0"/>
        <v>0</v>
      </c>
      <c r="H11" s="12"/>
      <c r="I11" s="12"/>
      <c r="J11" s="34" t="e">
        <f t="shared" si="1"/>
        <v>#DIV/0!</v>
      </c>
      <c r="K11" s="24"/>
    </row>
    <row r="12" spans="1:11" ht="21.95" customHeight="1">
      <c r="A12" s="28">
        <v>44883</v>
      </c>
      <c r="B12" s="68" t="s">
        <v>136</v>
      </c>
      <c r="C12" s="68" t="s">
        <v>98</v>
      </c>
      <c r="D12" s="12" t="s">
        <v>21</v>
      </c>
      <c r="E12" s="12">
        <v>8</v>
      </c>
      <c r="F12" s="12">
        <v>800</v>
      </c>
      <c r="G12" s="12">
        <f>SUM(H12+I12)</f>
        <v>804</v>
      </c>
      <c r="H12" s="12">
        <v>800</v>
      </c>
      <c r="I12" s="12">
        <v>4</v>
      </c>
      <c r="J12" s="34">
        <f t="shared" si="1"/>
        <v>100</v>
      </c>
      <c r="K12" s="24"/>
    </row>
    <row r="13" spans="1:11" ht="21.95" customHeight="1">
      <c r="A13" s="28">
        <v>44886</v>
      </c>
      <c r="B13" s="68" t="s">
        <v>136</v>
      </c>
      <c r="C13" s="68" t="s">
        <v>98</v>
      </c>
      <c r="D13" s="12" t="s">
        <v>21</v>
      </c>
      <c r="E13" s="12">
        <v>8</v>
      </c>
      <c r="F13" s="12">
        <v>800</v>
      </c>
      <c r="G13" s="12">
        <f>SUM(H13+I13)</f>
        <v>800</v>
      </c>
      <c r="H13" s="12">
        <v>800</v>
      </c>
      <c r="I13" s="12"/>
      <c r="J13" s="34">
        <f t="shared" si="1"/>
        <v>100</v>
      </c>
      <c r="K13" s="24"/>
    </row>
    <row r="14" spans="1:11" ht="21.95" customHeight="1">
      <c r="A14" s="28">
        <v>44887</v>
      </c>
      <c r="B14" s="68" t="s">
        <v>136</v>
      </c>
      <c r="C14" s="68" t="s">
        <v>98</v>
      </c>
      <c r="D14" s="12" t="s">
        <v>21</v>
      </c>
      <c r="E14" s="12">
        <v>8</v>
      </c>
      <c r="F14" s="12">
        <v>800</v>
      </c>
      <c r="G14" s="12">
        <f>SUM(H14+I14)</f>
        <v>806</v>
      </c>
      <c r="H14" s="12">
        <v>800</v>
      </c>
      <c r="I14" s="12">
        <v>6</v>
      </c>
      <c r="J14" s="34">
        <f t="shared" si="1"/>
        <v>100</v>
      </c>
      <c r="K14" s="24"/>
    </row>
    <row r="15" spans="1:11" ht="21.95" customHeight="1">
      <c r="A15" s="28">
        <v>44888</v>
      </c>
      <c r="B15" s="68" t="s">
        <v>136</v>
      </c>
      <c r="C15" s="68" t="s">
        <v>98</v>
      </c>
      <c r="D15" s="12" t="s">
        <v>21</v>
      </c>
      <c r="E15" s="12">
        <v>8</v>
      </c>
      <c r="F15" s="12">
        <v>800</v>
      </c>
      <c r="G15" s="12">
        <f t="shared" ref="G15" si="2">SUM(H15+I15)</f>
        <v>800</v>
      </c>
      <c r="H15" s="12">
        <v>800</v>
      </c>
      <c r="I15" s="12"/>
      <c r="J15" s="34">
        <f t="shared" si="1"/>
        <v>100</v>
      </c>
      <c r="K15" s="24"/>
    </row>
    <row r="16" spans="1:11" ht="21.95" customHeight="1">
      <c r="A16" s="28">
        <v>44889</v>
      </c>
      <c r="B16" s="68" t="s">
        <v>136</v>
      </c>
      <c r="C16" s="68" t="s">
        <v>98</v>
      </c>
      <c r="D16" s="12" t="s">
        <v>21</v>
      </c>
      <c r="E16" s="12">
        <v>8</v>
      </c>
      <c r="F16" s="12">
        <v>800</v>
      </c>
      <c r="G16" s="12">
        <f t="shared" ref="G16" si="3">SUM(H16+I16)</f>
        <v>800</v>
      </c>
      <c r="H16" s="12">
        <v>800</v>
      </c>
      <c r="I16" s="12"/>
      <c r="J16" s="34">
        <f t="shared" si="1"/>
        <v>100</v>
      </c>
      <c r="K16" s="24"/>
    </row>
    <row r="17" spans="1:20" ht="21.95" customHeight="1">
      <c r="A17" s="28">
        <v>44890</v>
      </c>
      <c r="B17" s="68" t="s">
        <v>136</v>
      </c>
      <c r="C17" s="68" t="s">
        <v>98</v>
      </c>
      <c r="D17" s="12" t="s">
        <v>21</v>
      </c>
      <c r="E17" s="12">
        <v>8</v>
      </c>
      <c r="F17" s="12">
        <v>800</v>
      </c>
      <c r="G17" s="12">
        <f t="shared" ref="G17" si="4">SUM(H17+I17)</f>
        <v>800</v>
      </c>
      <c r="H17" s="12">
        <v>800</v>
      </c>
      <c r="I17" s="12"/>
      <c r="J17" s="34">
        <f t="shared" si="1"/>
        <v>100</v>
      </c>
      <c r="K17" s="24"/>
    </row>
    <row r="18" spans="1:20" ht="21.95" customHeight="1">
      <c r="A18" s="28">
        <v>44893</v>
      </c>
      <c r="B18" s="68" t="s">
        <v>136</v>
      </c>
      <c r="C18" s="68" t="s">
        <v>98</v>
      </c>
      <c r="D18" s="12" t="s">
        <v>21</v>
      </c>
      <c r="E18" s="12">
        <v>8</v>
      </c>
      <c r="F18" s="12">
        <v>800</v>
      </c>
      <c r="G18" s="12">
        <f t="shared" ref="G18" si="5">SUM(H18+I18)</f>
        <v>800</v>
      </c>
      <c r="H18" s="12">
        <v>800</v>
      </c>
      <c r="I18" s="12"/>
      <c r="J18" s="34">
        <f t="shared" si="1"/>
        <v>100</v>
      </c>
      <c r="K18" s="24"/>
    </row>
    <row r="19" spans="1:20" ht="21.95" customHeight="1">
      <c r="A19" s="28">
        <v>44894</v>
      </c>
      <c r="B19" s="12"/>
      <c r="C19" s="12"/>
      <c r="D19" s="12" t="s">
        <v>21</v>
      </c>
      <c r="E19" s="12">
        <v>8</v>
      </c>
      <c r="F19" s="12"/>
      <c r="G19" s="12"/>
      <c r="H19" s="12"/>
      <c r="I19" s="12"/>
      <c r="J19" s="34" t="e">
        <f t="shared" si="1"/>
        <v>#DIV/0!</v>
      </c>
      <c r="K19" s="24"/>
    </row>
    <row r="20" spans="1:20" ht="21.95" customHeight="1">
      <c r="A20" s="28">
        <v>44895</v>
      </c>
      <c r="B20" s="12"/>
      <c r="C20" s="12"/>
      <c r="D20" s="12" t="s">
        <v>21</v>
      </c>
      <c r="E20" s="12">
        <v>8</v>
      </c>
      <c r="F20" s="12"/>
      <c r="G20" s="12"/>
      <c r="H20" s="12"/>
      <c r="I20" s="12"/>
      <c r="J20" s="34" t="e">
        <f t="shared" si="1"/>
        <v>#DIV/0!</v>
      </c>
      <c r="K20" s="24"/>
    </row>
    <row r="21" spans="1:20" ht="21.95" customHeight="1">
      <c r="A21" s="28">
        <v>44896</v>
      </c>
      <c r="B21" s="12"/>
      <c r="C21" s="12"/>
      <c r="D21" s="12" t="s">
        <v>21</v>
      </c>
      <c r="E21" s="12">
        <v>8</v>
      </c>
      <c r="F21" s="12"/>
      <c r="G21" s="12"/>
      <c r="H21" s="12"/>
      <c r="I21" s="12"/>
      <c r="J21" s="34" t="e">
        <f t="shared" si="1"/>
        <v>#DIV/0!</v>
      </c>
      <c r="K21" s="24"/>
    </row>
    <row r="22" spans="1:20" ht="21.95" customHeight="1">
      <c r="A22" s="28">
        <v>44897</v>
      </c>
      <c r="B22" s="12"/>
      <c r="C22" s="12"/>
      <c r="D22" s="12" t="s">
        <v>21</v>
      </c>
      <c r="E22" s="12">
        <v>8</v>
      </c>
      <c r="F22" s="12"/>
      <c r="G22" s="12"/>
      <c r="H22" s="12"/>
      <c r="I22" s="12"/>
      <c r="J22" s="34" t="e">
        <f t="shared" si="1"/>
        <v>#DIV/0!</v>
      </c>
      <c r="K22" s="24"/>
    </row>
    <row r="23" spans="1:20" ht="21.95" customHeight="1">
      <c r="A23" s="28">
        <v>44899</v>
      </c>
      <c r="B23" s="12"/>
      <c r="C23" s="12"/>
      <c r="D23" s="12" t="s">
        <v>21</v>
      </c>
      <c r="E23" s="12">
        <v>8</v>
      </c>
      <c r="F23" s="12"/>
      <c r="G23" s="12"/>
      <c r="H23" s="12"/>
      <c r="I23" s="12"/>
      <c r="J23" s="34" t="e">
        <f t="shared" si="1"/>
        <v>#DIV/0!</v>
      </c>
      <c r="K23" s="24"/>
    </row>
    <row r="24" spans="1:20" ht="21.95" customHeight="1">
      <c r="A24" s="28">
        <v>44900</v>
      </c>
      <c r="B24" s="12"/>
      <c r="C24" s="12"/>
      <c r="D24" s="12" t="s">
        <v>21</v>
      </c>
      <c r="E24" s="12">
        <v>8</v>
      </c>
      <c r="F24" s="12"/>
      <c r="G24" s="12"/>
      <c r="H24" s="12"/>
      <c r="I24" s="12"/>
      <c r="J24" s="34" t="e">
        <f t="shared" si="1"/>
        <v>#DIV/0!</v>
      </c>
      <c r="K24" s="24"/>
    </row>
    <row r="25" spans="1:20" ht="21.95" customHeight="1">
      <c r="A25" s="28">
        <v>44901</v>
      </c>
      <c r="B25" s="12"/>
      <c r="C25" s="12"/>
      <c r="D25" s="12" t="s">
        <v>21</v>
      </c>
      <c r="E25" s="12">
        <v>8</v>
      </c>
      <c r="F25" s="12"/>
      <c r="G25" s="12"/>
      <c r="H25" s="12"/>
      <c r="I25" s="12"/>
      <c r="J25" s="34" t="e">
        <f t="shared" si="1"/>
        <v>#DIV/0!</v>
      </c>
      <c r="K25" s="24"/>
    </row>
    <row r="26" spans="1:20" ht="21.95" customHeight="1">
      <c r="A26" s="28">
        <v>44902</v>
      </c>
      <c r="B26" s="12"/>
      <c r="C26" s="12"/>
      <c r="D26" s="12" t="s">
        <v>21</v>
      </c>
      <c r="E26" s="12">
        <v>8</v>
      </c>
      <c r="F26" s="12"/>
      <c r="G26" s="12"/>
      <c r="H26" s="12"/>
      <c r="I26" s="12"/>
      <c r="J26" s="34" t="e">
        <f t="shared" si="1"/>
        <v>#DIV/0!</v>
      </c>
      <c r="K26" s="24"/>
    </row>
    <row r="27" spans="1:20" ht="21.95" customHeight="1">
      <c r="A27" s="28">
        <v>44903</v>
      </c>
      <c r="B27" s="12"/>
      <c r="C27" s="12"/>
      <c r="D27" s="12" t="s">
        <v>21</v>
      </c>
      <c r="E27" s="12">
        <v>8</v>
      </c>
      <c r="F27" s="12"/>
      <c r="G27" s="12"/>
      <c r="H27" s="12"/>
      <c r="I27" s="12"/>
      <c r="J27" s="34" t="e">
        <f t="shared" si="1"/>
        <v>#DIV/0!</v>
      </c>
      <c r="K27" s="24"/>
    </row>
    <row r="28" spans="1:20" ht="21.95" customHeight="1">
      <c r="A28" s="29">
        <v>44906</v>
      </c>
      <c r="B28" s="12"/>
      <c r="C28" s="12"/>
      <c r="D28" s="12" t="s">
        <v>21</v>
      </c>
      <c r="E28" s="12">
        <v>8</v>
      </c>
      <c r="F28" s="12"/>
      <c r="G28" s="12"/>
      <c r="H28" s="12"/>
      <c r="I28" s="12"/>
      <c r="J28" s="34" t="e">
        <f t="shared" si="1"/>
        <v>#DIV/0!</v>
      </c>
      <c r="K28" s="24"/>
    </row>
    <row r="29" spans="1:20" ht="21.95" customHeight="1">
      <c r="A29" s="29">
        <v>44907</v>
      </c>
      <c r="B29" s="12"/>
      <c r="C29" s="12"/>
      <c r="D29" s="12" t="s">
        <v>21</v>
      </c>
      <c r="E29" s="12">
        <v>8</v>
      </c>
      <c r="F29" s="12"/>
      <c r="G29" s="12"/>
      <c r="H29" s="12"/>
      <c r="I29" s="12"/>
      <c r="J29" s="34" t="e">
        <f t="shared" si="1"/>
        <v>#DIV/0!</v>
      </c>
      <c r="K29" s="24"/>
    </row>
    <row r="30" spans="1:20" ht="21.95" customHeight="1">
      <c r="A30" s="29">
        <v>44908</v>
      </c>
      <c r="B30" s="12"/>
      <c r="C30" s="12"/>
      <c r="D30" s="12" t="s">
        <v>21</v>
      </c>
      <c r="E30" s="12">
        <v>8</v>
      </c>
      <c r="F30" s="12"/>
      <c r="G30" s="12"/>
      <c r="H30" s="12"/>
      <c r="I30" s="12"/>
      <c r="J30" s="34" t="e">
        <f t="shared" si="1"/>
        <v>#DIV/0!</v>
      </c>
      <c r="K30" s="24"/>
    </row>
    <row r="31" spans="1:20" ht="21.95" customHeight="1">
      <c r="A31" s="29">
        <v>44909</v>
      </c>
      <c r="B31" s="12"/>
      <c r="C31" s="12"/>
      <c r="D31" s="12" t="s">
        <v>21</v>
      </c>
      <c r="E31" s="12">
        <v>8</v>
      </c>
      <c r="F31" s="12"/>
      <c r="G31" s="12"/>
      <c r="H31" s="12"/>
      <c r="I31" s="35"/>
      <c r="J31" s="34" t="e">
        <f t="shared" si="1"/>
        <v>#DIV/0!</v>
      </c>
      <c r="K31" s="24"/>
    </row>
    <row r="32" spans="1:20" ht="21.95" customHeight="1">
      <c r="A32" s="29">
        <v>44910</v>
      </c>
      <c r="B32" s="12"/>
      <c r="C32" s="12"/>
      <c r="D32" s="12" t="s">
        <v>21</v>
      </c>
      <c r="E32" s="12">
        <v>8</v>
      </c>
      <c r="F32" s="12"/>
      <c r="G32" s="12"/>
      <c r="H32" s="12"/>
      <c r="I32" s="12"/>
      <c r="J32" s="34" t="e">
        <f t="shared" si="1"/>
        <v>#DIV/0!</v>
      </c>
      <c r="K32" s="24"/>
      <c r="T32" s="36"/>
    </row>
    <row r="33" spans="1:11" ht="21.95" customHeight="1">
      <c r="A33" s="31"/>
      <c r="B33" s="12"/>
      <c r="C33" s="12"/>
      <c r="D33" s="12"/>
      <c r="E33" s="12"/>
      <c r="F33" s="12"/>
      <c r="G33" s="12"/>
      <c r="H33" s="12"/>
      <c r="I33" s="12"/>
      <c r="J33" s="34"/>
      <c r="K33" s="24"/>
    </row>
    <row r="34" spans="1:11" ht="21.95" customHeight="1">
      <c r="A34" s="31"/>
      <c r="B34" s="12"/>
      <c r="C34" s="12"/>
      <c r="D34" s="12"/>
      <c r="E34" s="12"/>
      <c r="F34" s="12"/>
      <c r="G34" s="12"/>
      <c r="H34" s="12"/>
      <c r="I34" s="12"/>
      <c r="J34" s="34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34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34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34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34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34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34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34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34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34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34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34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34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34"/>
      <c r="K47" s="24"/>
    </row>
    <row r="48" spans="1:11" ht="21" customHeight="1">
      <c r="A48" s="94" t="s">
        <v>22</v>
      </c>
      <c r="B48" s="94"/>
      <c r="C48" s="14">
        <v>16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6400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6400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33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17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33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 ht="21" customHeight="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54"/>
  <sheetViews>
    <sheetView topLeftCell="A21" zoomScaleNormal="100" workbookViewId="0">
      <selection activeCell="A22" sqref="A22"/>
    </sheetView>
  </sheetViews>
  <sheetFormatPr defaultColWidth="9" defaultRowHeight="15.75"/>
  <cols>
    <col min="1" max="1" width="10.375" customWidth="1"/>
    <col min="2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75</v>
      </c>
      <c r="C7" s="109"/>
      <c r="D7" s="109"/>
      <c r="E7" s="109"/>
      <c r="F7" s="6" t="s">
        <v>4</v>
      </c>
      <c r="G7" s="109" t="s">
        <v>109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156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8">
        <v>44881</v>
      </c>
      <c r="B10" s="67"/>
      <c r="C10" s="68"/>
      <c r="D10" s="10" t="s">
        <v>31</v>
      </c>
      <c r="E10" s="10">
        <v>8</v>
      </c>
      <c r="F10" s="10">
        <v>3000</v>
      </c>
      <c r="G10" s="10">
        <f>SUM(H10+I10)</f>
        <v>0</v>
      </c>
      <c r="H10" s="10"/>
      <c r="I10" s="12"/>
      <c r="J10" s="23">
        <f t="shared" ref="J10:J31" si="0">H10/F10*100</f>
        <v>0</v>
      </c>
      <c r="K10" s="24"/>
    </row>
    <row r="11" spans="1:11" ht="21.95" customHeight="1">
      <c r="A11" s="28">
        <v>44882</v>
      </c>
      <c r="B11" s="67"/>
      <c r="C11" s="68"/>
      <c r="D11" s="10" t="s">
        <v>31</v>
      </c>
      <c r="E11" s="10">
        <v>8</v>
      </c>
      <c r="F11" s="10">
        <v>3000</v>
      </c>
      <c r="G11" s="10">
        <f t="shared" ref="G11:G31" si="1">SUM(H11+I11)</f>
        <v>0</v>
      </c>
      <c r="H11" s="10"/>
      <c r="I11" s="12"/>
      <c r="J11" s="23">
        <f t="shared" si="0"/>
        <v>0</v>
      </c>
      <c r="K11" s="24"/>
    </row>
    <row r="12" spans="1:11" ht="21.95" customHeight="1">
      <c r="A12" s="28">
        <v>44883</v>
      </c>
      <c r="B12" s="67"/>
      <c r="C12" s="68"/>
      <c r="D12" s="10" t="s">
        <v>31</v>
      </c>
      <c r="E12" s="10">
        <v>8</v>
      </c>
      <c r="F12" s="10">
        <v>3000</v>
      </c>
      <c r="G12" s="10">
        <f t="shared" si="1"/>
        <v>0</v>
      </c>
      <c r="H12" s="10"/>
      <c r="I12" s="12"/>
      <c r="J12" s="23">
        <f t="shared" si="0"/>
        <v>0</v>
      </c>
      <c r="K12" s="24"/>
    </row>
    <row r="13" spans="1:11" ht="21.95" customHeight="1">
      <c r="A13" s="28">
        <v>44886</v>
      </c>
      <c r="B13" s="67" t="s">
        <v>106</v>
      </c>
      <c r="C13" s="68" t="s">
        <v>80</v>
      </c>
      <c r="D13" s="10" t="s">
        <v>31</v>
      </c>
      <c r="E13" s="10">
        <v>8</v>
      </c>
      <c r="F13" s="10">
        <v>3000</v>
      </c>
      <c r="G13" s="10">
        <f t="shared" si="1"/>
        <v>3060</v>
      </c>
      <c r="H13" s="10">
        <v>3040</v>
      </c>
      <c r="I13" s="12">
        <v>20</v>
      </c>
      <c r="J13" s="23">
        <f t="shared" si="0"/>
        <v>101.33333333333334</v>
      </c>
      <c r="K13" s="24"/>
    </row>
    <row r="14" spans="1:11" ht="21.95" customHeight="1">
      <c r="A14" s="27">
        <v>44887</v>
      </c>
      <c r="B14" s="67" t="s">
        <v>106</v>
      </c>
      <c r="C14" s="68" t="s">
        <v>80</v>
      </c>
      <c r="D14" s="10" t="s">
        <v>31</v>
      </c>
      <c r="E14" s="10">
        <v>8</v>
      </c>
      <c r="F14" s="10">
        <v>3000</v>
      </c>
      <c r="G14" s="10">
        <f t="shared" si="1"/>
        <v>2086</v>
      </c>
      <c r="H14" s="10">
        <v>2080</v>
      </c>
      <c r="I14" s="12">
        <v>6</v>
      </c>
      <c r="J14" s="23">
        <f t="shared" si="0"/>
        <v>69.333333333333343</v>
      </c>
      <c r="K14" s="24"/>
    </row>
    <row r="15" spans="1:11" ht="21.95" customHeight="1">
      <c r="A15" s="27">
        <v>44888</v>
      </c>
      <c r="B15" s="67" t="s">
        <v>106</v>
      </c>
      <c r="C15" s="68" t="s">
        <v>80</v>
      </c>
      <c r="D15" s="10" t="s">
        <v>31</v>
      </c>
      <c r="E15" s="10">
        <v>8</v>
      </c>
      <c r="F15" s="10">
        <v>3000</v>
      </c>
      <c r="G15" s="10">
        <f t="shared" si="1"/>
        <v>1768</v>
      </c>
      <c r="H15" s="10">
        <v>1760</v>
      </c>
      <c r="I15" s="12">
        <v>8</v>
      </c>
      <c r="J15" s="23">
        <f t="shared" si="0"/>
        <v>58.666666666666664</v>
      </c>
      <c r="K15" s="24"/>
    </row>
    <row r="16" spans="1:11" ht="21.95" customHeight="1">
      <c r="A16" s="27">
        <v>44889</v>
      </c>
      <c r="B16" s="67" t="s">
        <v>106</v>
      </c>
      <c r="C16" s="68" t="s">
        <v>80</v>
      </c>
      <c r="D16" s="10" t="s">
        <v>31</v>
      </c>
      <c r="E16" s="10">
        <v>8</v>
      </c>
      <c r="F16" s="10">
        <v>3000</v>
      </c>
      <c r="G16" s="10">
        <f t="shared" si="1"/>
        <v>2098</v>
      </c>
      <c r="H16" s="10">
        <v>2090</v>
      </c>
      <c r="I16" s="12">
        <v>8</v>
      </c>
      <c r="J16" s="23">
        <f t="shared" si="0"/>
        <v>69.666666666666671</v>
      </c>
      <c r="K16" s="24"/>
    </row>
    <row r="17" spans="1:11" ht="21.95" customHeight="1">
      <c r="A17" s="27">
        <v>44890</v>
      </c>
      <c r="B17" s="67" t="s">
        <v>106</v>
      </c>
      <c r="C17" s="68" t="s">
        <v>80</v>
      </c>
      <c r="D17" s="10" t="s">
        <v>31</v>
      </c>
      <c r="E17" s="10">
        <v>8</v>
      </c>
      <c r="F17" s="10">
        <v>3000</v>
      </c>
      <c r="G17" s="10">
        <f t="shared" si="1"/>
        <v>2095</v>
      </c>
      <c r="H17" s="10">
        <v>2080</v>
      </c>
      <c r="I17" s="12">
        <v>15</v>
      </c>
      <c r="J17" s="23">
        <f t="shared" si="0"/>
        <v>69.333333333333343</v>
      </c>
      <c r="K17" s="24"/>
    </row>
    <row r="18" spans="1:11" ht="21.95" customHeight="1">
      <c r="A18" s="27">
        <v>44893</v>
      </c>
      <c r="B18" s="67" t="s">
        <v>106</v>
      </c>
      <c r="C18" s="68" t="s">
        <v>80</v>
      </c>
      <c r="D18" s="10" t="s">
        <v>31</v>
      </c>
      <c r="E18" s="10">
        <v>4</v>
      </c>
      <c r="F18" s="10">
        <v>1500</v>
      </c>
      <c r="G18" s="10">
        <f t="shared" si="1"/>
        <v>806</v>
      </c>
      <c r="H18" s="10">
        <v>800</v>
      </c>
      <c r="I18" s="12">
        <v>6</v>
      </c>
      <c r="J18" s="23">
        <f t="shared" si="0"/>
        <v>53.333333333333336</v>
      </c>
      <c r="K18" s="24"/>
    </row>
    <row r="19" spans="1:11" ht="21.95" customHeight="1">
      <c r="A19" s="27"/>
      <c r="B19" s="67" t="s">
        <v>99</v>
      </c>
      <c r="C19" s="68" t="s">
        <v>100</v>
      </c>
      <c r="D19" s="10" t="s">
        <v>31</v>
      </c>
      <c r="E19" s="10">
        <v>3</v>
      </c>
      <c r="F19" s="10">
        <v>1125</v>
      </c>
      <c r="G19" s="10">
        <f t="shared" si="1"/>
        <v>768</v>
      </c>
      <c r="H19" s="10">
        <v>750</v>
      </c>
      <c r="I19" s="12">
        <v>18</v>
      </c>
      <c r="J19" s="23">
        <f>H19/F19*100</f>
        <v>66.666666666666657</v>
      </c>
      <c r="K19" s="24"/>
    </row>
    <row r="20" spans="1:11" ht="21.95" customHeight="1">
      <c r="A20" s="27"/>
      <c r="B20" s="67" t="s">
        <v>95</v>
      </c>
      <c r="C20" s="68">
        <v>2111</v>
      </c>
      <c r="D20" s="10" t="s">
        <v>31</v>
      </c>
      <c r="E20" s="10">
        <v>1</v>
      </c>
      <c r="F20" s="10">
        <v>375</v>
      </c>
      <c r="G20" s="10">
        <f t="shared" si="1"/>
        <v>140</v>
      </c>
      <c r="H20" s="10">
        <v>100</v>
      </c>
      <c r="I20" s="12">
        <v>40</v>
      </c>
      <c r="J20" s="23">
        <f t="shared" si="0"/>
        <v>26.666666666666668</v>
      </c>
      <c r="K20" s="24"/>
    </row>
    <row r="21" spans="1:11" ht="21.95" customHeight="1">
      <c r="A21" s="27">
        <v>44894</v>
      </c>
      <c r="B21" s="67" t="s">
        <v>129</v>
      </c>
      <c r="C21" s="68" t="s">
        <v>130</v>
      </c>
      <c r="D21" s="10" t="s">
        <v>31</v>
      </c>
      <c r="E21" s="10">
        <v>4</v>
      </c>
      <c r="F21" s="10">
        <v>1500</v>
      </c>
      <c r="G21" s="10">
        <f t="shared" si="1"/>
        <v>1212</v>
      </c>
      <c r="H21" s="10">
        <v>1200</v>
      </c>
      <c r="I21" s="12">
        <v>12</v>
      </c>
      <c r="J21" s="23">
        <f t="shared" si="0"/>
        <v>80</v>
      </c>
      <c r="K21" s="24"/>
    </row>
    <row r="22" spans="1:11" ht="21.95" customHeight="1">
      <c r="A22" s="27"/>
      <c r="B22" s="67"/>
      <c r="C22" s="68"/>
      <c r="D22" s="10" t="s">
        <v>31</v>
      </c>
      <c r="E22" s="10">
        <v>4</v>
      </c>
      <c r="F22" s="10">
        <v>1500</v>
      </c>
      <c r="G22" s="10">
        <f t="shared" si="1"/>
        <v>804</v>
      </c>
      <c r="H22" s="10">
        <v>800</v>
      </c>
      <c r="I22" s="12">
        <v>4</v>
      </c>
      <c r="J22" s="23">
        <f t="shared" si="0"/>
        <v>53.333333333333336</v>
      </c>
      <c r="K22" s="24"/>
    </row>
    <row r="23" spans="1:11" ht="21.95" customHeight="1">
      <c r="A23" s="27"/>
      <c r="B23" s="67"/>
      <c r="C23" s="68"/>
      <c r="D23" s="10" t="s">
        <v>31</v>
      </c>
      <c r="E23" s="10"/>
      <c r="F23" s="10"/>
      <c r="G23" s="10">
        <f t="shared" si="1"/>
        <v>0</v>
      </c>
      <c r="H23" s="10"/>
      <c r="I23" s="12"/>
      <c r="J23" s="23" t="e">
        <f t="shared" si="0"/>
        <v>#DIV/0!</v>
      </c>
      <c r="K23" s="24"/>
    </row>
    <row r="24" spans="1:11" ht="21.95" customHeight="1">
      <c r="A24" s="27"/>
      <c r="B24" s="67"/>
      <c r="C24" s="68"/>
      <c r="D24" s="10" t="s">
        <v>31</v>
      </c>
      <c r="E24" s="10"/>
      <c r="F24" s="10"/>
      <c r="G24" s="10">
        <f t="shared" si="1"/>
        <v>0</v>
      </c>
      <c r="H24" s="10"/>
      <c r="I24" s="12"/>
      <c r="J24" s="23" t="e">
        <f t="shared" si="0"/>
        <v>#DIV/0!</v>
      </c>
      <c r="K24" s="24"/>
    </row>
    <row r="25" spans="1:11" ht="21.95" customHeight="1">
      <c r="A25" s="27"/>
      <c r="B25" s="67"/>
      <c r="C25" s="68"/>
      <c r="D25" s="10" t="s">
        <v>31</v>
      </c>
      <c r="E25" s="10"/>
      <c r="F25" s="10"/>
      <c r="G25" s="10">
        <f t="shared" si="1"/>
        <v>0</v>
      </c>
      <c r="H25" s="10"/>
      <c r="I25" s="12"/>
      <c r="J25" s="23" t="e">
        <f t="shared" si="0"/>
        <v>#DIV/0!</v>
      </c>
      <c r="K25" s="24"/>
    </row>
    <row r="26" spans="1:11" ht="21.95" customHeight="1">
      <c r="A26" s="27"/>
      <c r="B26" s="10"/>
      <c r="C26" s="10"/>
      <c r="D26" s="10"/>
      <c r="E26" s="10"/>
      <c r="F26" s="10"/>
      <c r="G26" s="10">
        <f t="shared" si="1"/>
        <v>0</v>
      </c>
      <c r="H26" s="10"/>
      <c r="I26" s="12"/>
      <c r="J26" s="23" t="e">
        <f t="shared" si="0"/>
        <v>#DIV/0!</v>
      </c>
      <c r="K26" s="24"/>
    </row>
    <row r="27" spans="1:11" ht="21.95" customHeight="1">
      <c r="A27" s="27"/>
      <c r="B27" s="10"/>
      <c r="C27" s="10"/>
      <c r="D27" s="10"/>
      <c r="E27" s="10"/>
      <c r="F27" s="10"/>
      <c r="G27" s="10">
        <f t="shared" si="1"/>
        <v>0</v>
      </c>
      <c r="H27" s="10"/>
      <c r="I27" s="12"/>
      <c r="J27" s="23" t="e">
        <f t="shared" si="0"/>
        <v>#DIV/0!</v>
      </c>
      <c r="K27" s="24"/>
    </row>
    <row r="28" spans="1:11" ht="21.95" customHeight="1">
      <c r="A28" s="27"/>
      <c r="B28" s="10"/>
      <c r="C28" s="10"/>
      <c r="D28" s="10"/>
      <c r="E28" s="10"/>
      <c r="F28" s="10"/>
      <c r="G28" s="10">
        <f t="shared" si="1"/>
        <v>0</v>
      </c>
      <c r="H28" s="10"/>
      <c r="I28" s="12"/>
      <c r="J28" s="23" t="e">
        <f t="shared" si="0"/>
        <v>#DIV/0!</v>
      </c>
      <c r="K28" s="24"/>
    </row>
    <row r="29" spans="1:11" ht="21.95" customHeight="1">
      <c r="A29" s="27"/>
      <c r="B29" s="10"/>
      <c r="C29" s="10"/>
      <c r="D29" s="10"/>
      <c r="E29" s="10"/>
      <c r="F29" s="10"/>
      <c r="G29" s="10">
        <f t="shared" si="1"/>
        <v>0</v>
      </c>
      <c r="H29" s="10"/>
      <c r="I29" s="12"/>
      <c r="J29" s="23" t="e">
        <f t="shared" si="0"/>
        <v>#DIV/0!</v>
      </c>
      <c r="K29" s="24"/>
    </row>
    <row r="30" spans="1:11" ht="21.95" customHeight="1">
      <c r="A30" s="27"/>
      <c r="B30" s="10"/>
      <c r="C30" s="10"/>
      <c r="D30" s="10"/>
      <c r="E30" s="10"/>
      <c r="F30" s="10"/>
      <c r="G30" s="10">
        <f t="shared" si="1"/>
        <v>0</v>
      </c>
      <c r="H30" s="10"/>
      <c r="I30" s="12"/>
      <c r="J30" s="23" t="e">
        <f t="shared" si="0"/>
        <v>#DIV/0!</v>
      </c>
      <c r="K30" s="24"/>
    </row>
    <row r="31" spans="1:11" ht="21.95" customHeight="1">
      <c r="A31" s="27"/>
      <c r="B31" s="10"/>
      <c r="C31" s="10"/>
      <c r="D31" s="10"/>
      <c r="E31" s="10"/>
      <c r="F31" s="10"/>
      <c r="G31" s="10">
        <f t="shared" si="1"/>
        <v>0</v>
      </c>
      <c r="H31" s="10"/>
      <c r="I31" s="12"/>
      <c r="J31" s="23" t="e">
        <f t="shared" si="0"/>
        <v>#DIV/0!</v>
      </c>
      <c r="K31" s="24"/>
    </row>
    <row r="32" spans="1:11" ht="21.95" customHeight="1">
      <c r="A32" s="9"/>
      <c r="B32" s="10"/>
      <c r="C32" s="10"/>
      <c r="D32" s="10"/>
      <c r="E32" s="10"/>
      <c r="F32" s="10"/>
      <c r="G32" s="10"/>
      <c r="H32" s="10"/>
      <c r="I32" s="12"/>
      <c r="J32" s="23"/>
      <c r="K32" s="24"/>
    </row>
    <row r="33" spans="1:11" ht="21.95" customHeight="1">
      <c r="A33" s="9"/>
      <c r="B33" s="10"/>
      <c r="C33" s="10"/>
      <c r="D33" s="10"/>
      <c r="E33" s="10"/>
      <c r="F33" s="10"/>
      <c r="G33" s="10"/>
      <c r="H33" s="10"/>
      <c r="I33" s="12"/>
      <c r="J33" s="23"/>
      <c r="K33" s="24"/>
    </row>
    <row r="34" spans="1:11" ht="21.95" customHeight="1">
      <c r="A34" s="11"/>
      <c r="B34" s="12"/>
      <c r="C34" s="12"/>
      <c r="D34" s="12"/>
      <c r="E34" s="12"/>
      <c r="F34" s="12"/>
      <c r="G34" s="10"/>
      <c r="H34" s="12"/>
      <c r="I34" s="12"/>
      <c r="J34" s="23"/>
      <c r="K34" s="24"/>
    </row>
    <row r="35" spans="1:11" ht="21.95" customHeight="1">
      <c r="A35" s="11"/>
      <c r="B35" s="12"/>
      <c r="C35" s="12"/>
      <c r="D35" s="12"/>
      <c r="E35" s="12"/>
      <c r="F35" s="12"/>
      <c r="G35" s="10"/>
      <c r="H35" s="12"/>
      <c r="I35" s="12"/>
      <c r="J35" s="23"/>
      <c r="K35" s="24"/>
    </row>
    <row r="36" spans="1:11" ht="21.95" customHeight="1">
      <c r="A36" s="11"/>
      <c r="B36" s="12"/>
      <c r="C36" s="12"/>
      <c r="D36" s="12"/>
      <c r="E36" s="12"/>
      <c r="F36" s="12"/>
      <c r="G36" s="10"/>
      <c r="H36" s="12"/>
      <c r="I36" s="12"/>
      <c r="J36" s="23"/>
      <c r="K36" s="24"/>
    </row>
    <row r="37" spans="1:11" ht="21.95" customHeight="1">
      <c r="A37" s="11"/>
      <c r="B37" s="12"/>
      <c r="C37" s="12"/>
      <c r="D37" s="12"/>
      <c r="E37" s="12"/>
      <c r="F37" s="12"/>
      <c r="G37" s="10"/>
      <c r="H37" s="12"/>
      <c r="I37" s="12"/>
      <c r="J37" s="23"/>
      <c r="K37" s="24"/>
    </row>
    <row r="38" spans="1:11" ht="21.95" customHeight="1">
      <c r="A38" s="11"/>
      <c r="B38" s="12"/>
      <c r="C38" s="12"/>
      <c r="D38" s="12"/>
      <c r="E38" s="12"/>
      <c r="F38" s="12"/>
      <c r="G38" s="10"/>
      <c r="H38" s="12"/>
      <c r="I38" s="12"/>
      <c r="J38" s="23"/>
      <c r="K38" s="24"/>
    </row>
    <row r="39" spans="1:11" ht="21.95" customHeight="1">
      <c r="A39" s="11"/>
      <c r="B39" s="12"/>
      <c r="C39" s="12"/>
      <c r="D39" s="12"/>
      <c r="E39" s="12"/>
      <c r="F39" s="12"/>
      <c r="G39" s="10"/>
      <c r="H39" s="12"/>
      <c r="I39" s="12"/>
      <c r="J39" s="23"/>
      <c r="K39" s="24"/>
    </row>
    <row r="40" spans="1:11" ht="21.95" customHeight="1">
      <c r="A40" s="11"/>
      <c r="B40" s="12"/>
      <c r="C40" s="12"/>
      <c r="D40" s="12"/>
      <c r="E40" s="12"/>
      <c r="F40" s="12"/>
      <c r="G40" s="10"/>
      <c r="H40" s="12"/>
      <c r="I40" s="12"/>
      <c r="J40" s="23"/>
      <c r="K40" s="24"/>
    </row>
    <row r="41" spans="1:11" ht="21.95" customHeight="1">
      <c r="A41" s="11"/>
      <c r="B41" s="12"/>
      <c r="C41" s="12"/>
      <c r="D41" s="12"/>
      <c r="E41" s="12"/>
      <c r="F41" s="12"/>
      <c r="G41" s="10"/>
      <c r="H41" s="12"/>
      <c r="I41" s="12"/>
      <c r="J41" s="23"/>
      <c r="K41" s="24"/>
    </row>
    <row r="42" spans="1:11" ht="21.95" customHeight="1">
      <c r="A42" s="11"/>
      <c r="B42" s="12"/>
      <c r="C42" s="12"/>
      <c r="D42" s="12"/>
      <c r="E42" s="12"/>
      <c r="F42" s="12"/>
      <c r="G42" s="10"/>
      <c r="H42" s="12"/>
      <c r="I42" s="12"/>
      <c r="J42" s="23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23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23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23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23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23"/>
      <c r="K47" s="24"/>
    </row>
    <row r="48" spans="1:11" ht="21" customHeight="1">
      <c r="A48" s="94" t="s">
        <v>22</v>
      </c>
      <c r="B48" s="94"/>
      <c r="C48" s="14">
        <f>COUNT(A10:A28)</f>
        <v>10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30000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14700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14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f>COUNTA(B10:B47)</f>
        <v>9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14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K54"/>
  <sheetViews>
    <sheetView topLeftCell="A8" workbookViewId="0">
      <selection activeCell="G7" sqref="G7:K7"/>
    </sheetView>
  </sheetViews>
  <sheetFormatPr defaultColWidth="9" defaultRowHeight="15.75"/>
  <cols>
    <col min="1" max="1" width="10.375" customWidth="1"/>
    <col min="2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 t="s">
        <v>76</v>
      </c>
      <c r="C7" s="109"/>
      <c r="D7" s="109"/>
      <c r="E7" s="109"/>
      <c r="F7" s="6" t="s">
        <v>4</v>
      </c>
      <c r="G7" s="109" t="s">
        <v>79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81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7"/>
      <c r="B10" s="10"/>
      <c r="C10" s="10"/>
      <c r="D10" s="10" t="s">
        <v>77</v>
      </c>
      <c r="E10" s="10"/>
      <c r="F10" s="10"/>
      <c r="G10" s="10"/>
      <c r="H10" s="10"/>
      <c r="I10" s="12"/>
      <c r="J10" s="23" t="e">
        <f t="shared" ref="J10:J33" si="0">H10/F10*100</f>
        <v>#DIV/0!</v>
      </c>
      <c r="K10" s="24"/>
    </row>
    <row r="11" spans="1:11" ht="21.95" customHeight="1">
      <c r="A11" s="9"/>
      <c r="B11" s="10"/>
      <c r="C11" s="10"/>
      <c r="D11" s="10" t="s">
        <v>77</v>
      </c>
      <c r="E11" s="10"/>
      <c r="F11" s="10"/>
      <c r="G11" s="10"/>
      <c r="H11" s="10"/>
      <c r="I11" s="12"/>
      <c r="J11" s="23" t="e">
        <f t="shared" si="0"/>
        <v>#DIV/0!</v>
      </c>
      <c r="K11" s="24"/>
    </row>
    <row r="12" spans="1:11" ht="21.95" customHeight="1">
      <c r="A12" s="9"/>
      <c r="B12" s="10"/>
      <c r="C12" s="10"/>
      <c r="D12" s="10" t="s">
        <v>77</v>
      </c>
      <c r="E12" s="10"/>
      <c r="F12" s="10"/>
      <c r="G12" s="10"/>
      <c r="H12" s="10"/>
      <c r="I12" s="12"/>
      <c r="J12" s="23" t="e">
        <f t="shared" si="0"/>
        <v>#DIV/0!</v>
      </c>
      <c r="K12" s="24"/>
    </row>
    <row r="13" spans="1:11" ht="21.95" customHeight="1">
      <c r="A13" s="9"/>
      <c r="B13" s="10"/>
      <c r="C13" s="10"/>
      <c r="D13" s="10" t="s">
        <v>77</v>
      </c>
      <c r="E13" s="10"/>
      <c r="F13" s="10"/>
      <c r="G13" s="10"/>
      <c r="H13" s="10"/>
      <c r="I13" s="12"/>
      <c r="J13" s="23" t="e">
        <f t="shared" si="0"/>
        <v>#DIV/0!</v>
      </c>
      <c r="K13" s="24"/>
    </row>
    <row r="14" spans="1:11" ht="21.95" customHeight="1">
      <c r="A14" s="9"/>
      <c r="B14" s="10"/>
      <c r="C14" s="10"/>
      <c r="D14" s="10" t="s">
        <v>77</v>
      </c>
      <c r="E14" s="10"/>
      <c r="F14" s="10"/>
      <c r="G14" s="10"/>
      <c r="H14" s="10"/>
      <c r="I14" s="12"/>
      <c r="J14" s="23" t="e">
        <f t="shared" si="0"/>
        <v>#DIV/0!</v>
      </c>
      <c r="K14" s="24"/>
    </row>
    <row r="15" spans="1:11" ht="21.95" customHeight="1">
      <c r="A15" s="9"/>
      <c r="B15" s="10"/>
      <c r="C15" s="10"/>
      <c r="D15" s="10" t="s">
        <v>77</v>
      </c>
      <c r="E15" s="10"/>
      <c r="F15" s="10"/>
      <c r="G15" s="10"/>
      <c r="H15" s="10"/>
      <c r="I15" s="12"/>
      <c r="J15" s="23" t="e">
        <f t="shared" si="0"/>
        <v>#DIV/0!</v>
      </c>
      <c r="K15" s="24"/>
    </row>
    <row r="16" spans="1:11" ht="21.95" customHeight="1">
      <c r="A16" s="9"/>
      <c r="B16" s="10"/>
      <c r="C16" s="10"/>
      <c r="D16" s="10" t="s">
        <v>77</v>
      </c>
      <c r="E16" s="10"/>
      <c r="F16" s="10"/>
      <c r="G16" s="10"/>
      <c r="H16" s="10"/>
      <c r="I16" s="12"/>
      <c r="J16" s="23" t="e">
        <f t="shared" si="0"/>
        <v>#DIV/0!</v>
      </c>
      <c r="K16" s="24"/>
    </row>
    <row r="17" spans="1:11" ht="21.95" customHeight="1">
      <c r="A17" s="9"/>
      <c r="B17" s="10"/>
      <c r="C17" s="10"/>
      <c r="D17" s="10" t="s">
        <v>77</v>
      </c>
      <c r="E17" s="10"/>
      <c r="F17" s="10"/>
      <c r="G17" s="10"/>
      <c r="H17" s="10"/>
      <c r="I17" s="12"/>
      <c r="J17" s="23" t="e">
        <f t="shared" si="0"/>
        <v>#DIV/0!</v>
      </c>
      <c r="K17" s="24"/>
    </row>
    <row r="18" spans="1:11" ht="21.95" customHeight="1">
      <c r="A18" s="9"/>
      <c r="B18" s="10"/>
      <c r="C18" s="10"/>
      <c r="D18" s="10" t="s">
        <v>77</v>
      </c>
      <c r="E18" s="10"/>
      <c r="F18" s="10"/>
      <c r="G18" s="10"/>
      <c r="H18" s="10"/>
      <c r="I18" s="12"/>
      <c r="J18" s="23" t="e">
        <f t="shared" si="0"/>
        <v>#DIV/0!</v>
      </c>
      <c r="K18" s="24"/>
    </row>
    <row r="19" spans="1:11" ht="21.95" customHeight="1">
      <c r="A19" s="9"/>
      <c r="B19" s="10"/>
      <c r="C19" s="10"/>
      <c r="D19" s="10" t="s">
        <v>77</v>
      </c>
      <c r="E19" s="10"/>
      <c r="F19" s="10"/>
      <c r="G19" s="10"/>
      <c r="H19" s="10"/>
      <c r="I19" s="12"/>
      <c r="J19" s="23" t="e">
        <f t="shared" si="0"/>
        <v>#DIV/0!</v>
      </c>
      <c r="K19" s="24"/>
    </row>
    <row r="20" spans="1:11" ht="21.95" customHeight="1">
      <c r="A20" s="9"/>
      <c r="B20" s="10"/>
      <c r="C20" s="10"/>
      <c r="D20" s="10" t="s">
        <v>77</v>
      </c>
      <c r="E20" s="10"/>
      <c r="F20" s="10"/>
      <c r="G20" s="10"/>
      <c r="H20" s="10"/>
      <c r="I20" s="12"/>
      <c r="J20" s="23" t="e">
        <f t="shared" si="0"/>
        <v>#DIV/0!</v>
      </c>
      <c r="K20" s="24"/>
    </row>
    <row r="21" spans="1:11" ht="21.95" customHeight="1">
      <c r="A21" s="9"/>
      <c r="B21" s="10"/>
      <c r="C21" s="10"/>
      <c r="D21" s="10" t="s">
        <v>77</v>
      </c>
      <c r="E21" s="10"/>
      <c r="F21" s="10"/>
      <c r="G21" s="10"/>
      <c r="H21" s="10"/>
      <c r="I21" s="12"/>
      <c r="J21" s="23" t="e">
        <f t="shared" si="0"/>
        <v>#DIV/0!</v>
      </c>
      <c r="K21" s="24"/>
    </row>
    <row r="22" spans="1:11" ht="21.95" customHeight="1">
      <c r="A22" s="9"/>
      <c r="B22" s="10"/>
      <c r="C22" s="10"/>
      <c r="D22" s="10" t="s">
        <v>77</v>
      </c>
      <c r="E22" s="10"/>
      <c r="F22" s="10"/>
      <c r="G22" s="10"/>
      <c r="H22" s="10"/>
      <c r="I22" s="12"/>
      <c r="J22" s="23" t="e">
        <f t="shared" si="0"/>
        <v>#DIV/0!</v>
      </c>
      <c r="K22" s="24"/>
    </row>
    <row r="23" spans="1:11" ht="21.95" customHeight="1">
      <c r="A23" s="9"/>
      <c r="B23" s="10"/>
      <c r="C23" s="10"/>
      <c r="D23" s="10"/>
      <c r="E23" s="10"/>
      <c r="F23" s="10"/>
      <c r="G23" s="10"/>
      <c r="H23" s="10"/>
      <c r="I23" s="12"/>
      <c r="J23" s="23" t="e">
        <f t="shared" si="0"/>
        <v>#DIV/0!</v>
      </c>
      <c r="K23" s="24"/>
    </row>
    <row r="24" spans="1:11" ht="21.95" customHeight="1">
      <c r="A24" s="9"/>
      <c r="B24" s="10"/>
      <c r="C24" s="10"/>
      <c r="D24" s="10"/>
      <c r="E24" s="10"/>
      <c r="F24" s="10"/>
      <c r="G24" s="10"/>
      <c r="H24" s="10"/>
      <c r="I24" s="12"/>
      <c r="J24" s="23" t="e">
        <f t="shared" si="0"/>
        <v>#DIV/0!</v>
      </c>
      <c r="K24" s="24"/>
    </row>
    <row r="25" spans="1:11" ht="21.95" customHeight="1">
      <c r="A25" s="9"/>
      <c r="B25" s="10"/>
      <c r="C25" s="10"/>
      <c r="D25" s="10"/>
      <c r="E25" s="10"/>
      <c r="F25" s="10"/>
      <c r="G25" s="10"/>
      <c r="H25" s="10"/>
      <c r="I25" s="12"/>
      <c r="J25" s="23" t="e">
        <f t="shared" si="0"/>
        <v>#DIV/0!</v>
      </c>
      <c r="K25" s="24"/>
    </row>
    <row r="26" spans="1:11" ht="21.95" customHeight="1">
      <c r="A26" s="9"/>
      <c r="B26" s="10"/>
      <c r="C26" s="10"/>
      <c r="D26" s="10"/>
      <c r="E26" s="10"/>
      <c r="F26" s="10"/>
      <c r="G26" s="10"/>
      <c r="H26" s="10"/>
      <c r="I26" s="12"/>
      <c r="J26" s="23" t="e">
        <f t="shared" si="0"/>
        <v>#DIV/0!</v>
      </c>
      <c r="K26" s="24"/>
    </row>
    <row r="27" spans="1:11" ht="21.95" customHeight="1">
      <c r="A27" s="9"/>
      <c r="B27" s="10"/>
      <c r="C27" s="10"/>
      <c r="D27" s="10"/>
      <c r="E27" s="10"/>
      <c r="F27" s="10"/>
      <c r="G27" s="10"/>
      <c r="H27" s="10"/>
      <c r="I27" s="12"/>
      <c r="J27" s="23" t="e">
        <f t="shared" si="0"/>
        <v>#DIV/0!</v>
      </c>
      <c r="K27" s="24"/>
    </row>
    <row r="28" spans="1:11" ht="21.95" customHeight="1">
      <c r="A28" s="9"/>
      <c r="B28" s="10"/>
      <c r="C28" s="10"/>
      <c r="D28" s="10"/>
      <c r="E28" s="10"/>
      <c r="F28" s="10"/>
      <c r="G28" s="10"/>
      <c r="H28" s="10"/>
      <c r="I28" s="12"/>
      <c r="J28" s="23" t="e">
        <f t="shared" si="0"/>
        <v>#DIV/0!</v>
      </c>
      <c r="K28" s="24"/>
    </row>
    <row r="29" spans="1:11" ht="21.95" customHeight="1">
      <c r="A29" s="9"/>
      <c r="B29" s="10"/>
      <c r="C29" s="10"/>
      <c r="D29" s="10"/>
      <c r="E29" s="10"/>
      <c r="F29" s="10"/>
      <c r="G29" s="10"/>
      <c r="H29" s="10"/>
      <c r="I29" s="12"/>
      <c r="J29" s="23" t="e">
        <f t="shared" si="0"/>
        <v>#DIV/0!</v>
      </c>
      <c r="K29" s="24"/>
    </row>
    <row r="30" spans="1:11" ht="21.95" customHeight="1">
      <c r="A30" s="9"/>
      <c r="B30" s="10"/>
      <c r="C30" s="10"/>
      <c r="D30" s="10"/>
      <c r="E30" s="10"/>
      <c r="F30" s="10"/>
      <c r="G30" s="10"/>
      <c r="H30" s="10"/>
      <c r="I30" s="12"/>
      <c r="J30" s="23" t="e">
        <f t="shared" si="0"/>
        <v>#DIV/0!</v>
      </c>
      <c r="K30" s="24"/>
    </row>
    <row r="31" spans="1:11" ht="21.95" customHeight="1">
      <c r="A31" s="9"/>
      <c r="B31" s="10"/>
      <c r="C31" s="10"/>
      <c r="D31" s="10"/>
      <c r="E31" s="10"/>
      <c r="F31" s="10"/>
      <c r="G31" s="10"/>
      <c r="H31" s="10"/>
      <c r="I31" s="12"/>
      <c r="J31" s="23" t="e">
        <f t="shared" si="0"/>
        <v>#DIV/0!</v>
      </c>
      <c r="K31" s="24"/>
    </row>
    <row r="32" spans="1:11" ht="21.95" customHeight="1">
      <c r="A32" s="9"/>
      <c r="B32" s="10"/>
      <c r="C32" s="10"/>
      <c r="D32" s="10"/>
      <c r="E32" s="10"/>
      <c r="F32" s="10"/>
      <c r="G32" s="10"/>
      <c r="H32" s="10"/>
      <c r="I32" s="12"/>
      <c r="J32" s="23" t="e">
        <f t="shared" si="0"/>
        <v>#DIV/0!</v>
      </c>
      <c r="K32" s="24"/>
    </row>
    <row r="33" spans="1:11" ht="21.95" customHeight="1">
      <c r="A33" s="9"/>
      <c r="B33" s="10"/>
      <c r="C33" s="10"/>
      <c r="D33" s="10"/>
      <c r="E33" s="10"/>
      <c r="F33" s="10"/>
      <c r="G33" s="10"/>
      <c r="H33" s="10"/>
      <c r="I33" s="12"/>
      <c r="J33" s="23" t="e">
        <f t="shared" si="0"/>
        <v>#DIV/0!</v>
      </c>
      <c r="K33" s="24"/>
    </row>
    <row r="34" spans="1:11" ht="21.95" customHeight="1">
      <c r="A34" s="11"/>
      <c r="B34" s="12"/>
      <c r="C34" s="12"/>
      <c r="D34" s="12"/>
      <c r="E34" s="12"/>
      <c r="F34" s="12"/>
      <c r="G34" s="12"/>
      <c r="H34" s="12"/>
      <c r="I34" s="12"/>
      <c r="J34" s="23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23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23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23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23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23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23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23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23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23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23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23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23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23"/>
      <c r="K47" s="24"/>
    </row>
    <row r="48" spans="1:11" ht="21" customHeight="1">
      <c r="A48" s="94" t="s">
        <v>22</v>
      </c>
      <c r="B48" s="94"/>
      <c r="C48" s="14">
        <f>COUNT(A10:A47)</f>
        <v>0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0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14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f>COUNTA(B10:B47)</f>
        <v>0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14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K54"/>
  <sheetViews>
    <sheetView topLeftCell="A34" zoomScale="42" zoomScaleNormal="42" workbookViewId="0">
      <selection activeCell="O5" sqref="O5"/>
    </sheetView>
  </sheetViews>
  <sheetFormatPr defaultColWidth="9" defaultRowHeight="15.75"/>
  <cols>
    <col min="1" max="1" width="10.375" customWidth="1"/>
    <col min="2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/>
      <c r="C7" s="109"/>
      <c r="D7" s="109"/>
      <c r="E7" s="109"/>
      <c r="F7" s="6" t="s">
        <v>4</v>
      </c>
      <c r="G7" s="109" t="s">
        <v>74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30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9"/>
      <c r="B10" s="10"/>
      <c r="C10" s="10"/>
      <c r="D10" s="10"/>
      <c r="E10" s="10"/>
      <c r="F10" s="10"/>
      <c r="G10" s="10"/>
      <c r="H10" s="10"/>
      <c r="I10" s="12"/>
      <c r="J10" s="23" t="e">
        <f t="shared" ref="J10:J33" si="0">H10/F10*100</f>
        <v>#DIV/0!</v>
      </c>
      <c r="K10" s="24"/>
    </row>
    <row r="11" spans="1:11" ht="21.95" customHeight="1">
      <c r="A11" s="9"/>
      <c r="B11" s="10"/>
      <c r="C11" s="10"/>
      <c r="D11" s="10"/>
      <c r="E11" s="10"/>
      <c r="F11" s="10"/>
      <c r="G11" s="10"/>
      <c r="H11" s="10"/>
      <c r="I11" s="12"/>
      <c r="J11" s="23" t="e">
        <f t="shared" si="0"/>
        <v>#DIV/0!</v>
      </c>
      <c r="K11" s="24"/>
    </row>
    <row r="12" spans="1:11" ht="21.95" customHeight="1">
      <c r="A12" s="9"/>
      <c r="B12" s="10"/>
      <c r="C12" s="10"/>
      <c r="D12" s="10"/>
      <c r="E12" s="10"/>
      <c r="F12" s="10"/>
      <c r="G12" s="10"/>
      <c r="H12" s="10"/>
      <c r="I12" s="12"/>
      <c r="J12" s="23" t="e">
        <f t="shared" si="0"/>
        <v>#DIV/0!</v>
      </c>
      <c r="K12" s="24"/>
    </row>
    <row r="13" spans="1:11" ht="21.95" customHeight="1">
      <c r="A13" s="9"/>
      <c r="B13" s="10"/>
      <c r="C13" s="10"/>
      <c r="D13" s="10"/>
      <c r="E13" s="10"/>
      <c r="F13" s="10"/>
      <c r="G13" s="10"/>
      <c r="H13" s="10"/>
      <c r="I13" s="12"/>
      <c r="J13" s="23" t="e">
        <f t="shared" si="0"/>
        <v>#DIV/0!</v>
      </c>
      <c r="K13" s="24"/>
    </row>
    <row r="14" spans="1:11" ht="21.95" customHeight="1">
      <c r="A14" s="9"/>
      <c r="B14" s="10"/>
      <c r="C14" s="10"/>
      <c r="D14" s="10"/>
      <c r="E14" s="10"/>
      <c r="F14" s="10"/>
      <c r="G14" s="10"/>
      <c r="H14" s="10"/>
      <c r="I14" s="12"/>
      <c r="J14" s="23" t="e">
        <f t="shared" si="0"/>
        <v>#DIV/0!</v>
      </c>
      <c r="K14" s="24"/>
    </row>
    <row r="15" spans="1:11" ht="21.95" customHeight="1">
      <c r="A15" s="9"/>
      <c r="B15" s="10"/>
      <c r="C15" s="10"/>
      <c r="D15" s="10"/>
      <c r="E15" s="10"/>
      <c r="F15" s="10"/>
      <c r="G15" s="10"/>
      <c r="H15" s="10"/>
      <c r="I15" s="12"/>
      <c r="J15" s="23" t="e">
        <f t="shared" si="0"/>
        <v>#DIV/0!</v>
      </c>
      <c r="K15" s="24"/>
    </row>
    <row r="16" spans="1:11" ht="21.95" customHeight="1">
      <c r="A16" s="9"/>
      <c r="B16" s="10"/>
      <c r="C16" s="10"/>
      <c r="D16" s="10"/>
      <c r="E16" s="10"/>
      <c r="F16" s="10"/>
      <c r="G16" s="10"/>
      <c r="H16" s="10"/>
      <c r="I16" s="12"/>
      <c r="J16" s="23" t="e">
        <f t="shared" si="0"/>
        <v>#DIV/0!</v>
      </c>
      <c r="K16" s="24"/>
    </row>
    <row r="17" spans="1:11" ht="21.95" customHeight="1">
      <c r="A17" s="9"/>
      <c r="B17" s="10"/>
      <c r="C17" s="10"/>
      <c r="D17" s="10"/>
      <c r="E17" s="10"/>
      <c r="F17" s="10"/>
      <c r="G17" s="10"/>
      <c r="H17" s="10"/>
      <c r="I17" s="12"/>
      <c r="J17" s="23" t="e">
        <f t="shared" si="0"/>
        <v>#DIV/0!</v>
      </c>
      <c r="K17" s="24"/>
    </row>
    <row r="18" spans="1:11" ht="21.95" customHeight="1">
      <c r="A18" s="9"/>
      <c r="B18" s="10"/>
      <c r="C18" s="10"/>
      <c r="D18" s="10"/>
      <c r="E18" s="10"/>
      <c r="F18" s="10"/>
      <c r="G18" s="10"/>
      <c r="H18" s="10"/>
      <c r="I18" s="12"/>
      <c r="J18" s="23" t="e">
        <f t="shared" si="0"/>
        <v>#DIV/0!</v>
      </c>
      <c r="K18" s="24"/>
    </row>
    <row r="19" spans="1:11" ht="21.95" customHeight="1">
      <c r="A19" s="9"/>
      <c r="B19" s="10"/>
      <c r="C19" s="10"/>
      <c r="D19" s="10"/>
      <c r="E19" s="10"/>
      <c r="F19" s="10"/>
      <c r="G19" s="10"/>
      <c r="H19" s="10"/>
      <c r="I19" s="12"/>
      <c r="J19" s="23" t="e">
        <f t="shared" si="0"/>
        <v>#DIV/0!</v>
      </c>
      <c r="K19" s="24"/>
    </row>
    <row r="20" spans="1:11" ht="21.95" customHeight="1">
      <c r="A20" s="9"/>
      <c r="B20" s="10"/>
      <c r="C20" s="10"/>
      <c r="D20" s="10"/>
      <c r="E20" s="10"/>
      <c r="F20" s="10"/>
      <c r="G20" s="10"/>
      <c r="H20" s="10"/>
      <c r="I20" s="12"/>
      <c r="J20" s="23" t="e">
        <f t="shared" si="0"/>
        <v>#DIV/0!</v>
      </c>
      <c r="K20" s="24"/>
    </row>
    <row r="21" spans="1:11" ht="21.95" customHeight="1">
      <c r="A21" s="9"/>
      <c r="B21" s="10"/>
      <c r="C21" s="10"/>
      <c r="D21" s="10"/>
      <c r="E21" s="10"/>
      <c r="F21" s="10"/>
      <c r="G21" s="10"/>
      <c r="H21" s="10"/>
      <c r="I21" s="12"/>
      <c r="J21" s="23" t="e">
        <f t="shared" si="0"/>
        <v>#DIV/0!</v>
      </c>
      <c r="K21" s="24"/>
    </row>
    <row r="22" spans="1:11" ht="21.95" customHeight="1">
      <c r="A22" s="9"/>
      <c r="B22" s="10"/>
      <c r="C22" s="10"/>
      <c r="D22" s="10"/>
      <c r="E22" s="10"/>
      <c r="F22" s="10"/>
      <c r="G22" s="10"/>
      <c r="H22" s="10"/>
      <c r="I22" s="12"/>
      <c r="J22" s="23" t="e">
        <f t="shared" si="0"/>
        <v>#DIV/0!</v>
      </c>
      <c r="K22" s="24"/>
    </row>
    <row r="23" spans="1:11" ht="21.95" customHeight="1">
      <c r="A23" s="9"/>
      <c r="B23" s="10"/>
      <c r="C23" s="10"/>
      <c r="D23" s="10"/>
      <c r="E23" s="10"/>
      <c r="F23" s="10"/>
      <c r="G23" s="10"/>
      <c r="H23" s="10"/>
      <c r="I23" s="12"/>
      <c r="J23" s="23" t="e">
        <f t="shared" si="0"/>
        <v>#DIV/0!</v>
      </c>
      <c r="K23" s="24"/>
    </row>
    <row r="24" spans="1:11" ht="21.95" customHeight="1">
      <c r="A24" s="9"/>
      <c r="B24" s="10"/>
      <c r="C24" s="10"/>
      <c r="D24" s="10"/>
      <c r="E24" s="10"/>
      <c r="F24" s="10"/>
      <c r="G24" s="10"/>
      <c r="H24" s="10"/>
      <c r="I24" s="12"/>
      <c r="J24" s="23" t="e">
        <f t="shared" si="0"/>
        <v>#DIV/0!</v>
      </c>
      <c r="K24" s="24"/>
    </row>
    <row r="25" spans="1:11" ht="21.95" customHeight="1">
      <c r="A25" s="9"/>
      <c r="B25" s="10"/>
      <c r="C25" s="10"/>
      <c r="D25" s="10"/>
      <c r="E25" s="10"/>
      <c r="F25" s="10"/>
      <c r="G25" s="10"/>
      <c r="H25" s="10"/>
      <c r="I25" s="12"/>
      <c r="J25" s="23" t="e">
        <f t="shared" si="0"/>
        <v>#DIV/0!</v>
      </c>
      <c r="K25" s="24"/>
    </row>
    <row r="26" spans="1:11" ht="21.95" customHeight="1">
      <c r="A26" s="9"/>
      <c r="B26" s="10"/>
      <c r="C26" s="10"/>
      <c r="D26" s="10"/>
      <c r="E26" s="10"/>
      <c r="F26" s="10"/>
      <c r="G26" s="10"/>
      <c r="H26" s="10"/>
      <c r="I26" s="12"/>
      <c r="J26" s="23" t="e">
        <f t="shared" si="0"/>
        <v>#DIV/0!</v>
      </c>
      <c r="K26" s="24"/>
    </row>
    <row r="27" spans="1:11" ht="21.95" customHeight="1">
      <c r="A27" s="9"/>
      <c r="B27" s="10"/>
      <c r="C27" s="10"/>
      <c r="D27" s="10"/>
      <c r="E27" s="10"/>
      <c r="F27" s="10"/>
      <c r="G27" s="10"/>
      <c r="H27" s="10"/>
      <c r="I27" s="12"/>
      <c r="J27" s="23" t="e">
        <f t="shared" si="0"/>
        <v>#DIV/0!</v>
      </c>
      <c r="K27" s="24"/>
    </row>
    <row r="28" spans="1:11" ht="21.95" customHeight="1">
      <c r="A28" s="9"/>
      <c r="B28" s="10"/>
      <c r="C28" s="10"/>
      <c r="D28" s="10"/>
      <c r="E28" s="10"/>
      <c r="F28" s="10"/>
      <c r="G28" s="10"/>
      <c r="H28" s="10"/>
      <c r="I28" s="12"/>
      <c r="J28" s="23" t="e">
        <f t="shared" si="0"/>
        <v>#DIV/0!</v>
      </c>
      <c r="K28" s="24"/>
    </row>
    <row r="29" spans="1:11" ht="21.95" customHeight="1">
      <c r="A29" s="9"/>
      <c r="B29" s="10"/>
      <c r="C29" s="10"/>
      <c r="D29" s="10"/>
      <c r="E29" s="10"/>
      <c r="F29" s="10"/>
      <c r="G29" s="10"/>
      <c r="H29" s="10"/>
      <c r="I29" s="12"/>
      <c r="J29" s="23" t="e">
        <f t="shared" si="0"/>
        <v>#DIV/0!</v>
      </c>
      <c r="K29" s="24"/>
    </row>
    <row r="30" spans="1:11" ht="21.95" customHeight="1">
      <c r="A30" s="9"/>
      <c r="B30" s="10"/>
      <c r="C30" s="10"/>
      <c r="D30" s="10"/>
      <c r="E30" s="10"/>
      <c r="F30" s="10"/>
      <c r="G30" s="10"/>
      <c r="H30" s="10"/>
      <c r="I30" s="12"/>
      <c r="J30" s="23" t="e">
        <f t="shared" si="0"/>
        <v>#DIV/0!</v>
      </c>
      <c r="K30" s="24"/>
    </row>
    <row r="31" spans="1:11" ht="21.95" customHeight="1">
      <c r="A31" s="9"/>
      <c r="B31" s="10"/>
      <c r="C31" s="10"/>
      <c r="D31" s="10"/>
      <c r="E31" s="10"/>
      <c r="F31" s="10"/>
      <c r="G31" s="10"/>
      <c r="H31" s="10"/>
      <c r="I31" s="12"/>
      <c r="J31" s="23" t="e">
        <f t="shared" si="0"/>
        <v>#DIV/0!</v>
      </c>
      <c r="K31" s="24"/>
    </row>
    <row r="32" spans="1:11" ht="21.95" customHeight="1">
      <c r="A32" s="9"/>
      <c r="B32" s="10"/>
      <c r="C32" s="10"/>
      <c r="D32" s="10"/>
      <c r="E32" s="10"/>
      <c r="F32" s="10"/>
      <c r="G32" s="10"/>
      <c r="H32" s="10"/>
      <c r="I32" s="12"/>
      <c r="J32" s="23" t="e">
        <f t="shared" si="0"/>
        <v>#DIV/0!</v>
      </c>
      <c r="K32" s="24"/>
    </row>
    <row r="33" spans="1:11" ht="21.95" customHeight="1">
      <c r="A33" s="9"/>
      <c r="B33" s="10"/>
      <c r="C33" s="10"/>
      <c r="D33" s="10"/>
      <c r="E33" s="10"/>
      <c r="F33" s="10"/>
      <c r="G33" s="10"/>
      <c r="H33" s="10"/>
      <c r="I33" s="12"/>
      <c r="J33" s="23" t="e">
        <f t="shared" si="0"/>
        <v>#DIV/0!</v>
      </c>
      <c r="K33" s="24"/>
    </row>
    <row r="34" spans="1:11" ht="21.95" customHeight="1">
      <c r="A34" s="11"/>
      <c r="B34" s="12"/>
      <c r="C34" s="12"/>
      <c r="D34" s="12"/>
      <c r="E34" s="12"/>
      <c r="F34" s="12"/>
      <c r="G34" s="12"/>
      <c r="H34" s="12"/>
      <c r="I34" s="12"/>
      <c r="J34" s="23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23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23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23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23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23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23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23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23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23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23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23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23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23"/>
      <c r="K47" s="24"/>
    </row>
    <row r="48" spans="1:11" ht="21" customHeight="1">
      <c r="A48" s="94" t="s">
        <v>22</v>
      </c>
      <c r="B48" s="94"/>
      <c r="C48" s="14">
        <f>COUNT(A10:A28)</f>
        <v>0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0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14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24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14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54"/>
  <sheetViews>
    <sheetView topLeftCell="A34" zoomScale="42" zoomScaleNormal="42" workbookViewId="0">
      <selection activeCell="O5" sqref="O5"/>
    </sheetView>
  </sheetViews>
  <sheetFormatPr defaultColWidth="9" defaultRowHeight="15.75"/>
  <cols>
    <col min="1" max="1" width="10.375" customWidth="1"/>
    <col min="2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/>
      <c r="C7" s="109"/>
      <c r="D7" s="109"/>
      <c r="E7" s="109"/>
      <c r="F7" s="6" t="s">
        <v>4</v>
      </c>
      <c r="G7" s="109" t="s">
        <v>74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30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9"/>
      <c r="B10" s="10"/>
      <c r="C10" s="10"/>
      <c r="D10" s="10"/>
      <c r="E10" s="10"/>
      <c r="F10" s="10"/>
      <c r="G10" s="10"/>
      <c r="H10" s="10"/>
      <c r="I10" s="12"/>
      <c r="J10" s="23" t="e">
        <f t="shared" ref="J10:J33" si="0">H10/F10*100</f>
        <v>#DIV/0!</v>
      </c>
      <c r="K10" s="24"/>
    </row>
    <row r="11" spans="1:11" ht="21.95" customHeight="1">
      <c r="A11" s="9"/>
      <c r="B11" s="10"/>
      <c r="C11" s="10"/>
      <c r="D11" s="10"/>
      <c r="E11" s="10"/>
      <c r="F11" s="10"/>
      <c r="G11" s="10"/>
      <c r="H11" s="10"/>
      <c r="I11" s="12"/>
      <c r="J11" s="23" t="e">
        <f t="shared" si="0"/>
        <v>#DIV/0!</v>
      </c>
      <c r="K11" s="24"/>
    </row>
    <row r="12" spans="1:11" ht="21.95" customHeight="1">
      <c r="A12" s="9"/>
      <c r="B12" s="10"/>
      <c r="C12" s="10"/>
      <c r="D12" s="10"/>
      <c r="E12" s="10"/>
      <c r="F12" s="10"/>
      <c r="G12" s="10"/>
      <c r="H12" s="10"/>
      <c r="I12" s="12"/>
      <c r="J12" s="23" t="e">
        <f t="shared" si="0"/>
        <v>#DIV/0!</v>
      </c>
      <c r="K12" s="24"/>
    </row>
    <row r="13" spans="1:11" ht="21.95" customHeight="1">
      <c r="A13" s="9"/>
      <c r="B13" s="10"/>
      <c r="C13" s="10"/>
      <c r="D13" s="10"/>
      <c r="E13" s="10"/>
      <c r="F13" s="10"/>
      <c r="G13" s="10"/>
      <c r="H13" s="10"/>
      <c r="I13" s="12"/>
      <c r="J13" s="23" t="e">
        <f t="shared" si="0"/>
        <v>#DIV/0!</v>
      </c>
      <c r="K13" s="24"/>
    </row>
    <row r="14" spans="1:11" ht="21.95" customHeight="1">
      <c r="A14" s="9"/>
      <c r="B14" s="10"/>
      <c r="C14" s="10"/>
      <c r="D14" s="10"/>
      <c r="E14" s="10"/>
      <c r="F14" s="10"/>
      <c r="G14" s="10"/>
      <c r="H14" s="10"/>
      <c r="I14" s="12"/>
      <c r="J14" s="23" t="e">
        <f t="shared" si="0"/>
        <v>#DIV/0!</v>
      </c>
      <c r="K14" s="24"/>
    </row>
    <row r="15" spans="1:11" ht="21.95" customHeight="1">
      <c r="A15" s="9"/>
      <c r="B15" s="10"/>
      <c r="C15" s="10"/>
      <c r="D15" s="10"/>
      <c r="E15" s="10"/>
      <c r="F15" s="10"/>
      <c r="G15" s="10"/>
      <c r="H15" s="10"/>
      <c r="I15" s="12"/>
      <c r="J15" s="23" t="e">
        <f t="shared" si="0"/>
        <v>#DIV/0!</v>
      </c>
      <c r="K15" s="24"/>
    </row>
    <row r="16" spans="1:11" ht="21.95" customHeight="1">
      <c r="A16" s="9"/>
      <c r="B16" s="10"/>
      <c r="C16" s="10"/>
      <c r="D16" s="10"/>
      <c r="E16" s="10"/>
      <c r="F16" s="10"/>
      <c r="G16" s="10"/>
      <c r="H16" s="10"/>
      <c r="I16" s="12"/>
      <c r="J16" s="23" t="e">
        <f t="shared" si="0"/>
        <v>#DIV/0!</v>
      </c>
      <c r="K16" s="24"/>
    </row>
    <row r="17" spans="1:11" ht="21.95" customHeight="1">
      <c r="A17" s="9"/>
      <c r="B17" s="10"/>
      <c r="C17" s="10"/>
      <c r="D17" s="10"/>
      <c r="E17" s="10"/>
      <c r="F17" s="10"/>
      <c r="G17" s="10"/>
      <c r="H17" s="10"/>
      <c r="I17" s="12"/>
      <c r="J17" s="23" t="e">
        <f t="shared" si="0"/>
        <v>#DIV/0!</v>
      </c>
      <c r="K17" s="24"/>
    </row>
    <row r="18" spans="1:11" ht="21.95" customHeight="1">
      <c r="A18" s="9"/>
      <c r="B18" s="10"/>
      <c r="C18" s="10"/>
      <c r="D18" s="10"/>
      <c r="E18" s="10"/>
      <c r="F18" s="10"/>
      <c r="G18" s="10"/>
      <c r="H18" s="10"/>
      <c r="I18" s="12"/>
      <c r="J18" s="23" t="e">
        <f t="shared" si="0"/>
        <v>#DIV/0!</v>
      </c>
      <c r="K18" s="24"/>
    </row>
    <row r="19" spans="1:11" ht="21.95" customHeight="1">
      <c r="A19" s="9"/>
      <c r="B19" s="10"/>
      <c r="C19" s="10"/>
      <c r="D19" s="10"/>
      <c r="E19" s="10"/>
      <c r="F19" s="10"/>
      <c r="G19" s="10"/>
      <c r="H19" s="10"/>
      <c r="I19" s="12"/>
      <c r="J19" s="23" t="e">
        <f t="shared" si="0"/>
        <v>#DIV/0!</v>
      </c>
      <c r="K19" s="24"/>
    </row>
    <row r="20" spans="1:11" ht="21.95" customHeight="1">
      <c r="A20" s="9"/>
      <c r="B20" s="10"/>
      <c r="C20" s="10"/>
      <c r="D20" s="10"/>
      <c r="E20" s="10"/>
      <c r="F20" s="10"/>
      <c r="G20" s="10"/>
      <c r="H20" s="10"/>
      <c r="I20" s="12"/>
      <c r="J20" s="23" t="e">
        <f t="shared" si="0"/>
        <v>#DIV/0!</v>
      </c>
      <c r="K20" s="24"/>
    </row>
    <row r="21" spans="1:11" ht="21.95" customHeight="1">
      <c r="A21" s="9"/>
      <c r="B21" s="10"/>
      <c r="C21" s="10"/>
      <c r="D21" s="10"/>
      <c r="E21" s="10"/>
      <c r="F21" s="10"/>
      <c r="G21" s="10"/>
      <c r="H21" s="10"/>
      <c r="I21" s="12"/>
      <c r="J21" s="23" t="e">
        <f t="shared" si="0"/>
        <v>#DIV/0!</v>
      </c>
      <c r="K21" s="24"/>
    </row>
    <row r="22" spans="1:11" ht="21.95" customHeight="1">
      <c r="A22" s="9"/>
      <c r="B22" s="10"/>
      <c r="C22" s="10"/>
      <c r="D22" s="10"/>
      <c r="E22" s="10"/>
      <c r="F22" s="10"/>
      <c r="G22" s="10"/>
      <c r="H22" s="10"/>
      <c r="I22" s="12"/>
      <c r="J22" s="23" t="e">
        <f t="shared" si="0"/>
        <v>#DIV/0!</v>
      </c>
      <c r="K22" s="24"/>
    </row>
    <row r="23" spans="1:11" ht="21.95" customHeight="1">
      <c r="A23" s="9"/>
      <c r="B23" s="10"/>
      <c r="C23" s="10"/>
      <c r="D23" s="10"/>
      <c r="E23" s="10"/>
      <c r="F23" s="10"/>
      <c r="G23" s="10"/>
      <c r="H23" s="10"/>
      <c r="I23" s="12"/>
      <c r="J23" s="23" t="e">
        <f t="shared" si="0"/>
        <v>#DIV/0!</v>
      </c>
      <c r="K23" s="24"/>
    </row>
    <row r="24" spans="1:11" ht="21.95" customHeight="1">
      <c r="A24" s="9"/>
      <c r="B24" s="10"/>
      <c r="C24" s="10"/>
      <c r="D24" s="10"/>
      <c r="E24" s="10"/>
      <c r="F24" s="10"/>
      <c r="G24" s="10"/>
      <c r="H24" s="10"/>
      <c r="I24" s="12"/>
      <c r="J24" s="23" t="e">
        <f t="shared" si="0"/>
        <v>#DIV/0!</v>
      </c>
      <c r="K24" s="24"/>
    </row>
    <row r="25" spans="1:11" ht="21.95" customHeight="1">
      <c r="A25" s="9"/>
      <c r="B25" s="10"/>
      <c r="C25" s="10"/>
      <c r="D25" s="10"/>
      <c r="E25" s="10"/>
      <c r="F25" s="10"/>
      <c r="G25" s="10"/>
      <c r="H25" s="10"/>
      <c r="I25" s="12"/>
      <c r="J25" s="23" t="e">
        <f t="shared" si="0"/>
        <v>#DIV/0!</v>
      </c>
      <c r="K25" s="24"/>
    </row>
    <row r="26" spans="1:11" ht="21.95" customHeight="1">
      <c r="A26" s="9"/>
      <c r="B26" s="10"/>
      <c r="C26" s="10"/>
      <c r="D26" s="10"/>
      <c r="E26" s="10"/>
      <c r="F26" s="10"/>
      <c r="G26" s="10"/>
      <c r="H26" s="10"/>
      <c r="I26" s="12"/>
      <c r="J26" s="23" t="e">
        <f t="shared" si="0"/>
        <v>#DIV/0!</v>
      </c>
      <c r="K26" s="24"/>
    </row>
    <row r="27" spans="1:11" ht="21.95" customHeight="1">
      <c r="A27" s="9"/>
      <c r="B27" s="10"/>
      <c r="C27" s="10"/>
      <c r="D27" s="10"/>
      <c r="E27" s="10"/>
      <c r="F27" s="10"/>
      <c r="G27" s="10"/>
      <c r="H27" s="10"/>
      <c r="I27" s="12"/>
      <c r="J27" s="23" t="e">
        <f t="shared" si="0"/>
        <v>#DIV/0!</v>
      </c>
      <c r="K27" s="24"/>
    </row>
    <row r="28" spans="1:11" ht="21.95" customHeight="1">
      <c r="A28" s="9"/>
      <c r="B28" s="10"/>
      <c r="C28" s="10"/>
      <c r="D28" s="10"/>
      <c r="E28" s="10"/>
      <c r="F28" s="10"/>
      <c r="G28" s="10"/>
      <c r="H28" s="10"/>
      <c r="I28" s="12"/>
      <c r="J28" s="23" t="e">
        <f t="shared" si="0"/>
        <v>#DIV/0!</v>
      </c>
      <c r="K28" s="24"/>
    </row>
    <row r="29" spans="1:11" ht="21.95" customHeight="1">
      <c r="A29" s="9"/>
      <c r="B29" s="10"/>
      <c r="C29" s="10"/>
      <c r="D29" s="10"/>
      <c r="E29" s="10"/>
      <c r="F29" s="10"/>
      <c r="G29" s="10"/>
      <c r="H29" s="10"/>
      <c r="I29" s="12"/>
      <c r="J29" s="23" t="e">
        <f t="shared" si="0"/>
        <v>#DIV/0!</v>
      </c>
      <c r="K29" s="24"/>
    </row>
    <row r="30" spans="1:11" ht="21.95" customHeight="1">
      <c r="A30" s="9"/>
      <c r="B30" s="10"/>
      <c r="C30" s="10"/>
      <c r="D30" s="10"/>
      <c r="E30" s="10"/>
      <c r="F30" s="10"/>
      <c r="G30" s="10"/>
      <c r="H30" s="10"/>
      <c r="I30" s="12"/>
      <c r="J30" s="23" t="e">
        <f t="shared" si="0"/>
        <v>#DIV/0!</v>
      </c>
      <c r="K30" s="24"/>
    </row>
    <row r="31" spans="1:11" ht="21.95" customHeight="1">
      <c r="A31" s="9"/>
      <c r="B31" s="10"/>
      <c r="C31" s="10"/>
      <c r="D31" s="10"/>
      <c r="E31" s="10"/>
      <c r="F31" s="10"/>
      <c r="G31" s="10"/>
      <c r="H31" s="10"/>
      <c r="I31" s="12"/>
      <c r="J31" s="23" t="e">
        <f t="shared" si="0"/>
        <v>#DIV/0!</v>
      </c>
      <c r="K31" s="24"/>
    </row>
    <row r="32" spans="1:11" ht="21.95" customHeight="1">
      <c r="A32" s="9"/>
      <c r="B32" s="10"/>
      <c r="C32" s="10"/>
      <c r="D32" s="10"/>
      <c r="E32" s="10"/>
      <c r="F32" s="10"/>
      <c r="G32" s="10"/>
      <c r="H32" s="10"/>
      <c r="I32" s="12"/>
      <c r="J32" s="23" t="e">
        <f t="shared" si="0"/>
        <v>#DIV/0!</v>
      </c>
      <c r="K32" s="24"/>
    </row>
    <row r="33" spans="1:11" ht="21.95" customHeight="1">
      <c r="A33" s="9"/>
      <c r="B33" s="10"/>
      <c r="C33" s="10"/>
      <c r="D33" s="10"/>
      <c r="E33" s="10"/>
      <c r="F33" s="10"/>
      <c r="G33" s="10"/>
      <c r="H33" s="10"/>
      <c r="I33" s="12"/>
      <c r="J33" s="23" t="e">
        <f t="shared" si="0"/>
        <v>#DIV/0!</v>
      </c>
      <c r="K33" s="24"/>
    </row>
    <row r="34" spans="1:11" ht="21.95" customHeight="1">
      <c r="A34" s="11"/>
      <c r="B34" s="12"/>
      <c r="C34" s="12"/>
      <c r="D34" s="12"/>
      <c r="E34" s="12"/>
      <c r="F34" s="12"/>
      <c r="G34" s="12"/>
      <c r="H34" s="12"/>
      <c r="I34" s="12"/>
      <c r="J34" s="23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23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23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23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23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23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23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23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23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23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23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23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23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23"/>
      <c r="K47" s="24"/>
    </row>
    <row r="48" spans="1:11" ht="21" customHeight="1">
      <c r="A48" s="94" t="s">
        <v>22</v>
      </c>
      <c r="B48" s="94"/>
      <c r="C48" s="14">
        <f>COUNT(A10:A28)</f>
        <v>0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0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14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24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14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K54"/>
  <sheetViews>
    <sheetView topLeftCell="A5" zoomScale="76" zoomScaleNormal="76" workbookViewId="0">
      <selection activeCell="B7" sqref="B7:E7"/>
    </sheetView>
  </sheetViews>
  <sheetFormatPr defaultColWidth="9" defaultRowHeight="15.75"/>
  <cols>
    <col min="1" max="1" width="10.375" customWidth="1"/>
    <col min="2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/>
      <c r="C7" s="109"/>
      <c r="D7" s="109"/>
      <c r="E7" s="109"/>
      <c r="F7" s="6" t="s">
        <v>4</v>
      </c>
      <c r="G7" s="109" t="s">
        <v>78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30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26"/>
      <c r="B10" s="12"/>
      <c r="C10" s="12"/>
      <c r="D10" s="12"/>
      <c r="E10" s="12"/>
      <c r="F10" s="12"/>
      <c r="G10" s="10"/>
      <c r="H10" s="10"/>
      <c r="I10" s="12"/>
      <c r="J10" s="23" t="e">
        <f t="shared" ref="J10:J33" si="0">H10/F10*100</f>
        <v>#DIV/0!</v>
      </c>
      <c r="K10" s="24"/>
    </row>
    <row r="11" spans="1:11" ht="21.95" customHeight="1">
      <c r="A11" s="9"/>
      <c r="B11" s="10"/>
      <c r="C11" s="10"/>
      <c r="D11" s="10"/>
      <c r="E11" s="10"/>
      <c r="F11" s="10"/>
      <c r="G11" s="10"/>
      <c r="H11" s="10"/>
      <c r="I11" s="12"/>
      <c r="J11" s="23" t="e">
        <f t="shared" si="0"/>
        <v>#DIV/0!</v>
      </c>
      <c r="K11" s="24"/>
    </row>
    <row r="12" spans="1:11" ht="21.95" customHeight="1">
      <c r="A12" s="9"/>
      <c r="B12" s="10"/>
      <c r="C12" s="10"/>
      <c r="D12" s="10"/>
      <c r="E12" s="10"/>
      <c r="F12" s="10"/>
      <c r="G12" s="10"/>
      <c r="H12" s="10"/>
      <c r="I12" s="12"/>
      <c r="J12" s="23" t="e">
        <f t="shared" si="0"/>
        <v>#DIV/0!</v>
      </c>
      <c r="K12" s="24"/>
    </row>
    <row r="13" spans="1:11" ht="21.95" customHeight="1">
      <c r="A13" s="9"/>
      <c r="B13" s="10"/>
      <c r="C13" s="10"/>
      <c r="D13" s="10"/>
      <c r="E13" s="10"/>
      <c r="F13" s="10"/>
      <c r="G13" s="10"/>
      <c r="H13" s="10"/>
      <c r="I13" s="12"/>
      <c r="J13" s="23" t="e">
        <f t="shared" si="0"/>
        <v>#DIV/0!</v>
      </c>
      <c r="K13" s="24"/>
    </row>
    <row r="14" spans="1:11" ht="21.95" customHeight="1">
      <c r="A14" s="9"/>
      <c r="B14" s="10"/>
      <c r="C14" s="10"/>
      <c r="D14" s="10"/>
      <c r="E14" s="10"/>
      <c r="F14" s="10"/>
      <c r="G14" s="10"/>
      <c r="H14" s="10"/>
      <c r="I14" s="12"/>
      <c r="J14" s="23" t="e">
        <f t="shared" si="0"/>
        <v>#DIV/0!</v>
      </c>
      <c r="K14" s="24"/>
    </row>
    <row r="15" spans="1:11" ht="21.95" customHeight="1">
      <c r="A15" s="9"/>
      <c r="B15" s="10"/>
      <c r="C15" s="10"/>
      <c r="D15" s="10"/>
      <c r="E15" s="10"/>
      <c r="F15" s="10"/>
      <c r="G15" s="10"/>
      <c r="H15" s="10"/>
      <c r="I15" s="12"/>
      <c r="J15" s="23" t="e">
        <f t="shared" si="0"/>
        <v>#DIV/0!</v>
      </c>
      <c r="K15" s="24"/>
    </row>
    <row r="16" spans="1:11" ht="21.95" customHeight="1">
      <c r="A16" s="9"/>
      <c r="B16" s="10"/>
      <c r="C16" s="10"/>
      <c r="D16" s="10"/>
      <c r="E16" s="10"/>
      <c r="F16" s="10"/>
      <c r="G16" s="10"/>
      <c r="H16" s="10"/>
      <c r="I16" s="12"/>
      <c r="J16" s="23" t="e">
        <f t="shared" si="0"/>
        <v>#DIV/0!</v>
      </c>
      <c r="K16" s="24"/>
    </row>
    <row r="17" spans="1:11" ht="21.95" customHeight="1">
      <c r="A17" s="9"/>
      <c r="B17" s="10"/>
      <c r="C17" s="10"/>
      <c r="D17" s="10"/>
      <c r="E17" s="10"/>
      <c r="F17" s="10"/>
      <c r="G17" s="10"/>
      <c r="H17" s="10"/>
      <c r="I17" s="12"/>
      <c r="J17" s="23" t="e">
        <f t="shared" si="0"/>
        <v>#DIV/0!</v>
      </c>
      <c r="K17" s="24"/>
    </row>
    <row r="18" spans="1:11" ht="21.95" customHeight="1">
      <c r="A18" s="9"/>
      <c r="B18" s="10"/>
      <c r="C18" s="10"/>
      <c r="D18" s="10"/>
      <c r="E18" s="10"/>
      <c r="F18" s="10"/>
      <c r="G18" s="10"/>
      <c r="H18" s="10"/>
      <c r="I18" s="12"/>
      <c r="J18" s="23" t="e">
        <f t="shared" si="0"/>
        <v>#DIV/0!</v>
      </c>
      <c r="K18" s="24"/>
    </row>
    <row r="19" spans="1:11" ht="21.95" customHeight="1">
      <c r="A19" s="9"/>
      <c r="B19" s="10"/>
      <c r="C19" s="10"/>
      <c r="D19" s="10"/>
      <c r="E19" s="10"/>
      <c r="F19" s="10"/>
      <c r="G19" s="10"/>
      <c r="H19" s="10"/>
      <c r="I19" s="12"/>
      <c r="J19" s="23" t="e">
        <f t="shared" si="0"/>
        <v>#DIV/0!</v>
      </c>
      <c r="K19" s="24"/>
    </row>
    <row r="20" spans="1:11" ht="21.95" customHeight="1">
      <c r="A20" s="9"/>
      <c r="B20" s="10"/>
      <c r="C20" s="10"/>
      <c r="D20" s="10"/>
      <c r="E20" s="10"/>
      <c r="F20" s="10"/>
      <c r="G20" s="10"/>
      <c r="H20" s="10"/>
      <c r="I20" s="12"/>
      <c r="J20" s="23" t="e">
        <f t="shared" si="0"/>
        <v>#DIV/0!</v>
      </c>
      <c r="K20" s="24"/>
    </row>
    <row r="21" spans="1:11" ht="21.95" customHeight="1">
      <c r="A21" s="9"/>
      <c r="B21" s="10"/>
      <c r="C21" s="10"/>
      <c r="D21" s="10"/>
      <c r="E21" s="10"/>
      <c r="F21" s="10"/>
      <c r="G21" s="10"/>
      <c r="H21" s="10"/>
      <c r="I21" s="12"/>
      <c r="J21" s="23" t="e">
        <f t="shared" si="0"/>
        <v>#DIV/0!</v>
      </c>
      <c r="K21" s="24"/>
    </row>
    <row r="22" spans="1:11" ht="21.95" customHeight="1">
      <c r="A22" s="9"/>
      <c r="B22" s="10"/>
      <c r="C22" s="10"/>
      <c r="D22" s="10"/>
      <c r="E22" s="10"/>
      <c r="F22" s="10"/>
      <c r="G22" s="10"/>
      <c r="H22" s="10"/>
      <c r="I22" s="12"/>
      <c r="J22" s="23" t="e">
        <f t="shared" si="0"/>
        <v>#DIV/0!</v>
      </c>
      <c r="K22" s="24"/>
    </row>
    <row r="23" spans="1:11" ht="21.95" customHeight="1">
      <c r="A23" s="9"/>
      <c r="B23" s="10"/>
      <c r="C23" s="10"/>
      <c r="D23" s="10"/>
      <c r="E23" s="10"/>
      <c r="F23" s="10"/>
      <c r="G23" s="10"/>
      <c r="H23" s="10"/>
      <c r="I23" s="12"/>
      <c r="J23" s="23" t="e">
        <f t="shared" si="0"/>
        <v>#DIV/0!</v>
      </c>
      <c r="K23" s="24"/>
    </row>
    <row r="24" spans="1:11" ht="21.95" customHeight="1">
      <c r="A24" s="9"/>
      <c r="B24" s="10"/>
      <c r="C24" s="10"/>
      <c r="D24" s="10"/>
      <c r="E24" s="10"/>
      <c r="F24" s="10"/>
      <c r="G24" s="10"/>
      <c r="H24" s="10"/>
      <c r="I24" s="12"/>
      <c r="J24" s="23" t="e">
        <f t="shared" si="0"/>
        <v>#DIV/0!</v>
      </c>
      <c r="K24" s="24"/>
    </row>
    <row r="25" spans="1:11" ht="21.95" customHeight="1">
      <c r="A25" s="9"/>
      <c r="B25" s="10"/>
      <c r="C25" s="10"/>
      <c r="D25" s="10"/>
      <c r="E25" s="10"/>
      <c r="F25" s="10"/>
      <c r="G25" s="10"/>
      <c r="H25" s="10"/>
      <c r="I25" s="12"/>
      <c r="J25" s="23" t="e">
        <f t="shared" si="0"/>
        <v>#DIV/0!</v>
      </c>
      <c r="K25" s="24"/>
    </row>
    <row r="26" spans="1:11" ht="21.95" customHeight="1">
      <c r="A26" s="9"/>
      <c r="B26" s="10"/>
      <c r="C26" s="10"/>
      <c r="D26" s="10"/>
      <c r="E26" s="10"/>
      <c r="F26" s="10"/>
      <c r="G26" s="10"/>
      <c r="H26" s="10"/>
      <c r="I26" s="12"/>
      <c r="J26" s="23" t="e">
        <f t="shared" si="0"/>
        <v>#DIV/0!</v>
      </c>
      <c r="K26" s="24"/>
    </row>
    <row r="27" spans="1:11" ht="21.95" customHeight="1">
      <c r="A27" s="9"/>
      <c r="B27" s="10"/>
      <c r="C27" s="10"/>
      <c r="D27" s="10"/>
      <c r="E27" s="10"/>
      <c r="F27" s="10"/>
      <c r="G27" s="10"/>
      <c r="H27" s="10"/>
      <c r="I27" s="12"/>
      <c r="J27" s="23" t="e">
        <f t="shared" si="0"/>
        <v>#DIV/0!</v>
      </c>
      <c r="K27" s="24"/>
    </row>
    <row r="28" spans="1:11" ht="21.95" customHeight="1">
      <c r="A28" s="9"/>
      <c r="B28" s="10"/>
      <c r="C28" s="10"/>
      <c r="D28" s="10"/>
      <c r="E28" s="10"/>
      <c r="F28" s="10"/>
      <c r="G28" s="10"/>
      <c r="H28" s="10"/>
      <c r="I28" s="12"/>
      <c r="J28" s="23" t="e">
        <f t="shared" si="0"/>
        <v>#DIV/0!</v>
      </c>
      <c r="K28" s="24"/>
    </row>
    <row r="29" spans="1:11" ht="21.95" customHeight="1">
      <c r="A29" s="9"/>
      <c r="B29" s="10"/>
      <c r="C29" s="10"/>
      <c r="D29" s="10"/>
      <c r="E29" s="10"/>
      <c r="F29" s="10"/>
      <c r="G29" s="10"/>
      <c r="H29" s="10"/>
      <c r="I29" s="12"/>
      <c r="J29" s="23" t="e">
        <f t="shared" si="0"/>
        <v>#DIV/0!</v>
      </c>
      <c r="K29" s="24"/>
    </row>
    <row r="30" spans="1:11" ht="21.95" customHeight="1">
      <c r="A30" s="9"/>
      <c r="B30" s="10"/>
      <c r="C30" s="10"/>
      <c r="D30" s="10"/>
      <c r="E30" s="10"/>
      <c r="F30" s="10"/>
      <c r="G30" s="10"/>
      <c r="H30" s="10"/>
      <c r="I30" s="12"/>
      <c r="J30" s="23" t="e">
        <f t="shared" si="0"/>
        <v>#DIV/0!</v>
      </c>
      <c r="K30" s="24"/>
    </row>
    <row r="31" spans="1:11" ht="21.95" customHeight="1">
      <c r="A31" s="9"/>
      <c r="B31" s="10"/>
      <c r="C31" s="10"/>
      <c r="D31" s="10"/>
      <c r="E31" s="10"/>
      <c r="F31" s="10"/>
      <c r="G31" s="10"/>
      <c r="H31" s="10"/>
      <c r="I31" s="12"/>
      <c r="J31" s="23" t="e">
        <f t="shared" si="0"/>
        <v>#DIV/0!</v>
      </c>
      <c r="K31" s="24"/>
    </row>
    <row r="32" spans="1:11" ht="21.95" customHeight="1">
      <c r="A32" s="9"/>
      <c r="B32" s="10"/>
      <c r="C32" s="10"/>
      <c r="D32" s="10"/>
      <c r="E32" s="10"/>
      <c r="F32" s="10"/>
      <c r="G32" s="10"/>
      <c r="H32" s="10"/>
      <c r="I32" s="12"/>
      <c r="J32" s="23" t="e">
        <f t="shared" si="0"/>
        <v>#DIV/0!</v>
      </c>
      <c r="K32" s="24"/>
    </row>
    <row r="33" spans="1:11" ht="21.95" customHeight="1">
      <c r="A33" s="9"/>
      <c r="B33" s="10"/>
      <c r="C33" s="10"/>
      <c r="D33" s="10"/>
      <c r="E33" s="10"/>
      <c r="F33" s="10"/>
      <c r="G33" s="10"/>
      <c r="H33" s="10"/>
      <c r="I33" s="12"/>
      <c r="J33" s="23" t="e">
        <f t="shared" si="0"/>
        <v>#DIV/0!</v>
      </c>
      <c r="K33" s="24"/>
    </row>
    <row r="34" spans="1:11" ht="21.95" customHeight="1">
      <c r="A34" s="11"/>
      <c r="B34" s="12"/>
      <c r="C34" s="12"/>
      <c r="D34" s="12"/>
      <c r="E34" s="12"/>
      <c r="F34" s="12"/>
      <c r="G34" s="12"/>
      <c r="H34" s="12"/>
      <c r="I34" s="12"/>
      <c r="J34" s="23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23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23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23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23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23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23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23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23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23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23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23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23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23"/>
      <c r="K47" s="24"/>
    </row>
    <row r="48" spans="1:11" ht="21" customHeight="1">
      <c r="A48" s="94" t="s">
        <v>22</v>
      </c>
      <c r="B48" s="94"/>
      <c r="C48" s="14">
        <f>COUNT(A10:A28)</f>
        <v>0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0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14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24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14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K54"/>
  <sheetViews>
    <sheetView topLeftCell="A4" zoomScale="42" zoomScaleNormal="42" workbookViewId="0">
      <selection activeCell="O4" sqref="O4"/>
    </sheetView>
  </sheetViews>
  <sheetFormatPr defaultColWidth="9" defaultRowHeight="15.75"/>
  <cols>
    <col min="1" max="1" width="10.375" customWidth="1"/>
    <col min="2" max="3" width="19" customWidth="1"/>
    <col min="4" max="4" width="13.125" customWidth="1"/>
    <col min="5" max="5" width="12.75" customWidth="1"/>
    <col min="6" max="10" width="8.625" customWidth="1"/>
    <col min="11" max="11" width="7.625" customWidth="1"/>
  </cols>
  <sheetData>
    <row r="1" spans="1:11">
      <c r="J1" s="102" t="s">
        <v>0</v>
      </c>
      <c r="K1" s="103"/>
    </row>
    <row r="2" spans="1:11">
      <c r="A2" s="1"/>
      <c r="B2" s="2"/>
      <c r="C2" s="2"/>
      <c r="D2" s="2"/>
      <c r="E2" s="2"/>
      <c r="F2" s="2"/>
      <c r="G2" s="2"/>
      <c r="H2" s="2"/>
      <c r="I2" s="2"/>
      <c r="J2" s="2"/>
      <c r="K2" s="19"/>
    </row>
    <row r="3" spans="1:11">
      <c r="A3" s="3"/>
      <c r="B3" s="4"/>
      <c r="C3" s="4"/>
      <c r="D3" s="4"/>
      <c r="E3" s="4"/>
      <c r="F3" s="4"/>
      <c r="G3" s="4"/>
      <c r="H3" s="4"/>
      <c r="I3" s="4"/>
      <c r="J3" s="4"/>
      <c r="K3" s="20"/>
    </row>
    <row r="4" spans="1:11">
      <c r="A4" s="115" t="s">
        <v>1</v>
      </c>
      <c r="B4" s="116"/>
      <c r="C4" s="116"/>
      <c r="D4" s="116"/>
      <c r="E4" s="116"/>
      <c r="F4" s="116"/>
      <c r="G4" s="116"/>
      <c r="H4" s="116"/>
      <c r="I4" s="116"/>
      <c r="J4" s="117"/>
      <c r="K4" s="118"/>
    </row>
    <row r="5" spans="1:11">
      <c r="A5" s="115"/>
      <c r="B5" s="116"/>
      <c r="C5" s="116"/>
      <c r="D5" s="116"/>
      <c r="E5" s="116"/>
      <c r="F5" s="116"/>
      <c r="G5" s="116"/>
      <c r="H5" s="116"/>
      <c r="I5" s="116"/>
      <c r="J5" s="117"/>
      <c r="K5" s="118"/>
    </row>
    <row r="6" spans="1:11" ht="6.95" customHeight="1">
      <c r="A6" s="119"/>
      <c r="B6" s="116"/>
      <c r="C6" s="116"/>
      <c r="D6" s="116"/>
      <c r="E6" s="116"/>
      <c r="F6" s="116"/>
      <c r="G6" s="116"/>
      <c r="H6" s="116"/>
      <c r="I6" s="116"/>
      <c r="J6" s="117"/>
      <c r="K6" s="118"/>
    </row>
    <row r="7" spans="1:11" ht="24" customHeight="1">
      <c r="A7" s="5" t="s">
        <v>2</v>
      </c>
      <c r="B7" s="109"/>
      <c r="C7" s="109"/>
      <c r="D7" s="109"/>
      <c r="E7" s="109"/>
      <c r="F7" s="6" t="s">
        <v>4</v>
      </c>
      <c r="G7" s="109" t="s">
        <v>74</v>
      </c>
      <c r="H7" s="109"/>
      <c r="I7" s="109"/>
      <c r="J7" s="109"/>
      <c r="K7" s="110"/>
    </row>
    <row r="8" spans="1:11" ht="24" customHeight="1">
      <c r="A8" s="5" t="s">
        <v>6</v>
      </c>
      <c r="B8" s="111" t="s">
        <v>7</v>
      </c>
      <c r="C8" s="111"/>
      <c r="D8" s="111"/>
      <c r="E8" s="111"/>
      <c r="F8" s="6" t="s">
        <v>8</v>
      </c>
      <c r="G8" s="111" t="s">
        <v>30</v>
      </c>
      <c r="H8" s="111"/>
      <c r="I8" s="111"/>
      <c r="J8" s="111"/>
      <c r="K8" s="112"/>
    </row>
    <row r="9" spans="1:11" ht="33" customHeight="1">
      <c r="A9" s="7" t="s">
        <v>10</v>
      </c>
      <c r="B9" s="8" t="s">
        <v>11</v>
      </c>
      <c r="C9" s="8" t="s">
        <v>12</v>
      </c>
      <c r="D9" s="8" t="s">
        <v>13</v>
      </c>
      <c r="E9" s="8" t="s">
        <v>14</v>
      </c>
      <c r="F9" s="8" t="s">
        <v>15</v>
      </c>
      <c r="G9" s="8" t="s">
        <v>16</v>
      </c>
      <c r="H9" s="8" t="s">
        <v>17</v>
      </c>
      <c r="I9" s="8" t="s">
        <v>18</v>
      </c>
      <c r="J9" s="21" t="s">
        <v>19</v>
      </c>
      <c r="K9" s="22" t="s">
        <v>20</v>
      </c>
    </row>
    <row r="10" spans="1:11" ht="21.95" customHeight="1">
      <c r="A10" s="9"/>
      <c r="B10" s="10"/>
      <c r="C10" s="10"/>
      <c r="D10" s="10"/>
      <c r="E10" s="10"/>
      <c r="F10" s="10"/>
      <c r="G10" s="10"/>
      <c r="H10" s="10"/>
      <c r="I10" s="12"/>
      <c r="J10" s="23" t="e">
        <f t="shared" ref="J10:J33" si="0">H10/F10*100</f>
        <v>#DIV/0!</v>
      </c>
      <c r="K10" s="24"/>
    </row>
    <row r="11" spans="1:11" ht="21.95" customHeight="1">
      <c r="A11" s="9"/>
      <c r="B11" s="10"/>
      <c r="C11" s="10"/>
      <c r="D11" s="10"/>
      <c r="E11" s="10"/>
      <c r="F11" s="10"/>
      <c r="G11" s="10"/>
      <c r="H11" s="10"/>
      <c r="I11" s="12"/>
      <c r="J11" s="23" t="e">
        <f t="shared" si="0"/>
        <v>#DIV/0!</v>
      </c>
      <c r="K11" s="24"/>
    </row>
    <row r="12" spans="1:11" ht="21.95" customHeight="1">
      <c r="A12" s="9"/>
      <c r="B12" s="10"/>
      <c r="C12" s="10"/>
      <c r="D12" s="10"/>
      <c r="E12" s="10"/>
      <c r="F12" s="10"/>
      <c r="G12" s="10"/>
      <c r="H12" s="10"/>
      <c r="I12" s="12"/>
      <c r="J12" s="23" t="e">
        <f t="shared" si="0"/>
        <v>#DIV/0!</v>
      </c>
      <c r="K12" s="24"/>
    </row>
    <row r="13" spans="1:11" ht="21.95" customHeight="1">
      <c r="A13" s="9"/>
      <c r="B13" s="10"/>
      <c r="C13" s="10"/>
      <c r="D13" s="10"/>
      <c r="E13" s="10"/>
      <c r="F13" s="10"/>
      <c r="G13" s="10"/>
      <c r="H13" s="10"/>
      <c r="I13" s="12"/>
      <c r="J13" s="23" t="e">
        <f t="shared" si="0"/>
        <v>#DIV/0!</v>
      </c>
      <c r="K13" s="24"/>
    </row>
    <row r="14" spans="1:11" ht="21.95" customHeight="1">
      <c r="A14" s="9"/>
      <c r="B14" s="10"/>
      <c r="C14" s="10"/>
      <c r="D14" s="10"/>
      <c r="E14" s="10"/>
      <c r="F14" s="10"/>
      <c r="G14" s="10"/>
      <c r="H14" s="10"/>
      <c r="I14" s="12"/>
      <c r="J14" s="23" t="e">
        <f t="shared" si="0"/>
        <v>#DIV/0!</v>
      </c>
      <c r="K14" s="24"/>
    </row>
    <row r="15" spans="1:11" ht="21.95" customHeight="1">
      <c r="A15" s="9"/>
      <c r="B15" s="10"/>
      <c r="C15" s="10"/>
      <c r="D15" s="10"/>
      <c r="E15" s="10"/>
      <c r="F15" s="10"/>
      <c r="G15" s="10"/>
      <c r="H15" s="10"/>
      <c r="I15" s="12"/>
      <c r="J15" s="23" t="e">
        <f t="shared" si="0"/>
        <v>#DIV/0!</v>
      </c>
      <c r="K15" s="24"/>
    </row>
    <row r="16" spans="1:11" ht="21.95" customHeight="1">
      <c r="A16" s="9"/>
      <c r="B16" s="10"/>
      <c r="C16" s="10"/>
      <c r="D16" s="10"/>
      <c r="E16" s="10"/>
      <c r="F16" s="10"/>
      <c r="G16" s="10"/>
      <c r="H16" s="10"/>
      <c r="I16" s="12"/>
      <c r="J16" s="23" t="e">
        <f t="shared" si="0"/>
        <v>#DIV/0!</v>
      </c>
      <c r="K16" s="24"/>
    </row>
    <row r="17" spans="1:11" ht="21.95" customHeight="1">
      <c r="A17" s="9"/>
      <c r="B17" s="10"/>
      <c r="C17" s="10"/>
      <c r="D17" s="10"/>
      <c r="E17" s="10"/>
      <c r="F17" s="10"/>
      <c r="G17" s="10"/>
      <c r="H17" s="10"/>
      <c r="I17" s="12"/>
      <c r="J17" s="23" t="e">
        <f t="shared" si="0"/>
        <v>#DIV/0!</v>
      </c>
      <c r="K17" s="24"/>
    </row>
    <row r="18" spans="1:11" ht="21.95" customHeight="1">
      <c r="A18" s="9"/>
      <c r="B18" s="10"/>
      <c r="C18" s="10"/>
      <c r="D18" s="10"/>
      <c r="E18" s="10"/>
      <c r="F18" s="10"/>
      <c r="G18" s="10"/>
      <c r="H18" s="10"/>
      <c r="I18" s="12"/>
      <c r="J18" s="23" t="e">
        <f t="shared" si="0"/>
        <v>#DIV/0!</v>
      </c>
      <c r="K18" s="24"/>
    </row>
    <row r="19" spans="1:11" ht="21.95" customHeight="1">
      <c r="A19" s="9"/>
      <c r="B19" s="10"/>
      <c r="C19" s="10"/>
      <c r="D19" s="10"/>
      <c r="E19" s="10"/>
      <c r="F19" s="10"/>
      <c r="G19" s="10"/>
      <c r="H19" s="10"/>
      <c r="I19" s="12"/>
      <c r="J19" s="23" t="e">
        <f t="shared" si="0"/>
        <v>#DIV/0!</v>
      </c>
      <c r="K19" s="24"/>
    </row>
    <row r="20" spans="1:11" ht="21.95" customHeight="1">
      <c r="A20" s="9"/>
      <c r="B20" s="10"/>
      <c r="C20" s="10"/>
      <c r="D20" s="10"/>
      <c r="E20" s="10"/>
      <c r="F20" s="10"/>
      <c r="G20" s="10"/>
      <c r="H20" s="10"/>
      <c r="I20" s="12"/>
      <c r="J20" s="23" t="e">
        <f t="shared" si="0"/>
        <v>#DIV/0!</v>
      </c>
      <c r="K20" s="24"/>
    </row>
    <row r="21" spans="1:11" ht="21.95" customHeight="1">
      <c r="A21" s="9"/>
      <c r="B21" s="10"/>
      <c r="C21" s="10"/>
      <c r="D21" s="10"/>
      <c r="E21" s="10"/>
      <c r="F21" s="10"/>
      <c r="G21" s="10"/>
      <c r="H21" s="10"/>
      <c r="I21" s="12"/>
      <c r="J21" s="23" t="e">
        <f t="shared" si="0"/>
        <v>#DIV/0!</v>
      </c>
      <c r="K21" s="24"/>
    </row>
    <row r="22" spans="1:11" ht="21.95" customHeight="1">
      <c r="A22" s="9"/>
      <c r="B22" s="10"/>
      <c r="C22" s="10"/>
      <c r="D22" s="10"/>
      <c r="E22" s="10"/>
      <c r="F22" s="10"/>
      <c r="G22" s="10"/>
      <c r="H22" s="10"/>
      <c r="I22" s="12"/>
      <c r="J22" s="23" t="e">
        <f t="shared" si="0"/>
        <v>#DIV/0!</v>
      </c>
      <c r="K22" s="24"/>
    </row>
    <row r="23" spans="1:11" ht="21.95" customHeight="1">
      <c r="A23" s="9"/>
      <c r="B23" s="10"/>
      <c r="C23" s="10"/>
      <c r="D23" s="10"/>
      <c r="E23" s="10"/>
      <c r="F23" s="10"/>
      <c r="G23" s="10"/>
      <c r="H23" s="10"/>
      <c r="I23" s="12"/>
      <c r="J23" s="23" t="e">
        <f t="shared" si="0"/>
        <v>#DIV/0!</v>
      </c>
      <c r="K23" s="24"/>
    </row>
    <row r="24" spans="1:11" ht="21.95" customHeight="1">
      <c r="A24" s="9"/>
      <c r="B24" s="10"/>
      <c r="C24" s="10"/>
      <c r="D24" s="10"/>
      <c r="E24" s="10"/>
      <c r="F24" s="10"/>
      <c r="G24" s="10"/>
      <c r="H24" s="10"/>
      <c r="I24" s="12"/>
      <c r="J24" s="23" t="e">
        <f t="shared" si="0"/>
        <v>#DIV/0!</v>
      </c>
      <c r="K24" s="24"/>
    </row>
    <row r="25" spans="1:11" ht="21.95" customHeight="1">
      <c r="A25" s="9"/>
      <c r="B25" s="10"/>
      <c r="C25" s="10"/>
      <c r="D25" s="10"/>
      <c r="E25" s="10"/>
      <c r="F25" s="10"/>
      <c r="G25" s="10"/>
      <c r="H25" s="10"/>
      <c r="I25" s="12"/>
      <c r="J25" s="23" t="e">
        <f t="shared" si="0"/>
        <v>#DIV/0!</v>
      </c>
      <c r="K25" s="24"/>
    </row>
    <row r="26" spans="1:11" ht="21.95" customHeight="1">
      <c r="A26" s="9"/>
      <c r="B26" s="10"/>
      <c r="C26" s="10"/>
      <c r="D26" s="10"/>
      <c r="E26" s="10"/>
      <c r="F26" s="10"/>
      <c r="G26" s="10"/>
      <c r="H26" s="10"/>
      <c r="I26" s="12"/>
      <c r="J26" s="23" t="e">
        <f t="shared" si="0"/>
        <v>#DIV/0!</v>
      </c>
      <c r="K26" s="24"/>
    </row>
    <row r="27" spans="1:11" ht="21.95" customHeight="1">
      <c r="A27" s="9"/>
      <c r="B27" s="10"/>
      <c r="C27" s="10"/>
      <c r="D27" s="10"/>
      <c r="E27" s="10"/>
      <c r="F27" s="10"/>
      <c r="G27" s="10"/>
      <c r="H27" s="10"/>
      <c r="I27" s="12"/>
      <c r="J27" s="23" t="e">
        <f t="shared" si="0"/>
        <v>#DIV/0!</v>
      </c>
      <c r="K27" s="24"/>
    </row>
    <row r="28" spans="1:11" ht="21.95" customHeight="1">
      <c r="A28" s="9"/>
      <c r="B28" s="10"/>
      <c r="C28" s="10"/>
      <c r="D28" s="10"/>
      <c r="E28" s="10"/>
      <c r="F28" s="10"/>
      <c r="G28" s="10"/>
      <c r="H28" s="10"/>
      <c r="I28" s="12"/>
      <c r="J28" s="23" t="e">
        <f t="shared" si="0"/>
        <v>#DIV/0!</v>
      </c>
      <c r="K28" s="24"/>
    </row>
    <row r="29" spans="1:11" ht="21.95" customHeight="1">
      <c r="A29" s="9"/>
      <c r="B29" s="10"/>
      <c r="C29" s="10"/>
      <c r="D29" s="10"/>
      <c r="E29" s="10"/>
      <c r="F29" s="10"/>
      <c r="G29" s="10"/>
      <c r="H29" s="10"/>
      <c r="I29" s="12"/>
      <c r="J29" s="23" t="e">
        <f t="shared" si="0"/>
        <v>#DIV/0!</v>
      </c>
      <c r="K29" s="24"/>
    </row>
    <row r="30" spans="1:11" ht="21.95" customHeight="1">
      <c r="A30" s="9"/>
      <c r="B30" s="10"/>
      <c r="C30" s="10"/>
      <c r="D30" s="10"/>
      <c r="E30" s="10"/>
      <c r="F30" s="10"/>
      <c r="G30" s="10"/>
      <c r="H30" s="10"/>
      <c r="I30" s="12"/>
      <c r="J30" s="23" t="e">
        <f t="shared" si="0"/>
        <v>#DIV/0!</v>
      </c>
      <c r="K30" s="24"/>
    </row>
    <row r="31" spans="1:11" ht="21.95" customHeight="1">
      <c r="A31" s="9"/>
      <c r="B31" s="10"/>
      <c r="C31" s="10"/>
      <c r="D31" s="10"/>
      <c r="E31" s="10"/>
      <c r="F31" s="10"/>
      <c r="G31" s="10"/>
      <c r="H31" s="10"/>
      <c r="I31" s="12"/>
      <c r="J31" s="23" t="e">
        <f t="shared" si="0"/>
        <v>#DIV/0!</v>
      </c>
      <c r="K31" s="24"/>
    </row>
    <row r="32" spans="1:11" ht="21.95" customHeight="1">
      <c r="A32" s="9"/>
      <c r="B32" s="10"/>
      <c r="C32" s="10"/>
      <c r="D32" s="10"/>
      <c r="E32" s="10"/>
      <c r="F32" s="10"/>
      <c r="G32" s="10"/>
      <c r="H32" s="10"/>
      <c r="I32" s="12"/>
      <c r="J32" s="23" t="e">
        <f t="shared" si="0"/>
        <v>#DIV/0!</v>
      </c>
      <c r="K32" s="24"/>
    </row>
    <row r="33" spans="1:11" ht="21.95" customHeight="1">
      <c r="A33" s="9"/>
      <c r="B33" s="10"/>
      <c r="C33" s="10"/>
      <c r="D33" s="10"/>
      <c r="E33" s="10"/>
      <c r="F33" s="10"/>
      <c r="G33" s="10"/>
      <c r="H33" s="10"/>
      <c r="I33" s="12"/>
      <c r="J33" s="23" t="e">
        <f t="shared" si="0"/>
        <v>#DIV/0!</v>
      </c>
      <c r="K33" s="24"/>
    </row>
    <row r="34" spans="1:11" ht="21.95" customHeight="1">
      <c r="A34" s="11"/>
      <c r="B34" s="12"/>
      <c r="C34" s="12"/>
      <c r="D34" s="12"/>
      <c r="E34" s="12"/>
      <c r="F34" s="12"/>
      <c r="G34" s="12"/>
      <c r="H34" s="12"/>
      <c r="I34" s="12"/>
      <c r="J34" s="23"/>
      <c r="K34" s="24"/>
    </row>
    <row r="35" spans="1:11" ht="21.95" customHeight="1">
      <c r="A35" s="11"/>
      <c r="B35" s="12"/>
      <c r="C35" s="12"/>
      <c r="D35" s="12"/>
      <c r="E35" s="12"/>
      <c r="F35" s="12"/>
      <c r="G35" s="12"/>
      <c r="H35" s="12"/>
      <c r="I35" s="12"/>
      <c r="J35" s="23"/>
      <c r="K35" s="24"/>
    </row>
    <row r="36" spans="1:11" ht="21.95" customHeight="1">
      <c r="A36" s="11"/>
      <c r="B36" s="12"/>
      <c r="C36" s="12"/>
      <c r="D36" s="12"/>
      <c r="E36" s="12"/>
      <c r="F36" s="12"/>
      <c r="G36" s="12"/>
      <c r="H36" s="12"/>
      <c r="I36" s="12"/>
      <c r="J36" s="23"/>
      <c r="K36" s="24"/>
    </row>
    <row r="37" spans="1:11" ht="21.95" customHeight="1">
      <c r="A37" s="11"/>
      <c r="B37" s="12"/>
      <c r="C37" s="12"/>
      <c r="D37" s="12"/>
      <c r="E37" s="12"/>
      <c r="F37" s="12"/>
      <c r="G37" s="12"/>
      <c r="H37" s="12"/>
      <c r="I37" s="12"/>
      <c r="J37" s="23"/>
      <c r="K37" s="24"/>
    </row>
    <row r="38" spans="1:11" ht="21.95" customHeight="1">
      <c r="A38" s="11"/>
      <c r="B38" s="12"/>
      <c r="C38" s="12"/>
      <c r="D38" s="12"/>
      <c r="E38" s="12"/>
      <c r="F38" s="12"/>
      <c r="G38" s="12"/>
      <c r="H38" s="12"/>
      <c r="I38" s="12"/>
      <c r="J38" s="23"/>
      <c r="K38" s="24"/>
    </row>
    <row r="39" spans="1:11" ht="21.95" customHeight="1">
      <c r="A39" s="11"/>
      <c r="B39" s="12"/>
      <c r="C39" s="12"/>
      <c r="D39" s="12"/>
      <c r="E39" s="12"/>
      <c r="F39" s="12"/>
      <c r="G39" s="12"/>
      <c r="H39" s="12"/>
      <c r="I39" s="12"/>
      <c r="J39" s="23"/>
      <c r="K39" s="24"/>
    </row>
    <row r="40" spans="1:11" ht="21.95" customHeight="1">
      <c r="A40" s="11"/>
      <c r="B40" s="12"/>
      <c r="C40" s="12"/>
      <c r="D40" s="12"/>
      <c r="E40" s="12"/>
      <c r="F40" s="12"/>
      <c r="G40" s="12"/>
      <c r="H40" s="12"/>
      <c r="I40" s="12"/>
      <c r="J40" s="23"/>
      <c r="K40" s="24"/>
    </row>
    <row r="41" spans="1:11" ht="21.95" customHeight="1">
      <c r="A41" s="11"/>
      <c r="B41" s="12"/>
      <c r="C41" s="12"/>
      <c r="D41" s="12"/>
      <c r="E41" s="12"/>
      <c r="F41" s="12"/>
      <c r="G41" s="12"/>
      <c r="H41" s="12"/>
      <c r="I41" s="12"/>
      <c r="J41" s="23"/>
      <c r="K41" s="24"/>
    </row>
    <row r="42" spans="1:11" ht="21.95" customHeight="1">
      <c r="A42" s="11"/>
      <c r="B42" s="12"/>
      <c r="C42" s="12"/>
      <c r="D42" s="12"/>
      <c r="E42" s="12"/>
      <c r="F42" s="12"/>
      <c r="G42" s="12"/>
      <c r="H42" s="12"/>
      <c r="I42" s="12"/>
      <c r="J42" s="23"/>
      <c r="K42" s="24"/>
    </row>
    <row r="43" spans="1:11" ht="21.95" customHeight="1">
      <c r="A43" s="11"/>
      <c r="B43" s="12"/>
      <c r="C43" s="12"/>
      <c r="D43" s="12"/>
      <c r="E43" s="12"/>
      <c r="F43" s="12"/>
      <c r="G43" s="12"/>
      <c r="H43" s="12"/>
      <c r="I43" s="12"/>
      <c r="J43" s="23"/>
      <c r="K43" s="24"/>
    </row>
    <row r="44" spans="1:11" ht="21.95" customHeight="1">
      <c r="A44" s="11"/>
      <c r="B44" s="12"/>
      <c r="C44" s="12"/>
      <c r="D44" s="12"/>
      <c r="E44" s="12"/>
      <c r="F44" s="12"/>
      <c r="G44" s="12"/>
      <c r="H44" s="12"/>
      <c r="I44" s="12"/>
      <c r="J44" s="23"/>
      <c r="K44" s="24"/>
    </row>
    <row r="45" spans="1:11" ht="21.95" customHeight="1">
      <c r="A45" s="11"/>
      <c r="B45" s="12"/>
      <c r="C45" s="12"/>
      <c r="D45" s="12"/>
      <c r="E45" s="12"/>
      <c r="F45" s="12"/>
      <c r="G45" s="12"/>
      <c r="H45" s="12"/>
      <c r="I45" s="12"/>
      <c r="J45" s="23"/>
      <c r="K45" s="24"/>
    </row>
    <row r="46" spans="1:11" ht="21.95" customHeight="1">
      <c r="A46" s="11"/>
      <c r="B46" s="12"/>
      <c r="C46" s="12"/>
      <c r="D46" s="12"/>
      <c r="E46" s="12"/>
      <c r="F46" s="12"/>
      <c r="G46" s="12"/>
      <c r="H46" s="12"/>
      <c r="I46" s="12"/>
      <c r="J46" s="23"/>
      <c r="K46" s="24"/>
    </row>
    <row r="47" spans="1:11" ht="21.95" customHeight="1">
      <c r="A47" s="13"/>
      <c r="B47" s="12"/>
      <c r="C47" s="12"/>
      <c r="D47" s="12"/>
      <c r="E47" s="12"/>
      <c r="F47" s="12"/>
      <c r="G47" s="12"/>
      <c r="H47" s="12"/>
      <c r="I47" s="12"/>
      <c r="J47" s="23"/>
      <c r="K47" s="24"/>
    </row>
    <row r="48" spans="1:11" ht="21" customHeight="1">
      <c r="A48" s="94" t="s">
        <v>22</v>
      </c>
      <c r="B48" s="94"/>
      <c r="C48" s="14">
        <f>COUNT(A10:A28)</f>
        <v>0</v>
      </c>
      <c r="D48" s="15"/>
      <c r="E48" s="95" t="s">
        <v>23</v>
      </c>
      <c r="F48" s="96"/>
      <c r="G48" s="97"/>
      <c r="H48" s="97"/>
      <c r="I48" s="97"/>
      <c r="J48" s="97"/>
      <c r="K48" s="97"/>
    </row>
    <row r="49" spans="1:11" ht="21" customHeight="1">
      <c r="A49" s="98" t="s">
        <v>24</v>
      </c>
      <c r="B49" s="98"/>
      <c r="C49" s="14">
        <f>SUM(F10:F47)</f>
        <v>0</v>
      </c>
      <c r="D49" s="15"/>
      <c r="E49" s="15"/>
      <c r="F49" s="99"/>
      <c r="G49" s="99"/>
      <c r="H49" s="99"/>
      <c r="I49" s="16"/>
      <c r="J49" s="16"/>
      <c r="K49" s="20"/>
    </row>
    <row r="50" spans="1:11" ht="21" customHeight="1">
      <c r="A50" s="98" t="s">
        <v>25</v>
      </c>
      <c r="B50" s="98"/>
      <c r="C50" s="14">
        <f>SUM(H10:H47)</f>
        <v>0</v>
      </c>
      <c r="D50" s="15"/>
      <c r="E50" s="15"/>
      <c r="F50" s="16"/>
      <c r="G50" s="16"/>
      <c r="H50" s="16"/>
      <c r="I50" s="16"/>
      <c r="J50" s="16"/>
      <c r="K50" s="20"/>
    </row>
    <row r="51" spans="1:11" ht="21" customHeight="1">
      <c r="A51" s="100" t="s">
        <v>26</v>
      </c>
      <c r="B51" s="98"/>
      <c r="C51" s="14" t="e">
        <f>SUM(J10:J47)</f>
        <v>#DIV/0!</v>
      </c>
      <c r="D51" s="15"/>
      <c r="E51" s="15"/>
      <c r="F51" s="99"/>
      <c r="G51" s="99"/>
      <c r="H51" s="99"/>
      <c r="I51" s="99"/>
      <c r="J51" s="16"/>
      <c r="K51" s="101"/>
    </row>
    <row r="52" spans="1:11" ht="21" customHeight="1">
      <c r="A52" s="100" t="s">
        <v>27</v>
      </c>
      <c r="B52" s="98"/>
      <c r="C52" s="14">
        <v>24</v>
      </c>
      <c r="D52" s="15"/>
      <c r="E52" s="15"/>
      <c r="F52" s="99"/>
      <c r="G52" s="99"/>
      <c r="H52" s="99"/>
      <c r="I52" s="99"/>
      <c r="J52" s="16"/>
      <c r="K52" s="101"/>
    </row>
    <row r="53" spans="1:11" ht="21" customHeight="1">
      <c r="A53" s="93" t="s">
        <v>28</v>
      </c>
      <c r="B53" s="93"/>
      <c r="C53" s="14" t="e">
        <f>C51/C52</f>
        <v>#DIV/0!</v>
      </c>
      <c r="D53" s="15"/>
      <c r="E53" s="15"/>
      <c r="F53" s="99"/>
      <c r="G53" s="99"/>
      <c r="H53" s="99"/>
      <c r="I53" s="99"/>
      <c r="J53" s="16"/>
      <c r="K53" s="101"/>
    </row>
    <row r="54" spans="1:11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25"/>
    </row>
  </sheetData>
  <mergeCells count="17">
    <mergeCell ref="A51:B51"/>
    <mergeCell ref="A52:B52"/>
    <mergeCell ref="A53:B53"/>
    <mergeCell ref="I51:I53"/>
    <mergeCell ref="K51:K53"/>
    <mergeCell ref="F51:H53"/>
    <mergeCell ref="A48:B48"/>
    <mergeCell ref="E48:K48"/>
    <mergeCell ref="A49:B49"/>
    <mergeCell ref="F49:H49"/>
    <mergeCell ref="A50:B50"/>
    <mergeCell ref="J1:K1"/>
    <mergeCell ref="B7:E7"/>
    <mergeCell ref="G7:K7"/>
    <mergeCell ref="B8:E8"/>
    <mergeCell ref="G8:K8"/>
    <mergeCell ref="A4:K6"/>
  </mergeCells>
  <printOptions horizontalCentered="1" verticalCentered="1"/>
  <pageMargins left="0" right="0" top="0" bottom="0" header="0" footer="0"/>
  <pageSetup paperSize="9" scale="75" orientation="portrait"/>
  <headerFooter scaleWithDoc="0" alignWithMargins="0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"/>
  <sheetViews>
    <sheetView workbookViewId="0"/>
  </sheetViews>
  <sheetFormatPr defaultColWidth="8.75" defaultRowHeight="15.7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"/>
  <sheetViews>
    <sheetView workbookViewId="0"/>
  </sheetViews>
  <sheetFormatPr defaultColWidth="8.75" defaultRowHeight="15.75"/>
  <sheetData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"/>
  <sheetViews>
    <sheetView workbookViewId="0"/>
  </sheetViews>
  <sheetFormatPr defaultColWidth="8.75" defaultRowHeight="15.7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RAYHAN</vt:lpstr>
      <vt:lpstr>FEBY ADIAR </vt:lpstr>
      <vt:lpstr>REHAN MUHAMMAD AZRY</vt:lpstr>
      <vt:lpstr>HARYA SENNA</vt:lpstr>
      <vt:lpstr>M AKBAR P</vt:lpstr>
      <vt:lpstr>RAMDAN</vt:lpstr>
      <vt:lpstr>DIMAS ILHAM A</vt:lpstr>
      <vt:lpstr>SYARIF</vt:lpstr>
      <vt:lpstr>DRUPADI</vt:lpstr>
      <vt:lpstr>ADINDA</vt:lpstr>
      <vt:lpstr>RIFKI</vt:lpstr>
      <vt:lpstr>RADITHYA</vt:lpstr>
      <vt:lpstr>OKA</vt:lpstr>
      <vt:lpstr>IKHSAN</vt:lpstr>
      <vt:lpstr>ALVIN</vt:lpstr>
      <vt:lpstr>DIMAS A</vt:lpstr>
      <vt:lpstr>BANG BANG</vt:lpstr>
      <vt:lpstr>GALANG A</vt:lpstr>
      <vt:lpstr>ASWA</vt:lpstr>
      <vt:lpstr>ODIH</vt:lpstr>
      <vt:lpstr>DELLA CITRA</vt:lpstr>
      <vt:lpstr>RISKA</vt:lpstr>
      <vt:lpstr>INAH</vt:lpstr>
      <vt:lpstr>GILANG F</vt:lpstr>
      <vt:lpstr>IRHAM </vt:lpstr>
      <vt:lpstr>SUSI</vt:lpstr>
      <vt:lpstr>PUTRI F</vt:lpstr>
      <vt:lpstr>TASYA</vt:lpstr>
      <vt:lpstr>SURYA PRATAMA</vt:lpstr>
      <vt:lpstr>AISYAH</vt:lpstr>
      <vt:lpstr>DIMAS MAULANA</vt:lpstr>
      <vt:lpstr>KIKI</vt:lpstr>
      <vt:lpstr>AMEL</vt:lpstr>
      <vt:lpstr>ASEP SAMSUDIN</vt:lpstr>
      <vt:lpstr>AFRIYAN NURHAKIM</vt:lpstr>
      <vt:lpstr>MUHAMMAD REZA MALDINI</vt:lpstr>
      <vt:lpstr>INDRA ZAELANI</vt:lpstr>
      <vt:lpstr>MUHAMMAD ILHAM HERMANSYAH</vt:lpstr>
      <vt:lpstr>DHEA NAUFALIDA</vt:lpstr>
      <vt:lpstr>HALDI MALDANI</vt:lpstr>
      <vt:lpstr>TIARA RAHMAWATI</vt:lpstr>
      <vt:lpstr>FADHIL MUHAMMAD</vt:lpstr>
      <vt:lpstr>FAHMI RISTIADI</vt:lpstr>
      <vt:lpstr>MUHIDIN</vt:lpstr>
      <vt:lpstr>MUHAMMAD FAIZ ABDURROHIM</vt:lpstr>
      <vt:lpstr>GINANJAR </vt:lpstr>
      <vt:lpstr>RIAN ADI FIRMANSYAH</vt:lpstr>
      <vt:lpstr>ZOHAN SETIA BUDI</vt:lpstr>
      <vt:lpstr>MUHAMMAD LAKSMANA</vt:lpstr>
      <vt:lpstr>MUHAMMAD MAULANA</vt:lpstr>
      <vt:lpstr>DERI RAHMAT </vt:lpstr>
      <vt:lpstr>IRFAN FAUZI</vt:lpstr>
      <vt:lpstr>ADEN APRILIAN</vt:lpstr>
      <vt:lpstr>ANDRE WIRA SATRIA</vt:lpstr>
      <vt:lpstr>MUHAMMAD FAJAR</vt:lpstr>
      <vt:lpstr>MUHAMMAD RIFKI WIJAYA</vt:lpstr>
      <vt:lpstr>SURYA AJI</vt:lpstr>
      <vt:lpstr>REGA ADHITYA</vt:lpstr>
      <vt:lpstr>MUHAMMAD ARRAFI</vt:lpstr>
      <vt:lpstr>KHAYRU LUTHFI</vt:lpstr>
      <vt:lpstr>AHMAD FAUDZAN</vt:lpstr>
      <vt:lpstr>MUHAMMAD ZAMY</vt:lpstr>
      <vt:lpstr>MUHAMMAD LURY</vt:lpstr>
      <vt:lpstr>MUHAMMAD ADE ANGGARA</vt:lpstr>
      <vt:lpstr>NATASYA</vt:lpstr>
      <vt:lpstr>ADIRA SUANDI</vt:lpstr>
      <vt:lpstr>MUHAMMAD RAFFIE MULINDRA</vt:lpstr>
      <vt:lpstr>WANDI</vt:lpstr>
      <vt:lpstr>RAMA DANDI NASUTION</vt:lpstr>
      <vt:lpstr>MELATI HERWINUARI PUTRI</vt:lpstr>
      <vt:lpstr>MILA AYU RAHMAWATI</vt:lpstr>
      <vt:lpstr>MOCHAMMAD FAHRU ROJI</vt:lpstr>
      <vt:lpstr>RAMDANI</vt:lpstr>
      <vt:lpstr>RIKI AGUNG</vt:lpstr>
      <vt:lpstr>ADAM HASANUDIN</vt:lpstr>
      <vt:lpstr>MUHAMMAD DZAKY</vt:lpstr>
      <vt:lpstr>MUHAMMAD ARIF WICAKSONO</vt:lpstr>
      <vt:lpstr>NEW 3 (6)</vt:lpstr>
      <vt:lpstr>NEW 3 (7)</vt:lpstr>
      <vt:lpstr>.</vt:lpstr>
      <vt:lpstr>NEW 3 (8)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BRI-7</dc:creator>
  <cp:lastModifiedBy>Office</cp:lastModifiedBy>
  <dcterms:created xsi:type="dcterms:W3CDTF">2019-03-16T12:39:00Z</dcterms:created>
  <dcterms:modified xsi:type="dcterms:W3CDTF">2022-11-30T09:39:01Z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1033-11.2.0.11306</vt:lpwstr>
  </property>
  <property fmtid="{D5CDD505-2E9C-101B-9397-08002B2CF9AE}" pid="3" name="ICV">
    <vt:lpwstr>23a7b04ab4934f28a721fdc72de03e71</vt:lpwstr>
  </property>
</Properties>
</file>